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INTERNET\Thème Transports\BILAN ANNUEL DES TRANSPORTS\2022 pour bilan 2021\"/>
    </mc:Choice>
  </mc:AlternateContent>
  <bookViews>
    <workbookView xWindow="0" yWindow="0" windowWidth="23040" windowHeight="8328" tabRatio="931"/>
  </bookViews>
  <sheets>
    <sheet name="Sommaire" sheetId="1" r:id="rId1"/>
    <sheet name="A1.a" sheetId="89" r:id="rId2"/>
    <sheet name="A1.b" sheetId="90" r:id="rId3"/>
    <sheet name="A1.c" sheetId="91" r:id="rId4"/>
    <sheet name="A1.d" sheetId="92" r:id="rId5"/>
    <sheet name="A2.a" sheetId="93" r:id="rId6"/>
    <sheet name="A2.b" sheetId="94" r:id="rId7"/>
    <sheet name="A2.c" sheetId="95" r:id="rId8"/>
    <sheet name="A2.d" sheetId="96" r:id="rId9"/>
    <sheet name="A2.e" sheetId="97" r:id="rId10"/>
    <sheet name="A2.f" sheetId="98" r:id="rId11"/>
    <sheet name="A2.g" sheetId="99" r:id="rId12"/>
    <sheet name="A2.h" sheetId="100" r:id="rId13"/>
    <sheet name="A2.i" sheetId="101" r:id="rId14"/>
    <sheet name="A2.j" sheetId="102" r:id="rId15"/>
    <sheet name="A2.k " sheetId="103" r:id="rId16"/>
    <sheet name="A2.l" sheetId="104" r:id="rId17"/>
    <sheet name="A3.a" sheetId="66" r:id="rId18"/>
    <sheet name="A3.b" sheetId="67" r:id="rId19"/>
    <sheet name="A3.c" sheetId="68" r:id="rId20"/>
    <sheet name="A3.d" sheetId="69" r:id="rId21"/>
    <sheet name="A3.e" sheetId="70" r:id="rId22"/>
    <sheet name="A4.a" sheetId="71" r:id="rId23"/>
    <sheet name="A4.b" sheetId="72" r:id="rId24"/>
    <sheet name="A4.c" sheetId="73" r:id="rId25"/>
    <sheet name="A4.d" sheetId="74" r:id="rId26"/>
    <sheet name="A4.e" sheetId="75" r:id="rId27"/>
    <sheet name="A4.f" sheetId="76" r:id="rId28"/>
    <sheet name="A4.g" sheetId="77" r:id="rId29"/>
    <sheet name="A4.h" sheetId="78" r:id="rId30"/>
    <sheet name="A4.i" sheetId="79" r:id="rId31"/>
    <sheet name="A4.j" sheetId="80" r:id="rId32"/>
    <sheet name="A4.k" sheetId="81" r:id="rId33"/>
    <sheet name="A5.1-a" sheetId="82" r:id="rId34"/>
    <sheet name="A5.1-b" sheetId="83" r:id="rId35"/>
    <sheet name="A5.1-c" sheetId="84" r:id="rId36"/>
    <sheet name="A5.1-d" sheetId="85" r:id="rId37"/>
    <sheet name="A5.1-e" sheetId="86" r:id="rId38"/>
    <sheet name="A5.1-f" sheetId="87" r:id="rId39"/>
    <sheet name="A5.2-a" sheetId="40" r:id="rId40"/>
    <sheet name="A5.2-b" sheetId="41" r:id="rId41"/>
    <sheet name="A5.2-c " sheetId="42" r:id="rId42"/>
    <sheet name="A5.2-d" sheetId="53" r:id="rId43"/>
    <sheet name="A6.a" sheetId="43" r:id="rId44"/>
    <sheet name="A6.b" sheetId="44" r:id="rId45"/>
    <sheet name="A6.c" sheetId="45" r:id="rId46"/>
    <sheet name="A7.1" sheetId="46" r:id="rId47"/>
    <sheet name="A7.2-a" sheetId="47" r:id="rId48"/>
    <sheet name="A7.2-b" sheetId="48" r:id="rId49"/>
    <sheet name="A8" sheetId="88" r:id="rId50"/>
    <sheet name="A9.a" sheetId="50" r:id="rId51"/>
    <sheet name="A9.b" sheetId="51" r:id="rId52"/>
    <sheet name="A.10" sheetId="52" r:id="rId53"/>
  </sheets>
  <definedNames>
    <definedName name="blou" localSheetId="32">blou</definedName>
    <definedName name="blou" localSheetId="49">#N/A</definedName>
    <definedName name="blou">A4.k!blou</definedName>
    <definedName name="CCAS" localSheetId="32">CCAS</definedName>
    <definedName name="CCAS" localSheetId="49">#N/A</definedName>
    <definedName name="CCAS">A4.k!CCAS</definedName>
    <definedName name="CDE" localSheetId="32">CDE</definedName>
    <definedName name="CDE" localSheetId="49">#N/A</definedName>
    <definedName name="CDE">A4.k!CDE</definedName>
    <definedName name="CFPT" localSheetId="32">CFPT</definedName>
    <definedName name="CFPT" localSheetId="49">#N/A</definedName>
    <definedName name="CFPT">A4.k!CFPT</definedName>
    <definedName name="équilibrebilan" localSheetId="32">équilibrebilan</definedName>
    <definedName name="équilibrebilan" localSheetId="49">#N/A</definedName>
    <definedName name="équilibrebilan">A4.k!équilibrebilan</definedName>
    <definedName name="REGIES" localSheetId="32">REGIES</definedName>
    <definedName name="REGIES" localSheetId="49">#N/A</definedName>
    <definedName name="REGIES">A4.k!REGIES</definedName>
    <definedName name="SDIS" localSheetId="32">SDIS</definedName>
    <definedName name="SDIS" localSheetId="49">#N/A</definedName>
    <definedName name="SDIS">A4.k!SDIS</definedName>
    <definedName name="SERCOM" localSheetId="32">SERCOM</definedName>
    <definedName name="SERCOM" localSheetId="49">#N/A</definedName>
    <definedName name="SERCOM">A4.k!SERCOM</definedName>
    <definedName name="SERDEP" localSheetId="32">SERDEP</definedName>
    <definedName name="SERDEP" localSheetId="49">#N/A</definedName>
    <definedName name="SERDEP">A4.k!SERDEP</definedName>
    <definedName name="SERREG" localSheetId="32">SERREG</definedName>
    <definedName name="SERREG" localSheetId="49">#N/A</definedName>
    <definedName name="SERREG">A4.k!SERREG</definedName>
    <definedName name="SYND" localSheetId="32">SYND</definedName>
    <definedName name="SYND" localSheetId="49">#N/A</definedName>
    <definedName name="SYND">A4.k!SYND</definedName>
    <definedName name="_xlnm.Print_Area" localSheetId="5">'A2.a'!$A$1:$N$42</definedName>
    <definedName name="_xlnm.Print_Area" localSheetId="6">'A2.b'!$A$1:$N$42</definedName>
    <definedName name="_xlnm.Print_Area" localSheetId="7">'A2.c'!$A$1:$N$42</definedName>
    <definedName name="_xlnm.Print_Area" localSheetId="8">'A2.d'!$A$1:$N$42</definedName>
    <definedName name="_xlnm.Print_Area" localSheetId="9">'A2.e'!$A$1:$N$42</definedName>
    <definedName name="_xlnm.Print_Area" localSheetId="10">'A2.f'!$A$1:$N$42</definedName>
    <definedName name="_xlnm.Print_Area" localSheetId="11">'A2.g'!$A$1:$N$42</definedName>
    <definedName name="_xlnm.Print_Area" localSheetId="12">'A2.h'!$A$1:$N$42</definedName>
    <definedName name="_xlnm.Print_Area" localSheetId="22">'A4.a'!$A$3:$Q$36</definedName>
    <definedName name="_xlnm.Print_Area" localSheetId="31">'A4.j'!$A$1:$K$100</definedName>
    <definedName name="_xlnm.Print_Area" localSheetId="32">'A4.k'!$A$1:$D$26</definedName>
    <definedName name="_xlnm.Print_Area" localSheetId="0">Sommaire!$A$3:$A$54</definedName>
  </definedNames>
  <calcPr calcId="162913"/>
</workbook>
</file>

<file path=xl/calcChain.xml><?xml version="1.0" encoding="utf-8"?>
<calcChain xmlns="http://schemas.openxmlformats.org/spreadsheetml/2006/main">
  <c r="S16" i="90" l="1"/>
  <c r="S10" i="90"/>
  <c r="X54" i="88" l="1"/>
  <c r="W54" i="88"/>
  <c r="V54" i="88"/>
  <c r="X53" i="88"/>
  <c r="W53" i="88"/>
  <c r="V53" i="88"/>
  <c r="X52" i="88"/>
  <c r="W52" i="88"/>
  <c r="V52" i="88"/>
  <c r="X51" i="88"/>
  <c r="W51" i="88"/>
  <c r="V51" i="88"/>
  <c r="X50" i="88"/>
  <c r="W50" i="88"/>
  <c r="V50" i="88"/>
  <c r="X49" i="88"/>
  <c r="W49" i="88"/>
  <c r="V49" i="88"/>
  <c r="X48" i="88"/>
  <c r="W48" i="88"/>
  <c r="V48" i="88"/>
  <c r="X47" i="88"/>
  <c r="W47" i="88"/>
  <c r="V47" i="88"/>
  <c r="X46" i="88"/>
  <c r="W46" i="88"/>
  <c r="V46" i="88"/>
  <c r="X45" i="88"/>
  <c r="W45" i="88"/>
  <c r="V45" i="88"/>
  <c r="X44" i="88"/>
  <c r="W44" i="88"/>
  <c r="V44" i="88"/>
  <c r="X43" i="88"/>
  <c r="W43" i="88"/>
  <c r="V43" i="88"/>
  <c r="X42" i="88"/>
  <c r="W42" i="88"/>
  <c r="V42" i="88"/>
  <c r="X41" i="88"/>
  <c r="W41" i="88"/>
  <c r="V41" i="88"/>
  <c r="X40" i="88"/>
  <c r="W40" i="88"/>
  <c r="V40" i="88"/>
  <c r="T80" i="80" l="1"/>
  <c r="S80" i="80"/>
  <c r="R80" i="80"/>
  <c r="T79" i="80"/>
  <c r="S79" i="80"/>
  <c r="R79" i="80"/>
  <c r="T78" i="80"/>
  <c r="S78" i="80"/>
  <c r="R78" i="80"/>
  <c r="T77" i="80"/>
  <c r="S77" i="80"/>
  <c r="R77" i="80"/>
  <c r="T76" i="80"/>
  <c r="S76" i="80"/>
  <c r="R76" i="80"/>
  <c r="T28" i="80"/>
  <c r="S28" i="80"/>
  <c r="R28" i="80"/>
  <c r="T27" i="80"/>
  <c r="S27" i="80"/>
  <c r="R27" i="80"/>
  <c r="T26" i="80"/>
  <c r="S26" i="80"/>
  <c r="R26" i="80"/>
  <c r="T25" i="80"/>
  <c r="S25" i="80"/>
  <c r="R25" i="80"/>
  <c r="T24" i="80"/>
  <c r="S24" i="80"/>
  <c r="R24" i="80"/>
</calcChain>
</file>

<file path=xl/sharedStrings.xml><?xml version="1.0" encoding="utf-8"?>
<sst xmlns="http://schemas.openxmlformats.org/spreadsheetml/2006/main" count="2259" uniqueCount="594">
  <si>
    <t>A1.a La dépense totale de transport (DTT) en valeur par secteur institutionnel financeur en bases 2005 et 2010</t>
  </si>
  <si>
    <t>A1.b Dépense courante et dépense d'investissement par mode et secteur insitutionnel en bases 2005 et 2010</t>
  </si>
  <si>
    <t>A1.c Éléments des ressources générées par la dépense courante de transport</t>
  </si>
  <si>
    <t>A1.d Évolution en volume de la dépense totale de transport (DTT) par secteur institutionnel financeur et par mode de transport</t>
  </si>
  <si>
    <t>A2.a Les comptes de la branche transports entreposage</t>
  </si>
  <si>
    <t>A2.b Les comptes du transport ferroviaire</t>
  </si>
  <si>
    <t xml:space="preserve">A2.c Les comptes du transport terrestre de voyageurs </t>
  </si>
  <si>
    <t xml:space="preserve">A2.d Les comptes du transport terrestre de marchandises </t>
  </si>
  <si>
    <t>A2.e Les comptes du transport par eau</t>
  </si>
  <si>
    <t>A2.f Les comptes du transport aérien</t>
  </si>
  <si>
    <t>A2.g Les comptes des autres services de transport hors services de poste et de courrier</t>
  </si>
  <si>
    <t>A2.h Les comptes des services de poste et de courrier</t>
  </si>
  <si>
    <t xml:space="preserve">A2.k  Valeur ajoutée brute par branche </t>
  </si>
  <si>
    <t xml:space="preserve">A2.l Formation brute de capital fixe de l'ensemble des secteurs institutionnels par branche  </t>
  </si>
  <si>
    <t>A3.a Consommation des ménages en transport, en valeur</t>
  </si>
  <si>
    <t>A3.b Consommation effective des ménages par fonction en volume aux prix de l'année précédente chaînés</t>
  </si>
  <si>
    <t>A3.e Coefficients budgétaires de la consommation des ménages par fonction aux prix courants</t>
  </si>
  <si>
    <t>A4.a Les dépenses des APUC (Etat, AFITF, Odals transport) par type de dépense et mode de transport</t>
  </si>
  <si>
    <t>A4.b Ventilation des dépenses consolidées de l'Etat (dont AFITF) et des Odac transport  pour le transport routier</t>
  </si>
  <si>
    <t>A4.c Ventilation des dépenses consolidées de l'Etat (dont AFITF) et des Odac transport  pour le transport ferroviaire</t>
  </si>
  <si>
    <t>A4.d Ventilation des dépenses consolidées de l'Etat (dont AFITF) et des Odac transport  pour les transports collectifs urbains</t>
  </si>
  <si>
    <t>A4.e Ventilation des dépenses consolidées de l'Etat (dont AFITF) et des Odac transport (dont VNF) pour les voies navigables</t>
  </si>
  <si>
    <t>A4.f Ventilation des dépenses consolidées de l'Etat (dont AFITF) et des Odac transport pour le transport maritime</t>
  </si>
  <si>
    <t>A4.g Ventilation des dépenses consolidées de l'Etat (dont AFITF) et des Odac transport pour le transport aérien</t>
  </si>
  <si>
    <t>A4.h Ventilation des dépenses consolidées de l'Etat (dont AFITF) et des Odac transport pour les services communs</t>
  </si>
  <si>
    <t>A4.i Ventilation des dépenses consolidées de l'Etat (dont AFITF) et des Odac transport tous modes de transport confondus</t>
  </si>
  <si>
    <t>A4.j Les dépenses des administrations publiques locales en transport</t>
  </si>
  <si>
    <t>A4.k Les transferts entre APU pour les dépenses de transport</t>
  </si>
  <si>
    <t>A5.1-a Transferts des administrations publiques aux opérateurs de transport collectif de voyageurs (SNCF, RATP, TCU de province) par type de réseaux</t>
  </si>
  <si>
    <t>A5.1-d Versements publics pour l'activité Transilien</t>
  </si>
  <si>
    <t>A5.1-e Transferts de l’État et des collectivités locales à l'Epic RATP</t>
  </si>
  <si>
    <t>A5.1-f Subventions des administrations publiques au profit des entreprises de transport public urbain de province</t>
  </si>
  <si>
    <t>A5.2-a Transferts publics au profit de SNCF Réseau</t>
  </si>
  <si>
    <t>A6.b Rendement fiscal des taxes sur les carburants</t>
  </si>
  <si>
    <t>A6.c Produit du versement transport</t>
  </si>
  <si>
    <t>A7.1 Investissements en infrastructures de transport</t>
  </si>
  <si>
    <t>A7.2-a Recettes et dépenses de l'AFITF</t>
  </si>
  <si>
    <t>A7.2-b Détail des dépenses d'intervention de l'AFITF</t>
  </si>
  <si>
    <t>A9.a Investissements directs des entreprises du secteur des transports, données par secteur d'entreprise</t>
  </si>
  <si>
    <t>A9.b Investissements directs des entreprises du secteur des transports, données par zone géographique</t>
  </si>
  <si>
    <t>A.10. Indices de prix du fret et de l'entreposage</t>
  </si>
  <si>
    <t>p : provisoire</t>
  </si>
  <si>
    <t>en milliards d'euros courants</t>
  </si>
  <si>
    <t>Base 2005</t>
  </si>
  <si>
    <t>Base 2010</t>
  </si>
  <si>
    <t>Dépense Totale Transports (DTT)</t>
  </si>
  <si>
    <t>Dépense Courante Transport (DCT)</t>
  </si>
  <si>
    <t xml:space="preserve">            Ménages</t>
  </si>
  <si>
    <t xml:space="preserve">                  - dont Production pour compte propre </t>
  </si>
  <si>
    <t xml:space="preserve">            APU</t>
  </si>
  <si>
    <t xml:space="preserve">           Reste du monde</t>
  </si>
  <si>
    <t>Dépense d'Investissement Transports (DIT)</t>
  </si>
  <si>
    <t xml:space="preserve">            Entreprises de transport et non transport</t>
  </si>
  <si>
    <t xml:space="preserve">            APU </t>
  </si>
  <si>
    <t>Source : SDES, Compte Satellite des transports</t>
  </si>
  <si>
    <t>Tous modes</t>
  </si>
  <si>
    <t>Dépense totale en transport (DTT) (1)</t>
  </si>
  <si>
    <t>Dépense courante totale (DCT)</t>
  </si>
  <si>
    <t xml:space="preserve"> dont en infrastructures</t>
  </si>
  <si>
    <t>Ménages</t>
  </si>
  <si>
    <t xml:space="preserve"> dont tva</t>
  </si>
  <si>
    <t>Entreprises (hors secteur des transports)</t>
  </si>
  <si>
    <t>Administrations publiques</t>
  </si>
  <si>
    <t>Reste du monde</t>
  </si>
  <si>
    <t>Dépense d'investissement totale</t>
  </si>
  <si>
    <t xml:space="preserve"> dont en matériel de transport</t>
  </si>
  <si>
    <t xml:space="preserve">        en infrastructures</t>
  </si>
  <si>
    <t>Entreprises de transport</t>
  </si>
  <si>
    <t>Route</t>
  </si>
  <si>
    <t>Fer</t>
  </si>
  <si>
    <t>Fluvial</t>
  </si>
  <si>
    <t>Aérien</t>
  </si>
  <si>
    <t>Mer</t>
  </si>
  <si>
    <t>TCU-AR</t>
  </si>
  <si>
    <t>en millions d'euros courants</t>
  </si>
  <si>
    <t xml:space="preserve"> dont rémunérations brutes</t>
  </si>
  <si>
    <t xml:space="preserve"> dont TVA et TICPE</t>
  </si>
  <si>
    <t>Banques et assurances</t>
  </si>
  <si>
    <t>Reste du monde (exportations)</t>
  </si>
  <si>
    <t xml:space="preserve"> dont TVA et TICPE (y compris taxe spéciale DOM)</t>
  </si>
  <si>
    <t>Volume</t>
  </si>
  <si>
    <t>Prix</t>
  </si>
  <si>
    <t>Valeur</t>
  </si>
  <si>
    <t xml:space="preserve">Dépense Totale de Transport (DTT) </t>
  </si>
  <si>
    <t>Dépense Courante de Transport (DCT)</t>
  </si>
  <si>
    <t xml:space="preserve">      Ménages</t>
  </si>
  <si>
    <t xml:space="preserve">           dont production de transport (compte propre)</t>
  </si>
  <si>
    <t xml:space="preserve">      Entreprises NON transport</t>
  </si>
  <si>
    <t xml:space="preserve">           dont Production pour compte propre </t>
  </si>
  <si>
    <t xml:space="preserve">      Administrations Publiques (APU)</t>
  </si>
  <si>
    <t xml:space="preserve">      Reste du monde (Importations)</t>
  </si>
  <si>
    <t>Dépense d'Investissement de Transport (DIT)</t>
  </si>
  <si>
    <t xml:space="preserve">      Entreprises de transport</t>
  </si>
  <si>
    <t xml:space="preserve">      Entreprises (hors secteur des transports)</t>
  </si>
  <si>
    <t xml:space="preserve">      APU </t>
  </si>
  <si>
    <t>-</t>
  </si>
  <si>
    <t>A2.a Les comptes de la branche transports</t>
  </si>
  <si>
    <t>LES COMPTES DE BRANCHE</t>
  </si>
  <si>
    <t>EN VALEUR :</t>
  </si>
  <si>
    <t>Consommation intermédiaire</t>
  </si>
  <si>
    <t>Valeur ajoutée</t>
  </si>
  <si>
    <t>Production de la branche au prix de base *</t>
  </si>
  <si>
    <t>LES COMPTES DE PRODUIT</t>
  </si>
  <si>
    <t xml:space="preserve">   dont sous-traitance</t>
  </si>
  <si>
    <t>Importation totale</t>
  </si>
  <si>
    <t xml:space="preserve">   dont ajustement CAF/FAB</t>
  </si>
  <si>
    <t>Impôts sur les produits</t>
  </si>
  <si>
    <t>Subventions sur les produits</t>
  </si>
  <si>
    <t>Consommation intermédiaire (hs ss-traitance et marge)</t>
  </si>
  <si>
    <t>Consommation finale</t>
  </si>
  <si>
    <t>Exportation totale</t>
  </si>
  <si>
    <t>EVOLUTION DE LA PRODUCTION AU PRIX DE BASE :</t>
  </si>
  <si>
    <t>Valeur base 100 en n-1</t>
  </si>
  <si>
    <t>Volume base 100 en n-1</t>
  </si>
  <si>
    <t>Prix base 100 en n-1</t>
  </si>
  <si>
    <t>(*) Production au prix de base = hors impôts sur les produits (taxe d'aéroport…),</t>
  </si>
  <si>
    <t xml:space="preserve">  y compris subventions sur les produits, le cas échéant  (principalement services de transports ferroviaires et urbains).</t>
  </si>
  <si>
    <t>Transport de voyageurs</t>
  </si>
  <si>
    <t>Transport ferroviaire interurbain de voyageurs</t>
  </si>
  <si>
    <t>Transports urbains et suburbains de voyageurs</t>
  </si>
  <si>
    <t>Transports routiers de voyageurs</t>
  </si>
  <si>
    <t>Transports aériens de passagers</t>
  </si>
  <si>
    <t>Transport maritime</t>
  </si>
  <si>
    <t>Transport de marchandises</t>
  </si>
  <si>
    <t>Transport ferroviaire de fret</t>
  </si>
  <si>
    <t>Transports aériens et transports spatiaux</t>
  </si>
  <si>
    <t>Autres services de transport</t>
  </si>
  <si>
    <t>Entreposage et stockage, manutention</t>
  </si>
  <si>
    <t>Services annexes des transports</t>
  </si>
  <si>
    <t>Messagerie, fret express, affrètement, organisation des transports</t>
  </si>
  <si>
    <t>Activités de poste et de courrier</t>
  </si>
  <si>
    <t>Ensemble transports</t>
  </si>
  <si>
    <t>Valeur ajoutée brute par branche à prix courants (milliards d'euros)</t>
  </si>
  <si>
    <t>Transports et entreposage</t>
  </si>
  <si>
    <t>Total des branches</t>
  </si>
  <si>
    <t xml:space="preserve">Part de la valeur ajoutée de la branche transports et entreposage  (%) </t>
  </si>
  <si>
    <t>Évolution en volume -  Valeur ajoutée brute par branche en volume aux prix de l'année précédente chaînés</t>
  </si>
  <si>
    <t>Formation brute de capital fixe de l'ensemble des secteurs institutionnels par branche à prix courants</t>
  </si>
  <si>
    <t>nd</t>
  </si>
  <si>
    <t xml:space="preserve">Part de la FBCF de la branche transports et entreposage  (%) </t>
  </si>
  <si>
    <t>Formation brute de capital fixe de l'ensemble des secteurs institutionnels par branche en volume aux prix de l'année précédente chaînés</t>
  </si>
  <si>
    <t>en millions d'euros courants y c TVA</t>
  </si>
  <si>
    <t>071 Achats de véhicules</t>
  </si>
  <si>
    <t>0711 Automobiles neuves et occasions</t>
  </si>
  <si>
    <t>0712 Motos</t>
  </si>
  <si>
    <t>0713 Bicyclettes</t>
  </si>
  <si>
    <t>072 Dépenses d'utilisation de véhicules</t>
  </si>
  <si>
    <t>0721 Pièces détachées et accessoires</t>
  </si>
  <si>
    <t>0722 Carburants et lubrifiants (1)</t>
  </si>
  <si>
    <t>0723 Entretien et réparation de véhicules particuliers</t>
  </si>
  <si>
    <t>0724 Services divers liés aux véhicules particuliers</t>
  </si>
  <si>
    <t>073 Services de transports</t>
  </si>
  <si>
    <t>0731 Transport ferroviaire de passagers</t>
  </si>
  <si>
    <t>0732 Transport routier de passagers</t>
  </si>
  <si>
    <t>0733 Transport aérien de passagers</t>
  </si>
  <si>
    <t>0734 Transport maritime et fluvial de passagers</t>
  </si>
  <si>
    <t>0735 Transport combiné de passagers (2)</t>
  </si>
  <si>
    <t>0736 Services de transport divers</t>
  </si>
  <si>
    <t>07 Transport</t>
  </si>
  <si>
    <t>Ensemble des dépenses de consommation des ménages (4)</t>
  </si>
  <si>
    <t>(1) Y compris les lubrifiants des réparations.</t>
  </si>
  <si>
    <t>en %</t>
  </si>
  <si>
    <t>Fonctionnement (hors charges de retraites)</t>
  </si>
  <si>
    <t>Transports collectifs urbains</t>
  </si>
  <si>
    <t>Voies navigables</t>
  </si>
  <si>
    <t>Transport aérien</t>
  </si>
  <si>
    <t>Services communs</t>
  </si>
  <si>
    <t>Total (hors charges de retraites)</t>
  </si>
  <si>
    <t>Transports collectifs urbains (1)</t>
  </si>
  <si>
    <t>Charges de retraites</t>
  </si>
  <si>
    <t>CARCEPT + FONGECFA (2)</t>
  </si>
  <si>
    <t>Charges de retraites de la RATP</t>
  </si>
  <si>
    <t>Total (yc charges de retraite)</t>
  </si>
  <si>
    <t>Fonctionnement</t>
  </si>
  <si>
    <t>D1 Rémunération des salariés-Salaires</t>
  </si>
  <si>
    <t>D2 Impôts liés à la production</t>
  </si>
  <si>
    <t>D3 Subventions</t>
  </si>
  <si>
    <t>D4 Revenus de la popriété(interêts, dividendes)</t>
  </si>
  <si>
    <t>D62 &amp; D63 Prestations sociale en espèces et en nature</t>
  </si>
  <si>
    <t>D71 Primes nettes d'assurance-dommages</t>
  </si>
  <si>
    <t>D74 Coopération internationale courante</t>
  </si>
  <si>
    <t>D75 Transferts courants divers</t>
  </si>
  <si>
    <t>TOTAL Fonctionnement hors retraite</t>
  </si>
  <si>
    <t>Retraite</t>
  </si>
  <si>
    <t>dont ENIM (Sec Soc Marins)</t>
  </si>
  <si>
    <t>dont SNCF</t>
  </si>
  <si>
    <t>dont RATP</t>
  </si>
  <si>
    <t>dont FONGECFA-AGECFA</t>
  </si>
  <si>
    <t>dont CARCEPT</t>
  </si>
  <si>
    <t>TOTAL</t>
  </si>
  <si>
    <t>Investissement</t>
  </si>
  <si>
    <t>P51 Formation Brute de Capital Fixe</t>
  </si>
  <si>
    <t>D92 Aides à l'investissement</t>
  </si>
  <si>
    <t>D99 Autres transferts en capital</t>
  </si>
  <si>
    <t>K21 Variation d'actif</t>
  </si>
  <si>
    <t>TOTAL Investissement</t>
  </si>
  <si>
    <t xml:space="preserve">         TOTAL</t>
  </si>
  <si>
    <t>A4.c Ventilation des dépenses consolidées de l'Etat (dont AFITF) et des Odac transport pour le transport ferroviaire</t>
  </si>
  <si>
    <t xml:space="preserve"> </t>
  </si>
  <si>
    <t>Dépenses de Fonctionnement</t>
  </si>
  <si>
    <t>régions</t>
  </si>
  <si>
    <t>voirie</t>
  </si>
  <si>
    <t>départements</t>
  </si>
  <si>
    <t>autres infrastructures de transport</t>
  </si>
  <si>
    <t>Dépenses d' Investissement</t>
  </si>
  <si>
    <t>Total des dépenses</t>
  </si>
  <si>
    <t>total des transferts d732 et d92</t>
  </si>
  <si>
    <t>total des dépenses hors transferts d732 et d92</t>
  </si>
  <si>
    <t>(1) EPCI : établissement public de coopération intercommunale</t>
  </si>
  <si>
    <t>(2) Odal : organisme divers d'administration locale</t>
  </si>
  <si>
    <t>Dépenses des APUC y compris les transferts entre APU</t>
  </si>
  <si>
    <t>Dépenses des APUL y compris les transferts entre APU</t>
  </si>
  <si>
    <t>Dépenses totales des APU y compris les transferts entre APU</t>
  </si>
  <si>
    <t>Transferts des APUC vers les APUL</t>
  </si>
  <si>
    <t>Transferts des APUL vers les APUC</t>
  </si>
  <si>
    <t>Transferts entre APU totaux</t>
  </si>
  <si>
    <t>Dépenses hors transferts entre APU</t>
  </si>
  <si>
    <t>Exploitation</t>
  </si>
  <si>
    <t>SNCF-TER</t>
  </si>
  <si>
    <t>SNCF-Transilien</t>
  </si>
  <si>
    <t>RATP</t>
  </si>
  <si>
    <t>Total</t>
  </si>
  <si>
    <t>(1) données de la dernière année estimées au niveau de celles de l'année précédente</t>
  </si>
  <si>
    <t>en millions d'euros HTVA</t>
  </si>
  <si>
    <t>Contributions liées à l'exploitation</t>
  </si>
  <si>
    <t>Versées par l'Etat</t>
  </si>
  <si>
    <t>Versées par les régions</t>
  </si>
  <si>
    <t>Subventions de fonctionnement de l'Etat</t>
  </si>
  <si>
    <t>Subventions d'investissement</t>
  </si>
  <si>
    <t>Total hors retraites</t>
  </si>
  <si>
    <t>(1) Île-de-France mobilités : ex STIF, syndicat des transports d'Île-de-France</t>
  </si>
  <si>
    <t>Versements de l'État à la SNCF pour les tarifs militaires des TER</t>
  </si>
  <si>
    <t>Versements des régions à la SNCF pour le TER</t>
  </si>
  <si>
    <t>Contributions d'exploitation</t>
  </si>
  <si>
    <t>Exploitation des services</t>
  </si>
  <si>
    <t>Compensation tarifs sociaux</t>
  </si>
  <si>
    <t>Subventions d'investissement (matériel roulant)</t>
  </si>
  <si>
    <t>Total reçu par la SNCF pour le TER</t>
  </si>
  <si>
    <t>Fonctionnement (uniquement Île de France Mobilités)</t>
  </si>
  <si>
    <t>Subventions</t>
  </si>
  <si>
    <t>Contribution forfaitaire</t>
  </si>
  <si>
    <t>Contribution liées aux charges d'exploitation</t>
  </si>
  <si>
    <t>Rémunération de la vente</t>
  </si>
  <si>
    <t>Contribution forfaitaire pour le financement des charges d'investissements</t>
  </si>
  <si>
    <t>Bonus/malus qualité service</t>
  </si>
  <si>
    <t>Compensations tarifaires</t>
  </si>
  <si>
    <t>Clause de partage des recettes directes</t>
  </si>
  <si>
    <t>Investissement / SOMMES PERCUES</t>
  </si>
  <si>
    <t>Subventions au titre du programme</t>
  </si>
  <si>
    <t>Île de France Mobilités</t>
  </si>
  <si>
    <t>Région IdF</t>
  </si>
  <si>
    <t>Départements</t>
  </si>
  <si>
    <t>Subventions hors programme</t>
  </si>
  <si>
    <t>Île de France Mobilités (sur le produit des amendes)</t>
  </si>
  <si>
    <t>Etat</t>
  </si>
  <si>
    <t>Départements et autres</t>
  </si>
  <si>
    <t>ns</t>
  </si>
  <si>
    <t>Ensemble des versements publics</t>
  </si>
  <si>
    <t xml:space="preserve">Contribution forfaitaire d'investissement </t>
  </si>
  <si>
    <t>Contribution taxe professionnelle et foncière</t>
  </si>
  <si>
    <t>Aures</t>
  </si>
  <si>
    <t>Subventions d'investissement par origine du financeur</t>
  </si>
  <si>
    <t>Région</t>
  </si>
  <si>
    <t>Autres contributeurs</t>
  </si>
  <si>
    <t>Source : RATP</t>
  </si>
  <si>
    <t xml:space="preserve">Subventions de fonctionnement (perçues par les entreprises de TCUP) dont </t>
  </si>
  <si>
    <t>Subvention d'exploitation</t>
  </si>
  <si>
    <t>provenant de l'AO</t>
  </si>
  <si>
    <t>provenant d'autres collectivités</t>
  </si>
  <si>
    <t>Subventions d'investissement (perçues par l'AO)</t>
  </si>
  <si>
    <t>État</t>
  </si>
  <si>
    <t>Collectivités locales</t>
  </si>
  <si>
    <t>Union européenne</t>
  </si>
  <si>
    <t xml:space="preserve">Total </t>
  </si>
  <si>
    <t>Communauté européenne</t>
  </si>
  <si>
    <t>Etat + AFITF</t>
  </si>
  <si>
    <t>État (hors AFITF)</t>
  </si>
  <si>
    <t>AFITF</t>
  </si>
  <si>
    <t>Collectivités territoriales et autres</t>
  </si>
  <si>
    <t>Régions</t>
  </si>
  <si>
    <t>Communes</t>
  </si>
  <si>
    <t>Autres</t>
  </si>
  <si>
    <t>Réseau ferré principal</t>
  </si>
  <si>
    <t>Réseau grande vitesse</t>
  </si>
  <si>
    <t>Réseau principal hors LGV</t>
  </si>
  <si>
    <t>Réseau ferré Ile de France</t>
  </si>
  <si>
    <t>Investissements totaux RFF</t>
  </si>
  <si>
    <t>A5.2-c Versements des administrations publiques à VNF</t>
  </si>
  <si>
    <t>en millions d'euros</t>
  </si>
  <si>
    <t>Subventions de fonctionnement</t>
  </si>
  <si>
    <t>Autres (regions, départements,communes, CCI…)</t>
  </si>
  <si>
    <t>Autres (communes, CCI…)</t>
  </si>
  <si>
    <t>Source: VNF</t>
  </si>
  <si>
    <t>Affectation</t>
  </si>
  <si>
    <t xml:space="preserve">    - Taxe à l'essieu</t>
  </si>
  <si>
    <t xml:space="preserve">    - Taxe sur contrats d'assurance automobile </t>
  </si>
  <si>
    <t>Sécurité sociale (depuis 2005)</t>
  </si>
  <si>
    <t xml:space="preserve">    - Taxe sur véhicules de tourisme des sociétés</t>
  </si>
  <si>
    <t>État et collectivités locales</t>
  </si>
  <si>
    <t>FIPD, ACSé (2)</t>
  </si>
  <si>
    <t xml:space="preserve">    - Taxe sur l'aménagement du territoire</t>
  </si>
  <si>
    <t xml:space="preserve">    - Redevances domaniales</t>
  </si>
  <si>
    <t xml:space="preserve">    - Certificats d'immatriculation</t>
  </si>
  <si>
    <t xml:space="preserve">    - Vignette</t>
  </si>
  <si>
    <t>Droits de timbres sur contrats de transport</t>
  </si>
  <si>
    <t>Permis de conduire</t>
  </si>
  <si>
    <t>Total fer</t>
  </si>
  <si>
    <t xml:space="preserve">     - Péages</t>
  </si>
  <si>
    <t>VNF</t>
  </si>
  <si>
    <t xml:space="preserve">     - Redevances domaniales</t>
  </si>
  <si>
    <t xml:space="preserve">Total voies navigables </t>
  </si>
  <si>
    <t xml:space="preserve">     - Taxe de l'Aviation Civile </t>
  </si>
  <si>
    <t xml:space="preserve">    - Redevances de la circulation aérienne</t>
  </si>
  <si>
    <t>BACEA</t>
  </si>
  <si>
    <t xml:space="preserve">    - Taxe d'aéroport</t>
  </si>
  <si>
    <t>Total transport aérien</t>
  </si>
  <si>
    <t>(2) FIPD : Fonds Interministériel de prévention de la délinquance, ACSé : Agence nationale pour la cohésion sociale et l’égalité des chances.</t>
  </si>
  <si>
    <t>Au profit du budget général de l'Etat</t>
  </si>
  <si>
    <t>Odac</t>
  </si>
  <si>
    <t>Au profit des régions (aides directes aux entreprises)</t>
  </si>
  <si>
    <t>Au profit des départements (RMI)</t>
  </si>
  <si>
    <t>Taxe parafiscale sur les produits pétroliers affectée à l'IFP (2)</t>
  </si>
  <si>
    <t>Redevance sur les carburants automobiles affectée au fonds de
    soutien des hydrocarbures (2)</t>
  </si>
  <si>
    <t>TGAP</t>
  </si>
  <si>
    <t xml:space="preserve">   - dont ADEME</t>
  </si>
  <si>
    <t xml:space="preserve">   - dont État</t>
  </si>
  <si>
    <t>Taxe spéciale sur les consommations de carburants (DOM)</t>
  </si>
  <si>
    <t>Total taxes sur les carburants</t>
  </si>
  <si>
    <t>Province</t>
  </si>
  <si>
    <t>autorités organisatrices à TCSP (2)</t>
  </si>
  <si>
    <t>autres autorités organisatrices de 100 000 habitants et plus</t>
  </si>
  <si>
    <t>autorités organisatrices de moins de 100 000 habitants</t>
  </si>
  <si>
    <t>Ensemble</t>
  </si>
  <si>
    <t>Note : Le versement transport estimé ici correspond au versement transport perçu par 226 autorités organisatrices.</t>
  </si>
  <si>
    <t>Réseau routier</t>
  </si>
  <si>
    <t>Réseau non concédé</t>
  </si>
  <si>
    <t xml:space="preserve">dont réseau départ. et local </t>
  </si>
  <si>
    <t>Réseau ferré Ile-de-France</t>
  </si>
  <si>
    <t>Autres infrastructures</t>
  </si>
  <si>
    <t>Voies navigables et ports fluviaux</t>
  </si>
  <si>
    <t>Total des investissements</t>
  </si>
  <si>
    <t>Ressources  (hors dotation en capital)</t>
  </si>
  <si>
    <t>Dotation en capital</t>
  </si>
  <si>
    <t>Avance du trésor</t>
  </si>
  <si>
    <t>Dividendes sociétés d'autoroutes</t>
  </si>
  <si>
    <t>Redevance domaniale</t>
  </si>
  <si>
    <t>Taxe d'aménagement du territoire</t>
  </si>
  <si>
    <t>Produit des amendes radar</t>
  </si>
  <si>
    <t>Contribution exceptionnelle  des sociétés concessionnaires d'autoroutes ( SCA)</t>
  </si>
  <si>
    <t>Taxe intérieure de consommation des produtis énergétiques ( TICPE)</t>
  </si>
  <si>
    <t>Produits financiers</t>
  </si>
  <si>
    <t>Produits exceptionnels</t>
  </si>
  <si>
    <t>Subvention d'investissement Etat</t>
  </si>
  <si>
    <t>Emplois</t>
  </si>
  <si>
    <t>Charges courantes et financières</t>
  </si>
  <si>
    <t>Résultat d'exploitation</t>
  </si>
  <si>
    <t>Dépenses d'investissement</t>
  </si>
  <si>
    <t>(1) dépenses mandatées y compris décaissées en début d'année</t>
  </si>
  <si>
    <t>Opérations hors CPER</t>
  </si>
  <si>
    <t>Routier</t>
  </si>
  <si>
    <t>Ferroviaire</t>
  </si>
  <si>
    <t>Maritime</t>
  </si>
  <si>
    <t>CPER et assimilé</t>
  </si>
  <si>
    <t>Total routier</t>
  </si>
  <si>
    <t>Total ferroviaire</t>
  </si>
  <si>
    <t>Total fluvial</t>
  </si>
  <si>
    <t>Total maritime</t>
  </si>
  <si>
    <t>Exportations de services de transport</t>
  </si>
  <si>
    <t>Transports ferroviaires</t>
  </si>
  <si>
    <t xml:space="preserve">   dont voyageurs</t>
  </si>
  <si>
    <t xml:space="preserve">   dont marchandises</t>
  </si>
  <si>
    <t>Transports routiers</t>
  </si>
  <si>
    <t>Transports fluviaux</t>
  </si>
  <si>
    <t>Transports maritimes</t>
  </si>
  <si>
    <t>Transports aériens</t>
  </si>
  <si>
    <t>Transport par conduites</t>
  </si>
  <si>
    <t>Total des modes</t>
  </si>
  <si>
    <t>Autres transports (1)</t>
  </si>
  <si>
    <t xml:space="preserve">Total transport </t>
  </si>
  <si>
    <t>Importations de services de transport</t>
  </si>
  <si>
    <t xml:space="preserve">Transports routiers </t>
  </si>
  <si>
    <t>Solde des échanges</t>
  </si>
  <si>
    <t>(1) entreposage, manutention, gestion d'infrastructure et organisation de transport de fret et transport spatial</t>
  </si>
  <si>
    <t>Transports terrestres et par conduites</t>
  </si>
  <si>
    <t>Transports par eau</t>
  </si>
  <si>
    <t>Entreposage et services auxiliaires des transports</t>
  </si>
  <si>
    <t>UEM à 19 hors PECO</t>
  </si>
  <si>
    <t>Transport ferroviaire (49.2)</t>
  </si>
  <si>
    <t>National</t>
  </si>
  <si>
    <t>International</t>
  </si>
  <si>
    <t>Transport routier (49.41)</t>
  </si>
  <si>
    <t>Transport de fret de proximité</t>
  </si>
  <si>
    <t>Transport de fret interurbain</t>
  </si>
  <si>
    <t>Transport international</t>
  </si>
  <si>
    <t>Transport maritime (50.2)</t>
  </si>
  <si>
    <t>Transport fluvial (50.4)</t>
  </si>
  <si>
    <t>Transport aérien (51.21) (1)</t>
  </si>
  <si>
    <t>Entreposage (52.10)</t>
  </si>
  <si>
    <t>Frigorifique</t>
  </si>
  <si>
    <t>Non frigorifique</t>
  </si>
  <si>
    <t>Manutention (52.24)</t>
  </si>
  <si>
    <t>Portuaire</t>
  </si>
  <si>
    <t>Non portuaire</t>
  </si>
  <si>
    <t xml:space="preserve">Messagerie, fret express (52.29A) </t>
  </si>
  <si>
    <t>Autres services de poste et de courrier (53.2)</t>
  </si>
  <si>
    <t>Ile-de-France (Île de France Mobilités)</t>
  </si>
  <si>
    <t>EN VOLUME (prix chaînés) :</t>
  </si>
  <si>
    <t>Marge de transport</t>
  </si>
  <si>
    <t>A2.c Les comptes du transport terrestre de voyageurs</t>
  </si>
  <si>
    <t>A2.d Les comptes du transport terrestre de marchandises</t>
  </si>
  <si>
    <t xml:space="preserve">Autres transports de voyageurs </t>
  </si>
  <si>
    <t>dont transport maritime</t>
  </si>
  <si>
    <t>dont transport fluvial</t>
  </si>
  <si>
    <t>dont autres types de transport terrestre de voyageurs</t>
  </si>
  <si>
    <t>dont transports de voyageurs par taxis</t>
  </si>
  <si>
    <t>Transports routiers de fret et par conduites</t>
  </si>
  <si>
    <t>dont transports routiers de fret</t>
  </si>
  <si>
    <t>dont déménagement</t>
  </si>
  <si>
    <t>dont transports par conduites</t>
  </si>
  <si>
    <t>Transports maritimes et côtiers de fret</t>
  </si>
  <si>
    <t>A3.c Indices de prix de la consommation effective des ménages par fonction - indice base 100 l'année n-1</t>
  </si>
  <si>
    <t>A3.d Indices de prix de la consommation effective des ménages par fonction - Indice base 100 en 2014</t>
  </si>
  <si>
    <t>Total route (hors TICPE)</t>
  </si>
  <si>
    <t>"Service annexe d'amortissement de la dette" versé par l'Etat</t>
  </si>
  <si>
    <t>Dotation en capital par l'Etat pour l'aide au plan Fret</t>
  </si>
  <si>
    <t>A5.2-d Versements des administrations publiques à la SCSNE</t>
  </si>
  <si>
    <t>dont réseau national</t>
  </si>
  <si>
    <t>Au profit des Odal</t>
  </si>
  <si>
    <t>A2.g Les comptes des autres postes transport (hors services de poste et de courrier)</t>
  </si>
  <si>
    <t>(1) TCSP : transport collectif en site propre</t>
  </si>
  <si>
    <t>Administrations publiques (2)</t>
  </si>
  <si>
    <t xml:space="preserve">  en millions d'euros courants</t>
  </si>
  <si>
    <t xml:space="preserve">   en millions d'euros courants</t>
  </si>
  <si>
    <t xml:space="preserve">    en millions d'euros courants</t>
  </si>
  <si>
    <t xml:space="preserve"> millions d'euros</t>
  </si>
  <si>
    <t xml:space="preserve">     en millions d'euros courants</t>
  </si>
  <si>
    <t>A2.i Production des branches au prix de base (en valeur)</t>
  </si>
  <si>
    <t>1254 Assurance automobile (3)</t>
  </si>
  <si>
    <t>Transport + Assurance automobile</t>
  </si>
  <si>
    <t>(2) Titres de transports combinés (titres intermodaux).</t>
  </si>
  <si>
    <t>(3) Somme du montant des primes et des produits de placement des entreprises d'assurance moins total des remboursements.</t>
  </si>
  <si>
    <t>(4) Biens et services acquis par les propres dépenses de consommation finale des ménages.</t>
  </si>
  <si>
    <t>Indices base 100 l'année n-1</t>
  </si>
  <si>
    <t>A3.d Indices de prix de la consommation effective des ménages par fonction - Indices base 100 en 2014</t>
  </si>
  <si>
    <t>Indices base 100 en 2014</t>
  </si>
  <si>
    <t>impôts et taxes liés à la production de transport (impôt sur les sociétés, taxe professionnelle, cotisations sociales, TVA…).</t>
  </si>
  <si>
    <t>dont Partenariats public privé</t>
  </si>
  <si>
    <t>Société du Grand Paris (1)</t>
  </si>
  <si>
    <t xml:space="preserve">Réseau concédé </t>
  </si>
  <si>
    <t>TCU de province (2)</t>
  </si>
  <si>
    <t>TCUP (1) (2)</t>
  </si>
  <si>
    <t xml:space="preserve">            Entreprises (hors secteur des transports)</t>
  </si>
  <si>
    <t>Autres pays de l'UE à 27 hors PECO</t>
  </si>
  <si>
    <t>PECO membres de l'UE à 27</t>
  </si>
  <si>
    <t>Autres pays industrialisés*</t>
  </si>
  <si>
    <t>*API = Australie, Canada, Etats-Unis, Islande, Japon, Nouvelle-Zélande, Norvège, Royaume-Uni, Suisse</t>
  </si>
  <si>
    <t>P2 Conso, intermédiaire</t>
  </si>
  <si>
    <t>D73 Transf, courants entre admin, publ,</t>
  </si>
  <si>
    <t>dont ret, anc, agts serv pub, Afr,Nrd et OM</t>
  </si>
  <si>
    <t>A2.j Production des branches au prix de base* (en volume, prix chaînés, base 2014 )</t>
  </si>
  <si>
    <t xml:space="preserve">A2.i Production des branches au prix de base* (en valeur)  par fonction </t>
  </si>
  <si>
    <t xml:space="preserve">                 - dont Production de transport (compte propre)</t>
  </si>
  <si>
    <r>
      <t xml:space="preserve">Valeur 
</t>
    </r>
    <r>
      <rPr>
        <sz val="8"/>
        <rFont val="Arial"/>
        <family val="2"/>
      </rPr>
      <t>(en millions d'euros)</t>
    </r>
  </si>
  <si>
    <t>A4.b Ventilation des dépenses consolidées de l'Etat (dont AFITF) et des Odac transport pour le transport routier</t>
  </si>
  <si>
    <t>A - Transports et activité économique</t>
  </si>
  <si>
    <t>SNCF-Intercités</t>
  </si>
  <si>
    <t>Note : Les séries de subventions d'exploitation de la SNCF ont été corrigées pour revenir à une logique de comptabilité d'entreprise.</t>
  </si>
  <si>
    <t>Épic SNCF jusqu'au 30 juin 2015, SNCF Mobilités jusqu'en 2019, SNCF Voyageurs à partir de 2020</t>
  </si>
  <si>
    <t>A5.1-c Les transferts de l’État et des collectivités locales vers l’activité TER de SNCF</t>
  </si>
  <si>
    <t xml:space="preserve">État </t>
  </si>
  <si>
    <t>(1)  La convention pluriannuelle IDFM – Transilien SNCF qui court depuis l’automne 2020 prévoit un reversement intégral des recettes perçues par les canaux de vente SNCF à IDFM. Le montant 2020 correspond au reversement des recettes 2020 perçues en amont de la signature de la convention.</t>
  </si>
  <si>
    <t>2019 d</t>
  </si>
  <si>
    <t>2020 sd</t>
  </si>
  <si>
    <t>2021 p</t>
  </si>
  <si>
    <t>Note : les coefficients budgétaires sont le rapport des dépenses de consommation des ménages consacrées aux transports sur l'ensemble de leurs dépenses réelles de consommation.</t>
  </si>
  <si>
    <t>Charges de retraites de la SNCF et anc, agts serv pub, Afr,Nrd et OM</t>
  </si>
  <si>
    <t>2017 (r)</t>
  </si>
  <si>
    <t>2018 (r)</t>
  </si>
  <si>
    <t>A3.c Indices de prix de la consommation effective des ménages par fonction - Indices base 100 l'année n-1</t>
  </si>
  <si>
    <t>(les stocks d'investissements directs sont exprimés en valeur mixte et calculés selon le principe directionnel étendu)</t>
  </si>
  <si>
    <r>
      <t>Investissements directs français à l'étranger des entreprises du secteur des transports -</t>
    </r>
    <r>
      <rPr>
        <b/>
        <i/>
        <sz val="8"/>
        <color rgb="FF000000"/>
        <rFont val="Arial"/>
        <family val="2"/>
        <charset val="1"/>
      </rPr>
      <t xml:space="preserve"> ID sortants</t>
    </r>
  </si>
  <si>
    <r>
      <t>Investissements directs étrangers en France dans le secteur des transports -</t>
    </r>
    <r>
      <rPr>
        <b/>
        <i/>
        <sz val="8"/>
        <color rgb="FF000000"/>
        <rFont val="Arial"/>
        <family val="2"/>
        <charset val="1"/>
      </rPr>
      <t xml:space="preserve"> ID entrants*</t>
    </r>
  </si>
  <si>
    <r>
      <t>Investissements directs étrangers en France dans le secteur des transports -</t>
    </r>
    <r>
      <rPr>
        <b/>
        <i/>
        <sz val="8"/>
        <color rgb="FF000000"/>
        <rFont val="Arial"/>
        <family val="2"/>
        <charset val="1"/>
      </rPr>
      <t xml:space="preserve"> ID entrants</t>
    </r>
  </si>
  <si>
    <t xml:space="preserve">2020 (r) </t>
  </si>
  <si>
    <t>2021 (p)</t>
  </si>
  <si>
    <t>série AUX PRIX DE BASE arrêtée</t>
  </si>
  <si>
    <t>série arrêtée</t>
  </si>
  <si>
    <t>(p) : données provisoires</t>
  </si>
  <si>
    <t>104,375 (r)</t>
  </si>
  <si>
    <t>106,85 (r)</t>
  </si>
  <si>
    <t>(r) : données révisées</t>
  </si>
  <si>
    <t>TCU (*)</t>
  </si>
  <si>
    <t>Total TCU (*)</t>
  </si>
  <si>
    <t>Bilan Annuel des Transports 2021</t>
  </si>
  <si>
    <t>Sources : SNCF Voyageurs; RATP ; Île-de-France-Mobilité ; Gart, UTP, Cerema, DGITM</t>
  </si>
  <si>
    <t>(2) données 2018 2019 2020 estimées à champ constant</t>
  </si>
  <si>
    <t>Source : SNCF Voyageurs</t>
  </si>
  <si>
    <t>Contribution forfaitaire d'exploitation (*)</t>
  </si>
  <si>
    <t>Concours de fonctionnement (versés par Île de France Mobilités)(*)</t>
  </si>
  <si>
    <t>(*)  Le modèle de rémunération ayant été modifié en 2021 (mandat par lequel la RATP reverse désormais à IDFM les recettes voyageurs collectées, et IDFM couvre les charges d’exploitation nettes par une rémunération forfaitaire), les données de contribution forfaitaire d’exploitation ne sont plus comparables avec les données des années précédentes.</t>
  </si>
  <si>
    <t>Source : SNCF Réseau</t>
  </si>
  <si>
    <t xml:space="preserve">     - Redevance hydraulique (3)</t>
  </si>
  <si>
    <t>BACEA (4)</t>
  </si>
  <si>
    <t>FIATA (5)</t>
  </si>
  <si>
    <t>FSD (6)</t>
  </si>
  <si>
    <t>Aéroports (7)</t>
  </si>
  <si>
    <t>Sources : Insee, Enquête TCU, Stif, calculs SDES</t>
  </si>
  <si>
    <t>sd : semi-définitif ; p : provisoire</t>
  </si>
  <si>
    <t>(1) En base 2005, la dépense totale (DTT) est inférieure à la somme de la dépense courante courante et de la dépense d'investissement car elle est consolidée. En base 2010, la dépense totale est égale à la somme de la dépense courante et de la dépense d'investissement.</t>
  </si>
  <si>
    <r>
      <t xml:space="preserve">Évolutions 
</t>
    </r>
    <r>
      <rPr>
        <sz val="8"/>
        <rFont val="Arial"/>
        <family val="2"/>
      </rPr>
      <t>(en %)</t>
    </r>
  </si>
  <si>
    <t>Source : Insee, Comptes nationaux - base 2014</t>
  </si>
  <si>
    <t>Source : DGFIP, calculs SDES</t>
  </si>
  <si>
    <t>(1) Depuis le 1er juillet 2005, l’État n’est plus responsable du financement de l’exploitation des transports collectifs d’Ile-de-France, désormais entièrement dévolu aux collectivités locales.</t>
  </si>
  <si>
    <t>(2) CARCEPT : Caisse autonome de retraites complémentaires et de prévoyance du transport ; FONGECFA : Fond national de gestion paritaire du congé de fin d’activité.</t>
  </si>
  <si>
    <t>(3) SAAD : Service annexe d’amortissement de la dette, montant versé à la SNCF jusqu’en 2007 et réintégré dorénavant dans les comptes de l’État.</t>
  </si>
  <si>
    <t>Fer (yc SAAD) (3)</t>
  </si>
  <si>
    <t>(4) ENIM : Etablissement National des Invalides de la Marine. Les deux tiers des prestations servies par l’ENIM sont consacrés à la retraite.</t>
  </si>
  <si>
    <t>ENIM et autres caisses (4)</t>
  </si>
  <si>
    <t>Investissement (infrastructures, désendettement, matériel roulant etc)</t>
  </si>
  <si>
    <t>transport de voyageurs et de marchandises</t>
  </si>
  <si>
    <t>transport scolaire</t>
  </si>
  <si>
    <t>communes et EPCI (1)</t>
  </si>
  <si>
    <t>odal (2), syndicats, régies</t>
  </si>
  <si>
    <t>total y compris transferts entre apul</t>
  </si>
  <si>
    <t>transfert fonctionnement (d732) entre sous-secteurs apul</t>
  </si>
  <si>
    <t>transfert investissement (d92) entre sous-secteurs apul</t>
  </si>
  <si>
    <t>total fonctionnement hors transferts entre apul</t>
  </si>
  <si>
    <t>total investissement hors transferts entre apul</t>
  </si>
  <si>
    <t>Versées par ïle-de-France mobilités (1)</t>
  </si>
  <si>
    <t>Reversement des recettes (1)</t>
  </si>
  <si>
    <t>Source : enquête annuelle sur les transports collectifs urbains (Gart, UTP, Cerema, DGITM) ; estimations SDES</t>
  </si>
  <si>
    <t>Données estimées à « champ constant » (réseaux ayant répondu à l’enquête annuelle en 2018, 2019 et 2020).</t>
  </si>
  <si>
    <t>A5.1-b Transferts des administrations publiques vers SNCF Voyageurs hors caisses de retraite</t>
  </si>
  <si>
    <t>Réseau ferré de France (RFF) jusqu'au 30 juin 2015, Epic SNCF Réseau jusqu'en 2019, SA SNCF Réseau à partir de 2020</t>
  </si>
  <si>
    <t>A5.2-b Investissements y compris partenariats public - privé de SNCF Réseau</t>
  </si>
  <si>
    <t xml:space="preserve">dont </t>
  </si>
  <si>
    <t>Source: Insee, calculs SDES</t>
  </si>
  <si>
    <t>nd : non disponible</t>
  </si>
  <si>
    <t>TICPE (TIPP avant 2010) (1)</t>
  </si>
  <si>
    <t>(1) recettes nettes, y compris recettes de la taxe intérieure sur la consommation de gaz naturel. A partir de 2010 la TIPP devient la TICPE (taxe intérieure de consommation sur les produits énergétiques).</t>
  </si>
  <si>
    <t>(2) taxes en euros par hectolitre, incluses dans la TIPP lors de leur suppression.</t>
  </si>
  <si>
    <t>Sources : estimations SDES, d’après DGFIP ; DGCL, ; Asfa, ; SNCF Réseau ; RATP ; Gart ; UTP ; Cerema ; DGITM ; DGAC ; VNF ; SGP</t>
  </si>
  <si>
    <t>(1) Estimation SDES à partir des rapports d’activité et des rapports financiers de la Société du Grand Paris (SGP).</t>
  </si>
  <si>
    <t>(2) Estimation SDES  à partir des données des enquêtes TCU du Cerema (source : Gart, UTP, DGITM, Cerema).</t>
  </si>
  <si>
    <t>Source : AFIT France</t>
  </si>
  <si>
    <t>Dépenses d'intervention (1)</t>
  </si>
  <si>
    <t>Source : AFIT France (décaissements)</t>
  </si>
  <si>
    <t>A8 Les échanges FAB-FAB de services de transport</t>
  </si>
  <si>
    <t>Source : Banque de France</t>
  </si>
  <si>
    <t>Total tous secteurs confondus</t>
  </si>
  <si>
    <t>Sources : Insee ; SDES, base 2015</t>
  </si>
  <si>
    <t>indices en base 100 en 2015</t>
  </si>
  <si>
    <t xml:space="preserve">    - Dividendes des sociétés d'autoroutes non concédés</t>
  </si>
  <si>
    <t>AFIT France (à partir de 2006)</t>
  </si>
  <si>
    <t>AFIT France (à partir de 2005)</t>
  </si>
  <si>
    <t xml:space="preserve">Aéroports (redistribuée aux ménages) </t>
  </si>
  <si>
    <t xml:space="preserve">    - Taxe sur les nuisances sonores aériennes (8)</t>
  </si>
  <si>
    <t>sd : semi-définitif ; p : provisoire.</t>
  </si>
  <si>
    <t>Région Île-de-France</t>
  </si>
  <si>
    <t>Sécurité Sociale (en 2017)</t>
  </si>
  <si>
    <t xml:space="preserve">    - Taxe de solidarité sur les billets d'avion</t>
  </si>
  <si>
    <t>A2.j Production des branches au prix de base (en volume, prix chaînés, base 2014 )</t>
  </si>
  <si>
    <t>AFIT France (à partir de 2005) (1)</t>
  </si>
  <si>
    <t xml:space="preserve">    - Dividendes versés par SNCF aux actionnaires du groupe</t>
  </si>
  <si>
    <t>(*) Ce tableau ne retrace qu’une partie des recettes des administrations publiques liées au transport. Ne sont pas retracés les</t>
  </si>
  <si>
    <t>(4) BACEA : budget annexe « contrôle et exploitation aériens », cette dénomination remplace depuis 2006 celle de budget annexe de l’aviation civile (BAAC) .</t>
  </si>
  <si>
    <t>(6) FSD : Fond de solidarité pour le développement.</t>
  </si>
  <si>
    <t>(7) dont majoration de la taxe d’aéroport à compter du 01/01/2008.</t>
  </si>
  <si>
    <t>(8) Ex TGAP sur les décollages d’aéronefs.</t>
  </si>
  <si>
    <t xml:space="preserve">(3) Ex taxe hydraulique. </t>
  </si>
  <si>
    <t xml:space="preserve">(5) FIATA : Fonds d'intervention pour les aéroports et le transport aérien  </t>
  </si>
  <si>
    <t xml:space="preserve">    - Produit des amendes forfaitaires de la police de la circulation</t>
  </si>
  <si>
    <t xml:space="preserve">    - Taxe annuelle sur les surfaces de stationnement</t>
  </si>
  <si>
    <t xml:space="preserve">    - Taxe sur les résultats des entreprises ferroviaires</t>
  </si>
  <si>
    <t xml:space="preserve">FIATA </t>
  </si>
  <si>
    <t>A6.a Recettes publiques diverses liées aux transports (hors carburants et versement transport) (*)</t>
  </si>
  <si>
    <t>A6.a Recettes publiques diverses liées aux transports (hors carburants et versement transport)</t>
  </si>
  <si>
    <t>Total ports</t>
  </si>
  <si>
    <t xml:space="preserve">   - Dividendes des GPM (grands ports maritimes) </t>
  </si>
  <si>
    <t xml:space="preserve">    - Taxe de sécurité et de sûreté</t>
  </si>
  <si>
    <t xml:space="preserve">    - Taxe de péréquation des transports aériens</t>
  </si>
  <si>
    <t>(1) AFIT France : Agence de financement des infrastructures de transport de France</t>
  </si>
  <si>
    <t>BACEA depuis 2015</t>
  </si>
  <si>
    <t>(9) ADP seulement à partir de 2020.</t>
  </si>
  <si>
    <t xml:space="preserve">    - Dividendes d'Air France et d'ADP versées aux actionnaires de la société mère (9)</t>
  </si>
  <si>
    <t>Source : calculs SDES d’après Insee, Comptes nationaux – Base 2014 ; Cerema ; DGAC ; Île-de-France Mobilités, VNF, DGFiP</t>
  </si>
  <si>
    <t>données arrêtées au 30 septembre 2022</t>
  </si>
  <si>
    <t>Ports maritimes (et fluviaux depuis 2016) (3)</t>
  </si>
  <si>
    <t>Aéroports (4)</t>
  </si>
  <si>
    <t>(3) - Champ retenu  en métropole : Marseille, Dunkerque, Nantes, La Rochelle, Bordeaux, Strasbourg (port fluvial) ainsi que Le Havre, Rouen et Paris (port fluvial), ces trois derniers ports ayant fusionné par ordonnance le 1er juin 2021 pour former un établissement public unique (Haropa Port).</t>
  </si>
  <si>
    <t>Est exclu le grand port de Boulogne Calais car il n’est pas sous tutelle de l’État mais géré par la Société d’exploitation des ports du détroit (SEPD) dans le cadre d’une délégation de service public confiée par la région des Hauts-de-France, propriétaire du port.</t>
  </si>
  <si>
    <t xml:space="preserve">  - Champ retenu en outre-mer : Guadeloupe, Martinique, Guyane, Réunion.</t>
  </si>
  <si>
    <t>Est exclu le port d’intérêt national de Saint-Pierre-et-Miquelon bien que sous tutelle de l’État.</t>
  </si>
  <si>
    <t>(4) Pour les aéroports sont pris en compte des investissements d’ADP uniquement à partir de 2012 (données des aéroports de province non disponibles après 2012), données y compris aéroports de province pour 1990 et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</si>
</sst>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3" formatCode="_-* #,##0.00_-;\-* #,##0.00_-;_-* &quot;-&quot;??_-;_-@_-"/>
    <numFmt numFmtId="164" formatCode="mmmm\ d&quot;, &quot;yyyy"/>
    <numFmt numFmtId="165" formatCode="#,##0.0"/>
    <numFmt numFmtId="166" formatCode="#,##0.00\ [$€];\-#,##0.00\ [$€]"/>
    <numFmt numFmtId="167" formatCode="#,##0&quot; F&quot;;\-#,##0&quot; F&quot;"/>
    <numFmt numFmtId="168" formatCode="\(##\);\(##\)"/>
    <numFmt numFmtId="169" formatCode="#,##0.000"/>
    <numFmt numFmtId="170" formatCode="#,##0.0000"/>
    <numFmt numFmtId="171" formatCode="[$€-2]\ #,##0.0"/>
    <numFmt numFmtId="172" formatCode="[$€-2]\ #,##0.00"/>
    <numFmt numFmtId="173" formatCode="[$€-2]\ #,##0"/>
    <numFmt numFmtId="174" formatCode="#,##0.0&quot; F&quot;"/>
    <numFmt numFmtId="175" formatCode="#,##0.00&quot; F&quot;"/>
    <numFmt numFmtId="176" formatCode="#,##0&quot; F&quot;"/>
    <numFmt numFmtId="177" formatCode="0.0%"/>
    <numFmt numFmtId="178" formatCode="0.00\ %"/>
    <numFmt numFmtId="179" formatCode="0\ %"/>
    <numFmt numFmtId="180" formatCode="0.0"/>
    <numFmt numFmtId="181" formatCode="0.0&quot;   &quot;"/>
    <numFmt numFmtId="182" formatCode="* \+0.0;\-0.0;0.0"/>
    <numFmt numFmtId="183" formatCode="_-* #,##0.00\ _€_-;\-* #,##0.00\ _€_-;_-* \-??\ _€_-;_-@_-"/>
    <numFmt numFmtId="184" formatCode="#,##0&quot; F&quot;;[Red]\-#,##0&quot; F&quot;"/>
    <numFmt numFmtId="185" formatCode="#,##0.00\ [$€-40C];[Red]\-#,##0.00\ [$€-40C]"/>
    <numFmt numFmtId="186" formatCode="[$€-402]\ #,##0.0"/>
    <numFmt numFmtId="187" formatCode="[$€-402]\ #,##0.00"/>
    <numFmt numFmtId="188" formatCode="[$€-402]\ #,##0"/>
    <numFmt numFmtId="189" formatCode="0&quot; F&quot;"/>
    <numFmt numFmtId="190" formatCode="_-* #,##0\ _€_-;\-* #,##0\ _€_-;_-* \-??\ _€_-;_-@_-"/>
  </numFmts>
  <fonts count="137">
    <font>
      <sz val="10"/>
      <name val="Arial"/>
      <family val="2"/>
    </font>
    <font>
      <sz val="11"/>
      <color theme="1"/>
      <name val="Calibri"/>
      <family val="2"/>
      <scheme val="minor"/>
    </font>
    <font>
      <sz val="11"/>
      <color theme="1"/>
      <name val="Calibri"/>
      <family val="2"/>
      <scheme val="minor"/>
    </font>
    <font>
      <sz val="10"/>
      <name val="Arial"/>
      <family val="2"/>
    </font>
    <font>
      <sz val="8"/>
      <color indexed="8"/>
      <name val="Arial"/>
      <family val="2"/>
    </font>
    <font>
      <sz val="8"/>
      <color indexed="9"/>
      <name val="Arial"/>
      <family val="2"/>
    </font>
    <font>
      <sz val="8"/>
      <color indexed="10"/>
      <name val="Arial"/>
      <family val="2"/>
    </font>
    <font>
      <b/>
      <sz val="8"/>
      <color indexed="52"/>
      <name val="Arial"/>
      <family val="2"/>
    </font>
    <font>
      <sz val="8"/>
      <color indexed="52"/>
      <name val="Arial"/>
      <family val="2"/>
    </font>
    <font>
      <sz val="10"/>
      <color indexed="23"/>
      <name val="Courier New"/>
      <family val="3"/>
    </font>
    <font>
      <sz val="10"/>
      <name val="Courier New"/>
      <family val="3"/>
    </font>
    <font>
      <b/>
      <sz val="10"/>
      <color indexed="9"/>
      <name val="Arial"/>
      <family val="2"/>
    </font>
    <font>
      <b/>
      <sz val="10"/>
      <name val="Courier New"/>
      <family val="3"/>
    </font>
    <font>
      <sz val="8"/>
      <name val="Courier New"/>
      <family val="3"/>
    </font>
    <font>
      <b/>
      <i/>
      <sz val="10"/>
      <color indexed="19"/>
      <name val="Courier New"/>
      <family val="3"/>
    </font>
    <font>
      <b/>
      <i/>
      <sz val="10"/>
      <color indexed="38"/>
      <name val="Courier New"/>
      <family val="3"/>
    </font>
    <font>
      <b/>
      <i/>
      <sz val="10"/>
      <color indexed="59"/>
      <name val="Courier New"/>
      <family val="3"/>
    </font>
    <font>
      <i/>
      <sz val="10"/>
      <color indexed="12"/>
      <name val="Courier New"/>
      <family val="3"/>
    </font>
    <font>
      <b/>
      <sz val="11"/>
      <name val="Times New Roman"/>
      <family val="1"/>
    </font>
    <font>
      <b/>
      <sz val="10"/>
      <name val="Times New Roman"/>
      <family val="1"/>
    </font>
    <font>
      <sz val="10"/>
      <color indexed="62"/>
      <name val="Arial"/>
      <family val="2"/>
    </font>
    <font>
      <sz val="10"/>
      <color indexed="48"/>
      <name val="Arial"/>
      <family val="2"/>
    </font>
    <font>
      <b/>
      <sz val="10"/>
      <color indexed="62"/>
      <name val="Arial"/>
      <family val="2"/>
    </font>
    <font>
      <b/>
      <sz val="10"/>
      <color indexed="48"/>
      <name val="Arial"/>
      <family val="2"/>
    </font>
    <font>
      <b/>
      <sz val="18"/>
      <name val="Arial"/>
      <family val="2"/>
    </font>
    <font>
      <b/>
      <sz val="12"/>
      <name val="Arial"/>
      <family val="2"/>
    </font>
    <font>
      <b/>
      <sz val="10"/>
      <name val="Arial"/>
      <family val="2"/>
    </font>
    <font>
      <i/>
      <sz val="8"/>
      <color indexed="54"/>
      <name val="Arial"/>
      <family val="2"/>
    </font>
    <font>
      <sz val="8"/>
      <color indexed="62"/>
      <name val="Arial"/>
      <family val="2"/>
    </font>
    <font>
      <sz val="8"/>
      <color indexed="30"/>
      <name val="Arial"/>
      <family val="2"/>
    </font>
    <font>
      <u/>
      <sz val="10"/>
      <color indexed="30"/>
      <name val="Arial"/>
      <family val="2"/>
    </font>
    <font>
      <sz val="10"/>
      <color indexed="8"/>
      <name val="Arial"/>
      <family val="2"/>
    </font>
    <font>
      <b/>
      <sz val="12"/>
      <name val="Times New Roman"/>
      <family val="1"/>
    </font>
    <font>
      <b/>
      <sz val="8"/>
      <color indexed="8"/>
      <name val="Arial"/>
      <family val="2"/>
    </font>
    <font>
      <b/>
      <u/>
      <sz val="8"/>
      <color indexed="8"/>
      <name val="Arial"/>
      <family val="2"/>
    </font>
    <font>
      <i/>
      <u/>
      <sz val="8"/>
      <color indexed="8"/>
      <name val="Arial"/>
      <family val="2"/>
    </font>
    <font>
      <sz val="8"/>
      <color indexed="38"/>
      <name val="Arial"/>
      <family val="2"/>
    </font>
    <font>
      <sz val="9"/>
      <name val="Arial"/>
      <family val="2"/>
    </font>
    <font>
      <sz val="10"/>
      <name val="Times New Roman"/>
      <family val="1"/>
    </font>
    <font>
      <sz val="8"/>
      <name val="Times New Roman"/>
      <family val="1"/>
    </font>
    <font>
      <b/>
      <sz val="12"/>
      <color indexed="23"/>
      <name val="Arial"/>
      <family val="2"/>
    </font>
    <font>
      <sz val="8"/>
      <color indexed="17"/>
      <name val="Arial"/>
      <family val="2"/>
    </font>
    <font>
      <b/>
      <sz val="8"/>
      <color indexed="53"/>
      <name val="Arial"/>
      <family val="2"/>
    </font>
    <font>
      <i/>
      <sz val="8"/>
      <color indexed="21"/>
      <name val="Arial"/>
      <family val="2"/>
    </font>
    <font>
      <sz val="9"/>
      <name val="Verdana"/>
      <family val="2"/>
    </font>
    <font>
      <sz val="10"/>
      <color indexed="21"/>
      <name val="Courier New"/>
      <family val="3"/>
    </font>
    <font>
      <sz val="10"/>
      <color indexed="17"/>
      <name val="Courier New"/>
      <family val="3"/>
    </font>
    <font>
      <i/>
      <sz val="9"/>
      <color indexed="19"/>
      <name val="Verdana"/>
      <family val="2"/>
    </font>
    <font>
      <i/>
      <sz val="9"/>
      <color indexed="38"/>
      <name val="Verdana"/>
      <family val="2"/>
    </font>
    <font>
      <i/>
      <sz val="9"/>
      <color indexed="59"/>
      <name val="Verdana"/>
      <family val="2"/>
    </font>
    <font>
      <sz val="9"/>
      <color indexed="18"/>
      <name val="Verdana"/>
      <family val="2"/>
    </font>
    <font>
      <sz val="9"/>
      <color indexed="32"/>
      <name val="Verdana"/>
      <family val="2"/>
    </font>
    <font>
      <sz val="9"/>
      <color indexed="12"/>
      <name val="Verdana"/>
      <family val="2"/>
    </font>
    <font>
      <b/>
      <sz val="9"/>
      <name val="Verdana"/>
      <family val="2"/>
    </font>
    <font>
      <b/>
      <sz val="10"/>
      <color indexed="21"/>
      <name val="Courier New"/>
      <family val="3"/>
    </font>
    <font>
      <b/>
      <sz val="10"/>
      <color indexed="17"/>
      <name val="Courier New"/>
      <family val="3"/>
    </font>
    <font>
      <b/>
      <i/>
      <sz val="9"/>
      <color indexed="19"/>
      <name val="Verdana"/>
      <family val="2"/>
    </font>
    <font>
      <b/>
      <i/>
      <sz val="9"/>
      <color indexed="38"/>
      <name val="Verdana"/>
      <family val="2"/>
    </font>
    <font>
      <b/>
      <i/>
      <sz val="9"/>
      <color indexed="59"/>
      <name val="Verdana"/>
      <family val="2"/>
    </font>
    <font>
      <b/>
      <sz val="9"/>
      <color indexed="18"/>
      <name val="Verdana"/>
      <family val="2"/>
    </font>
    <font>
      <b/>
      <sz val="9"/>
      <color indexed="32"/>
      <name val="Verdana"/>
      <family val="2"/>
    </font>
    <font>
      <b/>
      <sz val="9"/>
      <color indexed="12"/>
      <name val="Verdana"/>
      <family val="2"/>
    </font>
    <font>
      <b/>
      <sz val="9"/>
      <name val="Arial"/>
      <family val="2"/>
    </font>
    <font>
      <sz val="10"/>
      <color indexed="44"/>
      <name val="Arial"/>
      <family val="2"/>
    </font>
    <font>
      <sz val="10"/>
      <color indexed="41"/>
      <name val="Arial"/>
      <family val="2"/>
    </font>
    <font>
      <i/>
      <sz val="10"/>
      <name val="Arial"/>
      <family val="2"/>
    </font>
    <font>
      <sz val="10"/>
      <color indexed="42"/>
      <name val="Arial"/>
      <family val="2"/>
    </font>
    <font>
      <sz val="10"/>
      <name val="Arial"/>
      <family val="2"/>
      <charset val="1"/>
    </font>
    <font>
      <i/>
      <sz val="8"/>
      <color indexed="23"/>
      <name val="Arial"/>
      <family val="2"/>
    </font>
    <font>
      <b/>
      <sz val="18"/>
      <color indexed="18"/>
      <name val="Cambria"/>
      <family val="2"/>
    </font>
    <font>
      <b/>
      <sz val="12"/>
      <color indexed="8"/>
      <name val="Arial"/>
      <family val="2"/>
    </font>
    <font>
      <b/>
      <i/>
      <sz val="12"/>
      <color indexed="8"/>
      <name val="Arial"/>
      <family val="2"/>
    </font>
    <font>
      <b/>
      <sz val="15"/>
      <color indexed="18"/>
      <name val="Arial"/>
      <family val="2"/>
    </font>
    <font>
      <b/>
      <sz val="13"/>
      <color indexed="18"/>
      <name val="Arial"/>
      <family val="2"/>
    </font>
    <font>
      <b/>
      <sz val="11"/>
      <color indexed="18"/>
      <name val="Arial"/>
      <family val="2"/>
    </font>
    <font>
      <b/>
      <sz val="8"/>
      <color indexed="9"/>
      <name val="Arial"/>
      <family val="2"/>
    </font>
    <font>
      <b/>
      <sz val="8"/>
      <name val="Arial"/>
      <family val="2"/>
    </font>
    <font>
      <u/>
      <sz val="10"/>
      <color indexed="21"/>
      <name val="Arial"/>
      <family val="2"/>
    </font>
    <font>
      <sz val="8"/>
      <name val="Arial"/>
      <family val="2"/>
    </font>
    <font>
      <i/>
      <sz val="8"/>
      <name val="Arial"/>
      <family val="2"/>
    </font>
    <font>
      <b/>
      <i/>
      <sz val="8"/>
      <name val="Arial"/>
      <family val="2"/>
    </font>
    <font>
      <sz val="10"/>
      <name val="Arial"/>
      <family val="2"/>
    </font>
    <font>
      <b/>
      <sz val="18"/>
      <color indexed="57"/>
      <name val="Cambria"/>
      <family val="2"/>
    </font>
    <font>
      <sz val="10"/>
      <name val="Mangal"/>
      <family val="2"/>
    </font>
    <font>
      <b/>
      <i/>
      <sz val="8"/>
      <color indexed="8"/>
      <name val="Arial"/>
      <family val="2"/>
    </font>
    <font>
      <sz val="10"/>
      <color rgb="FF000000"/>
      <name val="Arial2"/>
    </font>
    <font>
      <sz val="11"/>
      <color theme="1"/>
      <name val="Calibri"/>
      <family val="2"/>
      <scheme val="minor"/>
    </font>
    <font>
      <sz val="10"/>
      <color rgb="FF808080"/>
      <name val="Courier New"/>
      <family val="3"/>
    </font>
    <font>
      <sz val="10"/>
      <color rgb="FF000000"/>
      <name val="Courier New"/>
      <family val="3"/>
    </font>
    <font>
      <b/>
      <sz val="10"/>
      <color rgb="FFFFFFFF"/>
      <name val="Arial2"/>
    </font>
    <font>
      <b/>
      <sz val="10"/>
      <color rgb="FF000000"/>
      <name val="Courier New"/>
      <family val="3"/>
    </font>
    <font>
      <sz val="8"/>
      <color rgb="FF000000"/>
      <name val="Courier New"/>
      <family val="3"/>
    </font>
    <font>
      <b/>
      <i/>
      <sz val="10"/>
      <color rgb="FF993300"/>
      <name val="Courier New"/>
      <family val="3"/>
    </font>
    <font>
      <i/>
      <sz val="10"/>
      <color rgb="FF0000FF"/>
      <name val="Courier New"/>
      <family val="3"/>
    </font>
    <font>
      <b/>
      <sz val="11"/>
      <color rgb="FF000000"/>
      <name val="Times New Roman"/>
      <family val="1"/>
    </font>
    <font>
      <b/>
      <sz val="10"/>
      <color rgb="FF000000"/>
      <name val="Times New Roman"/>
      <family val="1"/>
    </font>
    <font>
      <b/>
      <i/>
      <sz val="16"/>
      <color rgb="FF000000"/>
      <name val="Arial2"/>
    </font>
    <font>
      <sz val="10"/>
      <color theme="1"/>
      <name val="Arial"/>
      <family val="2"/>
    </font>
    <font>
      <b/>
      <i/>
      <u/>
      <sz val="10"/>
      <color rgb="FF000000"/>
      <name val="Arial2"/>
    </font>
    <font>
      <sz val="9"/>
      <color rgb="FF000000"/>
      <name val="Verdana"/>
      <family val="2"/>
    </font>
    <font>
      <sz val="10"/>
      <color rgb="FF008080"/>
      <name val="Courier New"/>
      <family val="3"/>
    </font>
    <font>
      <sz val="10"/>
      <color rgb="FF008000"/>
      <name val="Courier New"/>
      <family val="3"/>
    </font>
    <font>
      <i/>
      <sz val="9"/>
      <color rgb="FF993300"/>
      <name val="Verdana"/>
      <family val="2"/>
    </font>
    <font>
      <sz val="9"/>
      <color rgb="FF000080"/>
      <name val="Verdana"/>
      <family val="2"/>
    </font>
    <font>
      <sz val="9"/>
      <color rgb="FF0000FF"/>
      <name val="Verdana"/>
      <family val="2"/>
    </font>
    <font>
      <b/>
      <sz val="9"/>
      <color rgb="FF000000"/>
      <name val="Verdana"/>
      <family val="2"/>
    </font>
    <font>
      <b/>
      <sz val="10"/>
      <color rgb="FF008080"/>
      <name val="Courier New"/>
      <family val="3"/>
    </font>
    <font>
      <b/>
      <sz val="10"/>
      <color rgb="FF008000"/>
      <name val="Courier New"/>
      <family val="3"/>
    </font>
    <font>
      <b/>
      <i/>
      <sz val="9"/>
      <color rgb="FF993300"/>
      <name val="Verdana"/>
      <family val="2"/>
    </font>
    <font>
      <b/>
      <sz val="9"/>
      <color rgb="FF000080"/>
      <name val="Verdana"/>
      <family val="2"/>
    </font>
    <font>
      <b/>
      <sz val="9"/>
      <color rgb="FF0000FF"/>
      <name val="Verdana"/>
      <family val="2"/>
    </font>
    <font>
      <b/>
      <sz val="10"/>
      <color rgb="FF000000"/>
      <name val="Arial2"/>
    </font>
    <font>
      <b/>
      <sz val="9"/>
      <color rgb="FF000000"/>
      <name val="Arial2"/>
    </font>
    <font>
      <sz val="10"/>
      <color rgb="FFCCFFFF"/>
      <name val="Arial2"/>
    </font>
    <font>
      <i/>
      <sz val="10"/>
      <color rgb="FF000000"/>
      <name val="Arial2"/>
    </font>
    <font>
      <sz val="10"/>
      <color rgb="FFCCFFCC"/>
      <name val="Arial2"/>
    </font>
    <font>
      <i/>
      <sz val="8"/>
      <color rgb="FF000000"/>
      <name val="Arial"/>
      <family val="2"/>
    </font>
    <font>
      <u/>
      <sz val="10"/>
      <color rgb="FF0070C0"/>
      <name val="Arial"/>
      <family val="2"/>
    </font>
    <font>
      <sz val="11"/>
      <color rgb="FF000000"/>
      <name val="Arial"/>
      <family val="2"/>
      <charset val="1"/>
    </font>
    <font>
      <sz val="10"/>
      <color rgb="FF000000"/>
      <name val="Arial"/>
      <family val="2"/>
      <charset val="1"/>
    </font>
    <font>
      <b/>
      <sz val="10"/>
      <color rgb="FF000000"/>
      <name val="Arial"/>
      <family val="2"/>
      <charset val="1"/>
    </font>
    <font>
      <b/>
      <sz val="8"/>
      <color rgb="FF000000"/>
      <name val="Arial"/>
      <family val="2"/>
      <charset val="1"/>
    </font>
    <font>
      <sz val="8"/>
      <color rgb="FF000000"/>
      <name val="Arial"/>
      <family val="2"/>
      <charset val="1"/>
    </font>
    <font>
      <b/>
      <i/>
      <sz val="8"/>
      <color rgb="FF000000"/>
      <name val="Arial"/>
      <family val="2"/>
      <charset val="1"/>
    </font>
    <font>
      <i/>
      <sz val="8"/>
      <color rgb="FF000000"/>
      <name val="Arial"/>
      <family val="2"/>
      <charset val="1"/>
    </font>
    <font>
      <sz val="8"/>
      <color theme="8"/>
      <name val="Arial"/>
      <family val="2"/>
    </font>
    <font>
      <b/>
      <sz val="8"/>
      <name val="Arial2"/>
    </font>
    <font>
      <sz val="8"/>
      <name val="Arial2"/>
    </font>
    <font>
      <sz val="10"/>
      <color theme="8"/>
      <name val="Arial"/>
      <family val="2"/>
    </font>
    <font>
      <sz val="8"/>
      <color theme="1"/>
      <name val="Calibri"/>
      <family val="2"/>
      <scheme val="minor"/>
    </font>
    <font>
      <b/>
      <sz val="8"/>
      <name val="Arial"/>
      <family val="2"/>
      <charset val="1"/>
    </font>
    <font>
      <sz val="8"/>
      <name val="Arial"/>
      <family val="2"/>
      <charset val="1"/>
    </font>
    <font>
      <i/>
      <sz val="8"/>
      <color indexed="8"/>
      <name val="Arial"/>
      <family val="2"/>
    </font>
    <font>
      <sz val="8"/>
      <color theme="1"/>
      <name val="Arial"/>
      <family val="2"/>
    </font>
    <font>
      <b/>
      <sz val="8"/>
      <color theme="1"/>
      <name val="Arial"/>
      <family val="2"/>
    </font>
    <font>
      <i/>
      <sz val="8"/>
      <color theme="1"/>
      <name val="Arial"/>
      <family val="2"/>
    </font>
    <font>
      <b/>
      <sz val="8"/>
      <color rgb="FFFF0000"/>
      <name val="Arial"/>
      <family val="2"/>
    </font>
  </fonts>
  <fills count="76">
    <fill>
      <patternFill patternType="none"/>
    </fill>
    <fill>
      <patternFill patternType="gray125"/>
    </fill>
    <fill>
      <patternFill patternType="solid">
        <fgColor indexed="42"/>
        <bgColor indexed="37"/>
      </patternFill>
    </fill>
    <fill>
      <patternFill patternType="solid">
        <fgColor indexed="11"/>
        <bgColor indexed="49"/>
      </patternFill>
    </fill>
    <fill>
      <patternFill patternType="solid">
        <fgColor indexed="10"/>
        <bgColor indexed="19"/>
      </patternFill>
    </fill>
    <fill>
      <patternFill patternType="solid">
        <fgColor indexed="10"/>
        <bgColor indexed="60"/>
      </patternFill>
    </fill>
    <fill>
      <patternFill patternType="solid">
        <fgColor indexed="16"/>
        <bgColor indexed="36"/>
      </patternFill>
    </fill>
    <fill>
      <patternFill patternType="solid">
        <fgColor indexed="47"/>
        <bgColor indexed="60"/>
      </patternFill>
    </fill>
    <fill>
      <patternFill patternType="solid">
        <fgColor indexed="31"/>
        <bgColor indexed="48"/>
      </patternFill>
    </fill>
    <fill>
      <patternFill patternType="solid">
        <fgColor indexed="45"/>
        <bgColor indexed="29"/>
      </patternFill>
    </fill>
    <fill>
      <patternFill patternType="solid">
        <fgColor indexed="46"/>
        <bgColor indexed="24"/>
      </patternFill>
    </fill>
    <fill>
      <patternFill patternType="solid">
        <fgColor indexed="41"/>
        <bgColor indexed="56"/>
      </patternFill>
    </fill>
    <fill>
      <patternFill patternType="solid">
        <fgColor indexed="44"/>
        <bgColor indexed="30"/>
      </patternFill>
    </fill>
    <fill>
      <patternFill patternType="solid">
        <fgColor indexed="29"/>
        <bgColor indexed="45"/>
      </patternFill>
    </fill>
    <fill>
      <patternFill patternType="solid">
        <fgColor indexed="51"/>
        <bgColor indexed="53"/>
      </patternFill>
    </fill>
    <fill>
      <patternFill patternType="solid">
        <fgColor indexed="21"/>
        <bgColor indexed="54"/>
      </patternFill>
    </fill>
    <fill>
      <patternFill patternType="solid">
        <fgColor indexed="36"/>
        <bgColor indexed="16"/>
      </patternFill>
    </fill>
    <fill>
      <patternFill patternType="solid">
        <fgColor indexed="49"/>
        <bgColor indexed="15"/>
      </patternFill>
    </fill>
    <fill>
      <patternFill patternType="solid">
        <fgColor indexed="52"/>
        <bgColor indexed="22"/>
      </patternFill>
    </fill>
    <fill>
      <patternFill patternType="solid">
        <fgColor indexed="62"/>
        <bgColor indexed="54"/>
      </patternFill>
    </fill>
    <fill>
      <patternFill patternType="solid">
        <fgColor indexed="57"/>
        <bgColor indexed="17"/>
      </patternFill>
    </fill>
    <fill>
      <patternFill patternType="solid">
        <fgColor indexed="48"/>
        <bgColor indexed="31"/>
      </patternFill>
    </fill>
    <fill>
      <patternFill patternType="solid">
        <fgColor indexed="22"/>
        <bgColor indexed="53"/>
      </patternFill>
    </fill>
    <fill>
      <patternFill patternType="solid">
        <fgColor indexed="33"/>
        <bgColor indexed="28"/>
      </patternFill>
    </fill>
    <fill>
      <patternFill patternType="darkGray">
        <fgColor indexed="22"/>
        <bgColor indexed="53"/>
      </patternFill>
    </fill>
    <fill>
      <patternFill patternType="solid">
        <fgColor indexed="53"/>
        <bgColor indexed="22"/>
      </patternFill>
    </fill>
    <fill>
      <patternFill patternType="solid">
        <fgColor indexed="61"/>
        <bgColor indexed="14"/>
      </patternFill>
    </fill>
    <fill>
      <patternFill patternType="solid">
        <fgColor indexed="60"/>
        <bgColor indexed="47"/>
      </patternFill>
    </fill>
    <fill>
      <patternFill patternType="solid">
        <fgColor indexed="26"/>
        <bgColor indexed="32"/>
      </patternFill>
    </fill>
    <fill>
      <patternFill patternType="solid">
        <fgColor indexed="43"/>
        <bgColor indexed="13"/>
      </patternFill>
    </fill>
    <fill>
      <patternFill patternType="solid">
        <fgColor indexed="50"/>
        <bgColor indexed="38"/>
      </patternFill>
    </fill>
    <fill>
      <patternFill patternType="solid">
        <fgColor indexed="17"/>
        <bgColor indexed="57"/>
      </patternFill>
    </fill>
    <fill>
      <patternFill patternType="solid">
        <fgColor indexed="32"/>
        <bgColor indexed="9"/>
      </patternFill>
    </fill>
    <fill>
      <patternFill patternType="solid">
        <fgColor indexed="63"/>
        <bgColor indexed="36"/>
      </patternFill>
    </fill>
    <fill>
      <patternFill patternType="solid">
        <fgColor indexed="39"/>
        <bgColor indexed="32"/>
      </patternFill>
    </fill>
    <fill>
      <patternFill patternType="solid">
        <fgColor indexed="28"/>
        <bgColor indexed="33"/>
      </patternFill>
    </fill>
    <fill>
      <patternFill patternType="solid">
        <fgColor indexed="37"/>
        <bgColor indexed="42"/>
      </patternFill>
    </fill>
    <fill>
      <patternFill patternType="darkGray">
        <fgColor indexed="50"/>
        <bgColor indexed="55"/>
      </patternFill>
    </fill>
    <fill>
      <patternFill patternType="mediumGray">
        <fgColor indexed="38"/>
        <bgColor indexed="50"/>
      </patternFill>
    </fill>
    <fill>
      <patternFill patternType="solid">
        <fgColor indexed="27"/>
        <bgColor indexed="58"/>
      </patternFill>
    </fill>
    <fill>
      <patternFill patternType="solid">
        <fgColor indexed="15"/>
        <bgColor indexed="40"/>
      </patternFill>
    </fill>
    <fill>
      <patternFill patternType="solid">
        <fgColor indexed="40"/>
        <bgColor indexed="35"/>
      </patternFill>
    </fill>
    <fill>
      <patternFill patternType="solid">
        <fgColor indexed="30"/>
        <bgColor indexed="44"/>
      </patternFill>
    </fill>
    <fill>
      <patternFill patternType="solid">
        <fgColor indexed="20"/>
        <bgColor indexed="36"/>
      </patternFill>
    </fill>
    <fill>
      <patternFill patternType="darkGray">
        <fgColor indexed="19"/>
        <bgColor indexed="23"/>
      </patternFill>
    </fill>
    <fill>
      <patternFill patternType="solid">
        <fgColor indexed="25"/>
        <bgColor indexed="14"/>
      </patternFill>
    </fill>
    <fill>
      <patternFill patternType="solid">
        <fgColor indexed="55"/>
        <bgColor indexed="23"/>
      </patternFill>
    </fill>
    <fill>
      <patternFill patternType="solid">
        <fgColor indexed="34"/>
        <bgColor indexed="16"/>
      </patternFill>
    </fill>
    <fill>
      <patternFill patternType="solid">
        <fgColor indexed="13"/>
        <bgColor indexed="43"/>
      </patternFill>
    </fill>
    <fill>
      <patternFill patternType="solid">
        <fgColor indexed="9"/>
        <bgColor indexed="32"/>
      </patternFill>
    </fill>
    <fill>
      <patternFill patternType="solid">
        <fgColor indexed="14"/>
        <bgColor indexed="61"/>
      </patternFill>
    </fill>
    <fill>
      <patternFill patternType="solid">
        <fgColor indexed="56"/>
        <bgColor indexed="44"/>
      </patternFill>
    </fill>
    <fill>
      <patternFill patternType="solid">
        <fgColor indexed="58"/>
        <bgColor indexed="28"/>
      </patternFill>
    </fill>
    <fill>
      <patternFill patternType="solid">
        <fgColor indexed="54"/>
        <bgColor indexed="57"/>
      </patternFill>
    </fill>
    <fill>
      <patternFill patternType="solid">
        <fgColor indexed="38"/>
        <bgColor indexed="22"/>
      </patternFill>
    </fill>
    <fill>
      <patternFill patternType="mediumGray">
        <fgColor indexed="31"/>
        <bgColor indexed="22"/>
      </patternFill>
    </fill>
    <fill>
      <patternFill patternType="darkGray">
        <fgColor indexed="38"/>
        <bgColor indexed="22"/>
      </patternFill>
    </fill>
    <fill>
      <patternFill patternType="solid">
        <fgColor indexed="19"/>
        <bgColor indexed="23"/>
      </patternFill>
    </fill>
    <fill>
      <patternFill patternType="solid">
        <fgColor indexed="35"/>
        <bgColor indexed="40"/>
      </patternFill>
    </fill>
    <fill>
      <patternFill patternType="solid">
        <fgColor rgb="FFCCFFCC"/>
        <bgColor rgb="FFCCFFFF"/>
      </patternFill>
    </fill>
    <fill>
      <patternFill patternType="solid">
        <fgColor rgb="FF00FF00"/>
        <bgColor rgb="FF57D53B"/>
      </patternFill>
    </fill>
    <fill>
      <patternFill patternType="solid">
        <fgColor rgb="FFFF0000"/>
        <bgColor rgb="FFC5000B"/>
      </patternFill>
    </fill>
    <fill>
      <patternFill patternType="solid">
        <fgColor rgb="FFFFCC99"/>
        <bgColor rgb="FFC0C0C0"/>
      </patternFill>
    </fill>
    <fill>
      <patternFill patternType="solid">
        <fgColor rgb="FFC0C0C0"/>
        <bgColor rgb="FFB3B3B3"/>
      </patternFill>
    </fill>
    <fill>
      <patternFill patternType="solid">
        <fgColor rgb="FF333399"/>
        <bgColor rgb="FF003366"/>
      </patternFill>
    </fill>
    <fill>
      <patternFill patternType="solid">
        <fgColor rgb="FFFFFF99"/>
        <bgColor rgb="FFFFFF6B"/>
      </patternFill>
    </fill>
    <fill>
      <patternFill patternType="solid">
        <fgColor rgb="FF008000"/>
        <bgColor rgb="FF009900"/>
      </patternFill>
    </fill>
    <fill>
      <patternFill patternType="solid">
        <fgColor rgb="FFFF9900"/>
        <bgColor rgb="FFFF950E"/>
      </patternFill>
    </fill>
    <fill>
      <patternFill patternType="solid">
        <fgColor rgb="FFFFCC00"/>
        <bgColor rgb="FFFFD320"/>
      </patternFill>
    </fill>
    <fill>
      <patternFill patternType="solid">
        <fgColor rgb="FF339966"/>
        <bgColor rgb="FF008080"/>
      </patternFill>
    </fill>
    <fill>
      <patternFill patternType="solid">
        <fgColor rgb="FF33CCCC"/>
        <bgColor rgb="FF00CCFF"/>
      </patternFill>
    </fill>
    <fill>
      <patternFill patternType="solid">
        <fgColor rgb="FFCCFFFF"/>
        <bgColor rgb="FFCCFFFF"/>
      </patternFill>
    </fill>
    <fill>
      <patternFill patternType="solid">
        <fgColor rgb="FF0000FF"/>
        <bgColor rgb="FF0000FF"/>
      </patternFill>
    </fill>
    <fill>
      <patternFill patternType="solid">
        <fgColor theme="0"/>
        <bgColor indexed="64"/>
      </patternFill>
    </fill>
    <fill>
      <patternFill patternType="solid">
        <fgColor indexed="9"/>
        <bgColor indexed="64"/>
      </patternFill>
    </fill>
    <fill>
      <patternFill patternType="solid">
        <fgColor rgb="FFE3E3E3"/>
        <bgColor rgb="FFE0E0E0"/>
      </patternFill>
    </fill>
  </fills>
  <borders count="1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medium">
        <color indexed="23"/>
      </left>
      <right style="medium">
        <color indexed="23"/>
      </right>
      <top style="medium">
        <color indexed="23"/>
      </top>
      <bottom style="thin">
        <color indexed="23"/>
      </bottom>
      <diagonal/>
    </border>
    <border>
      <left style="mediumDashed">
        <color indexed="29"/>
      </left>
      <right style="mediumDashed">
        <color indexed="29"/>
      </right>
      <top style="mediumDashed">
        <color indexed="29"/>
      </top>
      <bottom style="mediumDashed">
        <color indexed="29"/>
      </bottom>
      <diagonal/>
    </border>
    <border diagonalUp="1" diagonalDown="1">
      <left style="mediumDashed">
        <color indexed="8"/>
      </left>
      <right style="mediumDashed">
        <color indexed="8"/>
      </right>
      <top style="mediumDashed">
        <color indexed="8"/>
      </top>
      <bottom style="mediumDashed">
        <color indexed="8"/>
      </bottom>
      <diagonal style="thick">
        <color indexed="29"/>
      </diagonal>
    </border>
    <border diagonalUp="1" diagonalDown="1">
      <left style="mediumDashed">
        <color indexed="8"/>
      </left>
      <right style="mediumDashed">
        <color indexed="8"/>
      </right>
      <top style="mediumDashed">
        <color indexed="8"/>
      </top>
      <bottom style="mediumDashed">
        <color indexed="8"/>
      </bottom>
      <diagonal style="thick">
        <color indexed="54"/>
      </diagonal>
    </border>
    <border diagonalUp="1" diagonalDown="1">
      <left style="mediumDashed">
        <color indexed="8"/>
      </left>
      <right style="mediumDashed">
        <color indexed="8"/>
      </right>
      <top style="mediumDashed">
        <color indexed="8"/>
      </top>
      <bottom style="mediumDashed">
        <color indexed="8"/>
      </bottom>
      <diagonal style="thick">
        <color indexed="57"/>
      </diagonal>
    </border>
    <border diagonalUp="1" diagonalDown="1">
      <left style="mediumDashed">
        <color indexed="8"/>
      </left>
      <right style="mediumDashed">
        <color indexed="8"/>
      </right>
      <top style="mediumDashed">
        <color indexed="8"/>
      </top>
      <bottom style="mediumDashed">
        <color indexed="8"/>
      </bottom>
      <diagonal style="thick">
        <color indexed="38"/>
      </diagonal>
    </border>
    <border>
      <left style="mediumDashed">
        <color indexed="54"/>
      </left>
      <right style="mediumDashed">
        <color indexed="54"/>
      </right>
      <top style="mediumDashed">
        <color indexed="54"/>
      </top>
      <bottom style="mediumDashed">
        <color indexed="54"/>
      </bottom>
      <diagonal/>
    </border>
    <border>
      <left style="mediumDashed">
        <color indexed="57"/>
      </left>
      <right style="mediumDashed">
        <color indexed="57"/>
      </right>
      <top style="mediumDashed">
        <color indexed="57"/>
      </top>
      <bottom style="mediumDashed">
        <color indexed="57"/>
      </bottom>
      <diagonal/>
    </border>
    <border>
      <left style="mediumDashed">
        <color indexed="38"/>
      </left>
      <right style="mediumDashed">
        <color indexed="38"/>
      </right>
      <top style="mediumDashed">
        <color indexed="38"/>
      </top>
      <bottom style="mediumDashed">
        <color indexed="38"/>
      </bottom>
      <diagonal/>
    </border>
    <border>
      <left style="double">
        <color indexed="35"/>
      </left>
      <right style="double">
        <color indexed="35"/>
      </right>
      <top style="double">
        <color indexed="35"/>
      </top>
      <bottom style="double">
        <color indexed="35"/>
      </bottom>
      <diagonal/>
    </border>
    <border>
      <left style="double">
        <color indexed="58"/>
      </left>
      <right style="double">
        <color indexed="58"/>
      </right>
      <top style="double">
        <color indexed="58"/>
      </top>
      <bottom style="double">
        <color indexed="58"/>
      </bottom>
      <diagonal/>
    </border>
    <border>
      <left style="thin">
        <color indexed="8"/>
      </left>
      <right style="dotted">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double">
        <color indexed="8"/>
      </right>
      <top style="thin">
        <color indexed="8"/>
      </top>
      <bottom style="thin">
        <color indexed="8"/>
      </bottom>
      <diagonal/>
    </border>
    <border>
      <left/>
      <right style="hair">
        <color indexed="64"/>
      </right>
      <top style="hair">
        <color indexed="64"/>
      </top>
      <bottom style="hair">
        <color indexed="64"/>
      </bottom>
      <diagonal/>
    </border>
    <border diagonalUp="1" diagonalDown="1">
      <left style="double">
        <color indexed="8"/>
      </left>
      <right style="double">
        <color indexed="8"/>
      </right>
      <top style="double">
        <color indexed="8"/>
      </top>
      <bottom style="double">
        <color indexed="8"/>
      </bottom>
      <diagonal style="thick">
        <color indexed="8"/>
      </diagonal>
    </border>
    <border diagonalUp="1" diagonalDown="1">
      <left style="hair">
        <color indexed="64"/>
      </left>
      <right style="hair">
        <color indexed="64"/>
      </right>
      <top style="hair">
        <color indexed="64"/>
      </top>
      <bottom style="hair">
        <color indexed="64"/>
      </bottom>
      <diagonal style="hair">
        <color indexed="64"/>
      </diagonal>
    </border>
    <border>
      <left style="double">
        <color indexed="8"/>
      </left>
      <right style="double">
        <color indexed="8"/>
      </right>
      <top style="double">
        <color indexed="8"/>
      </top>
      <bottom style="double">
        <color indexed="8"/>
      </bottom>
      <diagonal/>
    </border>
    <border diagonalUp="1" diagonalDown="1">
      <left style="mediumDashDot">
        <color indexed="8"/>
      </left>
      <right style="mediumDashDot">
        <color indexed="8"/>
      </right>
      <top style="mediumDashDot">
        <color indexed="8"/>
      </top>
      <bottom style="mediumDashDot">
        <color indexed="8"/>
      </bottom>
      <diagonal style="thick">
        <color indexed="8"/>
      </diagonal>
    </border>
    <border>
      <left style="mediumDashDot">
        <color indexed="8"/>
      </left>
      <right style="mediumDashDot">
        <color indexed="8"/>
      </right>
      <top style="mediumDashDot">
        <color indexed="8"/>
      </top>
      <bottom style="mediumDashDot">
        <color indexed="8"/>
      </bottom>
      <diagonal/>
    </border>
    <border>
      <left style="double">
        <color indexed="8"/>
      </left>
      <right/>
      <top style="double">
        <color indexed="8"/>
      </top>
      <bottom style="double">
        <color indexed="8"/>
      </bottom>
      <diagonal/>
    </border>
    <border>
      <left style="hair">
        <color indexed="64"/>
      </left>
      <right/>
      <top style="hair">
        <color indexed="64"/>
      </top>
      <bottom style="hair">
        <color indexed="64"/>
      </bottom>
      <diagonal/>
    </border>
    <border>
      <left/>
      <right style="double">
        <color indexed="8"/>
      </right>
      <top style="double">
        <color indexed="8"/>
      </top>
      <bottom style="double">
        <color indexed="8"/>
      </bottom>
      <diagonal/>
    </border>
    <border>
      <left style="thin">
        <color indexed="8"/>
      </left>
      <right style="thin">
        <color indexed="8"/>
      </right>
      <top style="thin">
        <color indexed="8"/>
      </top>
      <bottom style="thin">
        <color indexed="8"/>
      </bottom>
      <diagonal/>
    </border>
    <border>
      <left style="thin">
        <color indexed="21"/>
      </left>
      <right style="thin">
        <color indexed="21"/>
      </right>
      <top style="thin">
        <color indexed="21"/>
      </top>
      <bottom style="thin">
        <color indexed="21"/>
      </bottom>
      <diagonal/>
    </border>
    <border>
      <left style="thin">
        <color indexed="30"/>
      </left>
      <right style="thin">
        <color indexed="30"/>
      </right>
      <top style="thin">
        <color indexed="30"/>
      </top>
      <bottom style="thin">
        <color indexed="30"/>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thin">
        <color indexed="48"/>
      </left>
      <right style="thin">
        <color indexed="48"/>
      </right>
      <top style="thin">
        <color indexed="48"/>
      </top>
      <bottom style="thin">
        <color indexed="48"/>
      </bottom>
      <diagonal/>
    </border>
    <border>
      <left style="thin">
        <color indexed="53"/>
      </left>
      <right style="thin">
        <color indexed="53"/>
      </right>
      <top style="thin">
        <color indexed="53"/>
      </top>
      <bottom style="thin">
        <color indexed="53"/>
      </bottom>
      <diagonal/>
    </border>
    <border>
      <left style="thick">
        <color indexed="10"/>
      </left>
      <right style="thick">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diagonalUp="1" diagonalDown="1">
      <left/>
      <right style="dashDot">
        <color indexed="8"/>
      </right>
      <top style="dashDot">
        <color indexed="8"/>
      </top>
      <bottom style="dashDot">
        <color indexed="8"/>
      </bottom>
      <diagonal style="thick">
        <color indexed="8"/>
      </diagonal>
    </border>
    <border diagonalUp="1" diagonalDown="1">
      <left/>
      <right style="hair">
        <color indexed="64"/>
      </right>
      <top style="hair">
        <color indexed="64"/>
      </top>
      <bottom style="hair">
        <color indexed="64"/>
      </bottom>
      <diagonal style="hair">
        <color indexed="64"/>
      </diagonal>
    </border>
    <border>
      <left style="dashDot">
        <color indexed="8"/>
      </left>
      <right/>
      <top style="dashDot">
        <color indexed="8"/>
      </top>
      <bottom style="dashDot">
        <color indexed="8"/>
      </bottom>
      <diagonal/>
    </border>
    <border diagonalUp="1" diagonalDown="1">
      <left style="dashed">
        <color indexed="8"/>
      </left>
      <right style="dashed">
        <color indexed="8"/>
      </right>
      <top/>
      <bottom/>
      <diagonal style="thick">
        <color indexed="8"/>
      </diagonal>
    </border>
    <border diagonalUp="1" diagonalDown="1">
      <left style="hair">
        <color indexed="64"/>
      </left>
      <right style="hair">
        <color indexed="64"/>
      </right>
      <top/>
      <bottom/>
      <diagonal style="hair">
        <color indexed="64"/>
      </diagonal>
    </border>
    <border>
      <left/>
      <right/>
      <top/>
      <bottom style="thick">
        <color indexed="62"/>
      </bottom>
      <diagonal/>
    </border>
    <border>
      <left/>
      <right/>
      <top/>
      <bottom style="thick">
        <color indexed="22"/>
      </bottom>
      <diagonal/>
    </border>
    <border>
      <left/>
      <right/>
      <top/>
      <bottom style="medium">
        <color indexed="21"/>
      </bottom>
      <diagonal/>
    </border>
    <border>
      <left/>
      <right/>
      <top style="double">
        <color indexed="8"/>
      </top>
      <bottom/>
      <diagonal/>
    </border>
    <border>
      <left style="double">
        <color indexed="53"/>
      </left>
      <right style="double">
        <color indexed="53"/>
      </right>
      <top style="double">
        <color indexed="53"/>
      </top>
      <bottom style="double">
        <color indexed="53"/>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8"/>
      </left>
      <right/>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64"/>
      </bottom>
      <diagonal/>
    </border>
    <border>
      <left style="hair">
        <color rgb="FF808080"/>
      </left>
      <right style="hair">
        <color rgb="FF808080"/>
      </right>
      <top style="hair">
        <color rgb="FF808080"/>
      </top>
      <bottom style="hair">
        <color rgb="FF808080"/>
      </bottom>
      <diagonal/>
    </border>
    <border>
      <left style="hair">
        <color rgb="FFFF8080"/>
      </left>
      <right style="hair">
        <color rgb="FFFF8080"/>
      </right>
      <top style="hair">
        <color rgb="FFFF8080"/>
      </top>
      <bottom style="hair">
        <color rgb="FFFF8080"/>
      </bottom>
      <diagonal/>
    </border>
    <border diagonalUp="1" diagonalDown="1">
      <left style="hair">
        <color indexed="64"/>
      </left>
      <right style="hair">
        <color indexed="64"/>
      </right>
      <top style="hair">
        <color indexed="64"/>
      </top>
      <bottom style="hair">
        <color indexed="64"/>
      </bottom>
      <diagonal style="hair">
        <color rgb="FFFF8080"/>
      </diagonal>
    </border>
    <border diagonalUp="1" diagonalDown="1">
      <left style="hair">
        <color indexed="64"/>
      </left>
      <right style="hair">
        <color indexed="64"/>
      </right>
      <top style="hair">
        <color indexed="64"/>
      </top>
      <bottom style="hair">
        <color indexed="64"/>
      </bottom>
      <diagonal style="hair">
        <color rgb="FF339966"/>
      </diagonal>
    </border>
    <border>
      <left style="hair">
        <color rgb="FF339966"/>
      </left>
      <right style="hair">
        <color rgb="FF339966"/>
      </right>
      <top style="hair">
        <color rgb="FF339966"/>
      </top>
      <bottom style="hair">
        <color rgb="FF339966"/>
      </bottom>
      <diagonal/>
    </border>
    <border>
      <left style="hair">
        <color rgb="FFCCFFFF"/>
      </left>
      <right style="hair">
        <color rgb="FFCCFFFF"/>
      </right>
      <top style="hair">
        <color rgb="FFCCFFFF"/>
      </top>
      <bottom style="hair">
        <color rgb="FFCCFFFF"/>
      </bottom>
      <diagonal/>
    </border>
    <border>
      <left style="hair">
        <color rgb="FFFF0000"/>
      </left>
      <right style="hair">
        <color rgb="FFFF0000"/>
      </right>
      <top style="hair">
        <color rgb="FFFF0000"/>
      </top>
      <bottom style="hair">
        <color rgb="FFFF0000"/>
      </bottom>
      <diagonal/>
    </border>
    <border>
      <left style="hair">
        <color rgb="FF9999FF"/>
      </left>
      <right style="hair">
        <color rgb="FF9999FF"/>
      </right>
      <top style="hair">
        <color rgb="FF9999FF"/>
      </top>
      <bottom style="hair">
        <color rgb="FF9999FF"/>
      </bottom>
      <diagonal/>
    </border>
    <border>
      <left style="thin">
        <color indexed="64"/>
      </left>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style="thin">
        <color indexed="8"/>
      </bottom>
      <diagonal/>
    </border>
    <border>
      <left/>
      <right/>
      <top/>
      <bottom style="thin">
        <color auto="1"/>
      </bottom>
      <diagonal/>
    </border>
    <border>
      <left/>
      <right style="thin">
        <color auto="1"/>
      </right>
      <top/>
      <bottom style="thin">
        <color auto="1"/>
      </bottom>
      <diagonal/>
    </border>
    <border>
      <left/>
      <right style="thin">
        <color auto="1"/>
      </right>
      <top/>
      <bottom style="thin">
        <color indexed="8"/>
      </bottom>
      <diagonal/>
    </border>
    <border>
      <left style="thin">
        <color auto="1"/>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indexed="64"/>
      </left>
      <right/>
      <top/>
      <bottom style="thin">
        <color indexed="8"/>
      </bottom>
      <diagonal/>
    </border>
    <border>
      <left/>
      <right style="thin">
        <color auto="1"/>
      </right>
      <top/>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style="thin">
        <color indexed="21"/>
      </left>
      <right style="thin">
        <color indexed="21"/>
      </right>
      <top style="thin">
        <color indexed="21"/>
      </top>
      <bottom style="thin">
        <color indexed="21"/>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8"/>
      </top>
      <bottom/>
      <diagonal/>
    </border>
  </borders>
  <cellStyleXfs count="726">
    <xf numFmtId="0" fontId="0" fillId="0" borderId="0"/>
    <xf numFmtId="0" fontId="81" fillId="2" borderId="0" applyNumberFormat="0" applyBorder="0" applyAlignment="0" applyProtection="0"/>
    <xf numFmtId="0" fontId="81" fillId="2" borderId="0" applyNumberFormat="0" applyBorder="0" applyAlignment="0" applyProtection="0"/>
    <xf numFmtId="0" fontId="81" fillId="2" borderId="0" applyNumberFormat="0" applyBorder="0" applyAlignment="0" applyProtection="0"/>
    <xf numFmtId="0" fontId="85" fillId="59" borderId="0" applyBorder="0" applyProtection="0"/>
    <xf numFmtId="0" fontId="85" fillId="59" borderId="0" applyBorder="0" applyProtection="0"/>
    <xf numFmtId="0" fontId="81" fillId="3" borderId="0" applyNumberFormat="0" applyBorder="0" applyAlignment="0" applyProtection="0"/>
    <xf numFmtId="0" fontId="81" fillId="3" borderId="0" applyNumberFormat="0" applyBorder="0" applyAlignment="0" applyProtection="0"/>
    <xf numFmtId="0" fontId="85" fillId="60" borderId="0" applyBorder="0" applyProtection="0"/>
    <xf numFmtId="0" fontId="85" fillId="60" borderId="0" applyBorder="0" applyProtection="0"/>
    <xf numFmtId="0" fontId="81" fillId="4" borderId="0" applyNumberFormat="0" applyBorder="0" applyAlignment="0" applyProtection="0"/>
    <xf numFmtId="0" fontId="81" fillId="4" borderId="0" applyNumberFormat="0" applyBorder="0" applyAlignment="0" applyProtection="0"/>
    <xf numFmtId="0" fontId="81" fillId="4" borderId="0" applyNumberFormat="0" applyBorder="0" applyAlignment="0" applyProtection="0"/>
    <xf numFmtId="0" fontId="85" fillId="61" borderId="0" applyBorder="0" applyProtection="0"/>
    <xf numFmtId="0" fontId="81" fillId="5" borderId="0" applyNumberFormat="0" applyBorder="0" applyAlignment="0" applyProtection="0"/>
    <xf numFmtId="0" fontId="85" fillId="61" borderId="0" applyBorder="0" applyProtection="0"/>
    <xf numFmtId="0" fontId="81" fillId="6" borderId="0" applyNumberFormat="0" applyBorder="0" applyAlignment="0" applyProtection="0"/>
    <xf numFmtId="0" fontId="81" fillId="7" borderId="0" applyNumberFormat="0" applyBorder="0" applyAlignment="0" applyProtection="0"/>
    <xf numFmtId="0" fontId="85" fillId="62" borderId="0" applyBorder="0" applyProtection="0"/>
    <xf numFmtId="0" fontId="85" fillId="62" borderId="0" applyBorder="0" applyProtection="0"/>
    <xf numFmtId="0" fontId="4" fillId="8"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5" fillId="13" borderId="0" applyNumberFormat="0" applyBorder="0" applyAlignment="0" applyProtection="0"/>
    <xf numFmtId="0" fontId="5" fillId="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4"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6" fillId="0" borderId="0" applyNumberFormat="0" applyFill="0" applyBorder="0" applyAlignment="0" applyProtection="0"/>
    <xf numFmtId="0" fontId="7" fillId="22" borderId="1" applyNumberFormat="0" applyAlignment="0" applyProtection="0"/>
    <xf numFmtId="0" fontId="8" fillId="0" borderId="2" applyNumberFormat="0" applyFill="0" applyAlignment="0" applyProtection="0"/>
    <xf numFmtId="0" fontId="9" fillId="22" borderId="3">
      <alignment horizontal="center" vertical="center"/>
    </xf>
    <xf numFmtId="0" fontId="9" fillId="22" borderId="3">
      <alignment horizontal="center" vertical="center"/>
    </xf>
    <xf numFmtId="0" fontId="9" fillId="22" borderId="3">
      <alignment horizontal="center" vertical="center"/>
    </xf>
    <xf numFmtId="0" fontId="87" fillId="63" borderId="83" applyProtection="0">
      <alignment horizontal="center" vertical="center"/>
    </xf>
    <xf numFmtId="0" fontId="87" fillId="63" borderId="83" applyProtection="0">
      <alignment horizontal="center" vertical="center"/>
    </xf>
    <xf numFmtId="49" fontId="10" fillId="10" borderId="4">
      <alignment horizontal="center" vertical="center" wrapText="1"/>
    </xf>
    <xf numFmtId="49" fontId="10" fillId="23" borderId="4">
      <alignment horizontal="center" vertical="center" wrapText="1"/>
    </xf>
    <xf numFmtId="49" fontId="88" fillId="0" borderId="84" applyProtection="0">
      <alignment horizontal="center" vertical="center" wrapText="1"/>
    </xf>
    <xf numFmtId="49" fontId="88" fillId="0" borderId="84" applyProtection="0">
      <alignment horizontal="center" vertical="center" wrapText="1"/>
    </xf>
    <xf numFmtId="49" fontId="10" fillId="21" borderId="5">
      <alignment horizontal="center" vertical="center" wrapText="1"/>
    </xf>
    <xf numFmtId="49" fontId="10" fillId="24" borderId="5">
      <alignment horizontal="center" vertical="center" wrapText="1"/>
    </xf>
    <xf numFmtId="49" fontId="10" fillId="25" borderId="5">
      <alignment horizontal="center" vertical="center" wrapText="1"/>
    </xf>
    <xf numFmtId="49" fontId="88" fillId="0" borderId="85" applyProtection="0">
      <alignment horizontal="center" vertical="center" wrapText="1"/>
    </xf>
    <xf numFmtId="49" fontId="88" fillId="0" borderId="85" applyProtection="0">
      <alignment horizontal="center" vertical="center" wrapText="1"/>
    </xf>
    <xf numFmtId="49" fontId="10" fillId="26" borderId="5">
      <alignment horizontal="center" vertical="center" wrapText="1"/>
    </xf>
    <xf numFmtId="49" fontId="10" fillId="27" borderId="5">
      <alignment horizontal="center" vertical="center" wrapText="1"/>
    </xf>
    <xf numFmtId="49" fontId="10" fillId="23" borderId="5">
      <alignment horizontal="center" vertical="center" wrapText="1"/>
    </xf>
    <xf numFmtId="49" fontId="88" fillId="0" borderId="85" applyProtection="0">
      <alignment horizontal="center" vertical="center" wrapText="1"/>
    </xf>
    <xf numFmtId="49" fontId="88" fillId="0" borderId="85" applyProtection="0">
      <alignment horizontal="center" vertical="center" wrapText="1"/>
    </xf>
    <xf numFmtId="49" fontId="10" fillId="26" borderId="6">
      <alignment horizontal="center" vertical="center" wrapText="1"/>
    </xf>
    <xf numFmtId="49" fontId="10" fillId="27" borderId="7">
      <alignment horizontal="center" vertical="center" wrapText="1"/>
    </xf>
    <xf numFmtId="49" fontId="10" fillId="23" borderId="8">
      <alignment horizontal="center" vertical="center" wrapText="1"/>
    </xf>
    <xf numFmtId="49" fontId="88" fillId="0" borderId="86" applyProtection="0">
      <alignment horizontal="center" vertical="center" wrapText="1"/>
    </xf>
    <xf numFmtId="49" fontId="88" fillId="0" borderId="86" applyProtection="0">
      <alignment horizontal="center" vertical="center" wrapText="1"/>
    </xf>
    <xf numFmtId="49" fontId="10" fillId="21" borderId="6">
      <alignment horizontal="center" vertical="center" wrapText="1"/>
    </xf>
    <xf numFmtId="49" fontId="10" fillId="24" borderId="7">
      <alignment horizontal="center" vertical="center" wrapText="1"/>
    </xf>
    <xf numFmtId="49" fontId="10" fillId="25" borderId="8">
      <alignment horizontal="center" vertical="center" wrapText="1"/>
    </xf>
    <xf numFmtId="49" fontId="88" fillId="0" borderId="86" applyProtection="0">
      <alignment horizontal="center" vertical="center" wrapText="1"/>
    </xf>
    <xf numFmtId="49" fontId="88" fillId="0" borderId="86" applyProtection="0">
      <alignment horizontal="center" vertical="center" wrapText="1"/>
    </xf>
    <xf numFmtId="49" fontId="10" fillId="10" borderId="9">
      <alignment horizontal="center" vertical="center" wrapText="1"/>
    </xf>
    <xf numFmtId="49" fontId="10" fillId="23" borderId="10">
      <alignment horizontal="center" vertical="center" wrapText="1"/>
    </xf>
    <xf numFmtId="49" fontId="10" fillId="10" borderId="11">
      <alignment horizontal="center" vertical="center" wrapText="1"/>
    </xf>
    <xf numFmtId="49" fontId="88" fillId="0" borderId="87" applyProtection="0">
      <alignment horizontal="center" vertical="center" wrapText="1"/>
    </xf>
    <xf numFmtId="49" fontId="88" fillId="0" borderId="87" applyProtection="0">
      <alignment horizontal="center" vertical="center" wrapText="1"/>
    </xf>
    <xf numFmtId="0" fontId="11" fillId="19" borderId="12">
      <alignment horizontal="left" vertical="center"/>
    </xf>
    <xf numFmtId="0" fontId="11" fillId="19" borderId="13">
      <alignment horizontal="left" vertical="center"/>
    </xf>
    <xf numFmtId="0" fontId="11" fillId="19" borderId="12">
      <alignment horizontal="left" vertical="center"/>
    </xf>
    <xf numFmtId="0" fontId="89" fillId="64" borderId="88" applyProtection="0">
      <alignment horizontal="left" vertical="center"/>
    </xf>
    <xf numFmtId="0" fontId="89" fillId="64" borderId="88" applyProtection="0">
      <alignment horizontal="left" vertical="center"/>
    </xf>
    <xf numFmtId="0" fontId="12" fillId="28" borderId="14">
      <alignment horizontal="center" vertical="center"/>
    </xf>
    <xf numFmtId="0" fontId="12" fillId="28" borderId="14">
      <alignment horizontal="center" vertical="center"/>
    </xf>
    <xf numFmtId="0" fontId="90" fillId="0" borderId="15" applyProtection="0">
      <alignment horizontal="center" vertical="center"/>
    </xf>
    <xf numFmtId="0" fontId="90" fillId="0" borderId="15" applyProtection="0">
      <alignment horizontal="center" vertical="center"/>
    </xf>
    <xf numFmtId="0" fontId="13" fillId="29" borderId="16">
      <alignment horizontal="left" vertical="top" wrapText="1"/>
    </xf>
    <xf numFmtId="0" fontId="13" fillId="29" borderId="16">
      <alignment horizontal="left" vertical="top" wrapText="1"/>
    </xf>
    <xf numFmtId="0" fontId="13" fillId="29" borderId="16">
      <alignment horizontal="left" vertical="top" wrapText="1"/>
    </xf>
    <xf numFmtId="0" fontId="91" fillId="65" borderId="17" applyProtection="0">
      <alignment horizontal="left" vertical="top" wrapText="1"/>
    </xf>
    <xf numFmtId="0" fontId="91" fillId="65" borderId="17" applyProtection="0">
      <alignment horizontal="left" vertical="top" wrapText="1"/>
    </xf>
    <xf numFmtId="49" fontId="10" fillId="30" borderId="18">
      <alignment vertical="center" wrapText="1"/>
    </xf>
    <xf numFmtId="49" fontId="10" fillId="30" borderId="18">
      <alignment vertical="center" wrapText="1"/>
    </xf>
    <xf numFmtId="49" fontId="10" fillId="30" borderId="18">
      <alignment vertical="center" wrapText="1"/>
    </xf>
    <xf numFmtId="49" fontId="88" fillId="0" borderId="19" applyProtection="0">
      <alignment vertical="center" wrapText="1"/>
    </xf>
    <xf numFmtId="49" fontId="88" fillId="0" borderId="19" applyProtection="0">
      <alignment vertical="center" wrapText="1"/>
    </xf>
    <xf numFmtId="49" fontId="10" fillId="31" borderId="18">
      <alignment wrapText="1"/>
    </xf>
    <xf numFmtId="49" fontId="10" fillId="31" borderId="18">
      <alignment wrapText="1"/>
    </xf>
    <xf numFmtId="49" fontId="88" fillId="66" borderId="19" applyProtection="0">
      <alignment wrapText="1"/>
    </xf>
    <xf numFmtId="49" fontId="88" fillId="66" borderId="19" applyProtection="0">
      <alignment wrapText="1"/>
    </xf>
    <xf numFmtId="49" fontId="10" fillId="32" borderId="20">
      <alignment wrapText="1"/>
    </xf>
    <xf numFmtId="49" fontId="10" fillId="32" borderId="20">
      <alignment wrapText="1"/>
    </xf>
    <xf numFmtId="49" fontId="88" fillId="0" borderId="15" applyProtection="0">
      <alignment wrapText="1"/>
    </xf>
    <xf numFmtId="49" fontId="88" fillId="0" borderId="15" applyProtection="0">
      <alignment wrapText="1"/>
    </xf>
    <xf numFmtId="49" fontId="10" fillId="33" borderId="18">
      <alignment vertical="center" wrapText="1"/>
    </xf>
    <xf numFmtId="49" fontId="10" fillId="34" borderId="18">
      <alignment vertical="center" wrapText="1"/>
    </xf>
    <xf numFmtId="49" fontId="10" fillId="35" borderId="18">
      <alignment vertical="center" wrapText="1"/>
    </xf>
    <xf numFmtId="49" fontId="88" fillId="0" borderId="19" applyProtection="0">
      <alignment vertical="center" wrapText="1"/>
    </xf>
    <xf numFmtId="49" fontId="88" fillId="0" borderId="19" applyProtection="0">
      <alignment vertical="center" wrapText="1"/>
    </xf>
    <xf numFmtId="49" fontId="10" fillId="36" borderId="18">
      <alignment wrapText="1"/>
    </xf>
    <xf numFmtId="49" fontId="10" fillId="36" borderId="18">
      <alignment wrapText="1"/>
    </xf>
    <xf numFmtId="49" fontId="10" fillId="34" borderId="18">
      <alignment wrapText="1"/>
    </xf>
    <xf numFmtId="49" fontId="88" fillId="0" borderId="19" applyProtection="0">
      <alignment wrapText="1"/>
    </xf>
    <xf numFmtId="49" fontId="88" fillId="0" borderId="19" applyProtection="0">
      <alignment wrapText="1"/>
    </xf>
    <xf numFmtId="49" fontId="10" fillId="20" borderId="18">
      <alignment vertical="center" wrapText="1"/>
    </xf>
    <xf numFmtId="49" fontId="10" fillId="37" borderId="18">
      <alignment vertical="center" wrapText="1"/>
    </xf>
    <xf numFmtId="49" fontId="88" fillId="0" borderId="19" applyProtection="0">
      <alignment vertical="center" wrapText="1"/>
    </xf>
    <xf numFmtId="49" fontId="88" fillId="0" borderId="19" applyProtection="0">
      <alignment vertical="center" wrapText="1"/>
    </xf>
    <xf numFmtId="49" fontId="10" fillId="38" borderId="18">
      <alignment vertical="center" wrapText="1"/>
    </xf>
    <xf numFmtId="49" fontId="10" fillId="33" borderId="18">
      <alignment vertical="center" wrapText="1"/>
    </xf>
    <xf numFmtId="49" fontId="10" fillId="14" borderId="18">
      <alignment vertical="center" wrapText="1"/>
    </xf>
    <xf numFmtId="49" fontId="88" fillId="0" borderId="19" applyProtection="0">
      <alignment vertical="center" wrapText="1"/>
    </xf>
    <xf numFmtId="49" fontId="88" fillId="0" borderId="19" applyProtection="0">
      <alignment vertical="center" wrapText="1"/>
    </xf>
    <xf numFmtId="49" fontId="10" fillId="11" borderId="21">
      <alignment vertical="center" wrapText="1"/>
    </xf>
    <xf numFmtId="49" fontId="10" fillId="34" borderId="21">
      <alignment vertical="center" wrapText="1"/>
    </xf>
    <xf numFmtId="49" fontId="10" fillId="39" borderId="21">
      <alignment vertical="center" wrapText="1"/>
    </xf>
    <xf numFmtId="49" fontId="88" fillId="0" borderId="19" applyProtection="0">
      <alignment vertical="center" wrapText="1"/>
    </xf>
    <xf numFmtId="49" fontId="88" fillId="0" borderId="19" applyProtection="0">
      <alignment vertical="center" wrapText="1"/>
    </xf>
    <xf numFmtId="49" fontId="14" fillId="9" borderId="22">
      <alignment vertical="center" wrapText="1" shrinkToFit="1"/>
    </xf>
    <xf numFmtId="49" fontId="15" fillId="9" borderId="22">
      <alignment vertical="center" wrapText="1" shrinkToFit="1"/>
    </xf>
    <xf numFmtId="49" fontId="16" fillId="9" borderId="22">
      <alignment vertical="center" wrapText="1" shrinkToFit="1"/>
    </xf>
    <xf numFmtId="49" fontId="92" fillId="0" borderId="15" applyProtection="0">
      <alignment vertical="center" wrapText="1" shrinkToFit="1"/>
    </xf>
    <xf numFmtId="49" fontId="92" fillId="0" borderId="15" applyProtection="0">
      <alignment vertical="center" wrapText="1" shrinkToFit="1"/>
    </xf>
    <xf numFmtId="49" fontId="17" fillId="9" borderId="22">
      <alignment vertical="center" wrapText="1"/>
    </xf>
    <xf numFmtId="49" fontId="17" fillId="9" borderId="22">
      <alignment vertical="center" wrapText="1"/>
    </xf>
    <xf numFmtId="49" fontId="93" fillId="0" borderId="15" applyProtection="0">
      <alignment vertical="center" wrapText="1"/>
    </xf>
    <xf numFmtId="49" fontId="93" fillId="0" borderId="15" applyProtection="0">
      <alignment vertical="center" wrapText="1"/>
    </xf>
    <xf numFmtId="49" fontId="10" fillId="7" borderId="22">
      <alignment vertical="center" wrapText="1"/>
    </xf>
    <xf numFmtId="49" fontId="10" fillId="7" borderId="22">
      <alignment vertical="center" wrapText="1"/>
    </xf>
    <xf numFmtId="49" fontId="10" fillId="7" borderId="22">
      <alignment vertical="center" wrapText="1"/>
    </xf>
    <xf numFmtId="49" fontId="88" fillId="0" borderId="15" applyProtection="0">
      <alignment vertical="center" wrapText="1"/>
    </xf>
    <xf numFmtId="49" fontId="88" fillId="0" borderId="15" applyProtection="0">
      <alignment vertical="center" wrapText="1"/>
    </xf>
    <xf numFmtId="49" fontId="17" fillId="40" borderId="22">
      <alignment vertical="center" wrapText="1" shrinkToFit="1"/>
    </xf>
    <xf numFmtId="49" fontId="17" fillId="40" borderId="22">
      <alignment vertical="center" wrapText="1" shrinkToFit="1"/>
    </xf>
    <xf numFmtId="49" fontId="17" fillId="41" borderId="22">
      <alignment vertical="center" wrapText="1" shrinkToFit="1"/>
    </xf>
    <xf numFmtId="49" fontId="93" fillId="0" borderId="15" applyProtection="0">
      <alignment vertical="center" wrapText="1" shrinkToFit="1"/>
    </xf>
    <xf numFmtId="49" fontId="93" fillId="0" borderId="15" applyProtection="0">
      <alignment vertical="center" wrapText="1" shrinkToFit="1"/>
    </xf>
    <xf numFmtId="49" fontId="10" fillId="42" borderId="22">
      <alignment vertical="center" wrapText="1"/>
    </xf>
    <xf numFmtId="49" fontId="10" fillId="42" borderId="22">
      <alignment vertical="center" wrapText="1"/>
    </xf>
    <xf numFmtId="49" fontId="10" fillId="43" borderId="22">
      <alignment vertical="center" wrapText="1"/>
    </xf>
    <xf numFmtId="49" fontId="88" fillId="0" borderId="15" applyProtection="0">
      <alignment vertical="center" wrapText="1"/>
    </xf>
    <xf numFmtId="49" fontId="88" fillId="0" borderId="15" applyProtection="0">
      <alignment vertical="center" wrapText="1"/>
    </xf>
    <xf numFmtId="49" fontId="18" fillId="25" borderId="23">
      <alignment vertical="center" wrapText="1"/>
    </xf>
    <xf numFmtId="49" fontId="18" fillId="33" borderId="23">
      <alignment vertical="center" wrapText="1"/>
    </xf>
    <xf numFmtId="49" fontId="18" fillId="33" borderId="23">
      <alignment vertical="center" wrapText="1"/>
    </xf>
    <xf numFmtId="49" fontId="94" fillId="0" borderId="24" applyProtection="0">
      <alignment vertical="center" wrapText="1"/>
    </xf>
    <xf numFmtId="49" fontId="94" fillId="0" borderId="24" applyProtection="0">
      <alignment vertical="center" wrapText="1"/>
    </xf>
    <xf numFmtId="0" fontId="19" fillId="16" borderId="25">
      <alignment horizontal="left" vertical="center" wrapText="1"/>
    </xf>
    <xf numFmtId="0" fontId="19" fillId="16" borderId="25">
      <alignment horizontal="left" vertical="center" wrapText="1"/>
    </xf>
    <xf numFmtId="0" fontId="95" fillId="0" borderId="17" applyProtection="0">
      <alignment horizontal="left" vertical="center" wrapText="1"/>
    </xf>
    <xf numFmtId="0" fontId="95" fillId="0" borderId="17" applyProtection="0">
      <alignment horizontal="left" vertical="center" wrapText="1"/>
    </xf>
    <xf numFmtId="49" fontId="10" fillId="44" borderId="26">
      <alignment vertical="center" wrapText="1"/>
    </xf>
    <xf numFmtId="49" fontId="10" fillId="18" borderId="26">
      <alignment vertical="center" wrapText="1"/>
    </xf>
    <xf numFmtId="49" fontId="10" fillId="45" borderId="26">
      <alignment vertical="center" wrapText="1"/>
    </xf>
    <xf numFmtId="49" fontId="88" fillId="67" borderId="15" applyProtection="0">
      <alignment vertical="center" wrapText="1"/>
    </xf>
    <xf numFmtId="49" fontId="88" fillId="67" borderId="15" applyProtection="0">
      <alignment vertical="center" wrapText="1"/>
    </xf>
    <xf numFmtId="49" fontId="10" fillId="18" borderId="26">
      <alignment vertical="center" wrapText="1"/>
    </xf>
    <xf numFmtId="49" fontId="10" fillId="43" borderId="26">
      <alignment vertical="center" wrapText="1"/>
    </xf>
    <xf numFmtId="49" fontId="10" fillId="27" borderId="26">
      <alignment vertical="center" wrapText="1"/>
    </xf>
    <xf numFmtId="49" fontId="88" fillId="0" borderId="15" applyProtection="0">
      <alignment vertical="center" wrapText="1"/>
    </xf>
    <xf numFmtId="49" fontId="88" fillId="0" borderId="15" applyProtection="0">
      <alignment vertical="center" wrapText="1"/>
    </xf>
    <xf numFmtId="49" fontId="10" fillId="46" borderId="26">
      <alignment vertical="center" wrapText="1"/>
    </xf>
    <xf numFmtId="49" fontId="10" fillId="14" borderId="26">
      <alignment vertical="center" wrapText="1"/>
    </xf>
    <xf numFmtId="49" fontId="88" fillId="68" borderId="15" applyProtection="0">
      <alignment vertical="center" wrapText="1"/>
    </xf>
    <xf numFmtId="49" fontId="88" fillId="68" borderId="15" applyProtection="0">
      <alignment vertical="center" wrapText="1"/>
    </xf>
    <xf numFmtId="49" fontId="10" fillId="14" borderId="26">
      <alignment vertical="center" wrapText="1"/>
    </xf>
    <xf numFmtId="49" fontId="10" fillId="47" borderId="26">
      <alignment vertical="center" wrapText="1"/>
    </xf>
    <xf numFmtId="49" fontId="10" fillId="18" borderId="26">
      <alignment vertical="center" wrapText="1"/>
    </xf>
    <xf numFmtId="49" fontId="88" fillId="0" borderId="15" applyProtection="0">
      <alignment vertical="center" wrapText="1"/>
    </xf>
    <xf numFmtId="49" fontId="88" fillId="0" borderId="15" applyProtection="0">
      <alignment vertical="center" wrapText="1"/>
    </xf>
    <xf numFmtId="49" fontId="10" fillId="48" borderId="26">
      <alignment vertical="center" wrapText="1"/>
    </xf>
    <xf numFmtId="49" fontId="10" fillId="48" borderId="26">
      <alignment vertical="center" wrapText="1"/>
    </xf>
    <xf numFmtId="49" fontId="10" fillId="47" borderId="26">
      <alignment vertical="center" wrapText="1"/>
    </xf>
    <xf numFmtId="49" fontId="88" fillId="0" borderId="15" applyProtection="0">
      <alignment vertical="center" wrapText="1"/>
    </xf>
    <xf numFmtId="49" fontId="88" fillId="0" borderId="15" applyProtection="0">
      <alignment vertical="center" wrapText="1"/>
    </xf>
    <xf numFmtId="49" fontId="81" fillId="12" borderId="27">
      <alignment vertical="top" wrapText="1"/>
    </xf>
    <xf numFmtId="49" fontId="81" fillId="12" borderId="28">
      <alignment vertical="top" wrapText="1"/>
    </xf>
    <xf numFmtId="0" fontId="81" fillId="28" borderId="29" applyNumberFormat="0" applyAlignment="0" applyProtection="0"/>
    <xf numFmtId="164" fontId="81" fillId="0" borderId="0" applyFill="0" applyBorder="0" applyAlignment="0" applyProtection="0"/>
    <xf numFmtId="164" fontId="3" fillId="0" borderId="0" applyFill="0" applyBorder="0" applyAlignment="0" applyProtection="0"/>
    <xf numFmtId="164" fontId="81" fillId="0" borderId="0" applyFill="0" applyBorder="0" applyAlignment="0" applyProtection="0"/>
    <xf numFmtId="3" fontId="20" fillId="0" borderId="27">
      <alignment horizontal="right" vertical="top"/>
    </xf>
    <xf numFmtId="165" fontId="20" fillId="0" borderId="30"/>
    <xf numFmtId="165" fontId="21" fillId="0" borderId="31"/>
    <xf numFmtId="165" fontId="22" fillId="0" borderId="30"/>
    <xf numFmtId="165" fontId="23" fillId="0" borderId="31"/>
    <xf numFmtId="0" fontId="26" fillId="17" borderId="26">
      <alignment horizontal="center" vertical="top" wrapText="1"/>
    </xf>
    <xf numFmtId="0" fontId="96" fillId="0" borderId="0" applyBorder="0" applyProtection="0">
      <alignment horizontal="center"/>
    </xf>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0" borderId="0">
      <alignment horizontal="left" vertical="top"/>
    </xf>
    <xf numFmtId="0" fontId="28" fillId="7" borderId="1" applyNumberFormat="0" applyAlignment="0" applyProtection="0"/>
    <xf numFmtId="166" fontId="81" fillId="0" borderId="0" applyFill="0" applyBorder="0" applyAlignment="0" applyProtection="0"/>
    <xf numFmtId="166" fontId="81" fillId="0" borderId="0" applyFill="0" applyBorder="0" applyAlignment="0" applyProtection="0"/>
    <xf numFmtId="0" fontId="81" fillId="0" borderId="0"/>
    <xf numFmtId="165" fontId="81" fillId="0" borderId="0" applyFill="0" applyBorder="0" applyAlignment="0" applyProtection="0"/>
    <xf numFmtId="165" fontId="3" fillId="0" borderId="0" applyFill="0" applyBorder="0" applyAlignment="0" applyProtection="0"/>
    <xf numFmtId="165" fontId="81" fillId="0" borderId="0" applyFill="0" applyBorder="0" applyAlignment="0" applyProtection="0"/>
    <xf numFmtId="3" fontId="81" fillId="0" borderId="0" applyFill="0" applyBorder="0" applyAlignment="0" applyProtection="0"/>
    <xf numFmtId="3" fontId="3" fillId="0" borderId="0" applyFill="0" applyBorder="0" applyAlignment="0" applyProtection="0"/>
    <xf numFmtId="3" fontId="81" fillId="0" borderId="0" applyFill="0" applyBorder="0" applyAlignment="0" applyProtection="0"/>
    <xf numFmtId="0" fontId="29" fillId="9" borderId="0" applyNumberFormat="0" applyBorder="0" applyAlignment="0" applyProtection="0"/>
    <xf numFmtId="0" fontId="77" fillId="0" borderId="0" applyNumberFormat="0" applyFill="0" applyBorder="0" applyAlignment="0" applyProtection="0"/>
    <xf numFmtId="0" fontId="30" fillId="0" borderId="0" applyNumberFormat="0" applyFill="0" applyBorder="0" applyAlignment="0" applyProtection="0"/>
    <xf numFmtId="0" fontId="31" fillId="49" borderId="0" applyNumberFormat="0" applyBorder="0">
      <alignment horizontal="right"/>
      <protection locked="0"/>
    </xf>
    <xf numFmtId="0" fontId="31" fillId="49" borderId="0" applyNumberFormat="0" applyBorder="0">
      <alignment horizontal="right"/>
      <protection locked="0"/>
    </xf>
    <xf numFmtId="0" fontId="32" fillId="0" borderId="0"/>
    <xf numFmtId="0" fontId="33" fillId="49" borderId="0" applyNumberFormat="0" applyBorder="0">
      <alignment horizontal="right"/>
      <protection locked="0"/>
    </xf>
    <xf numFmtId="0" fontId="33" fillId="49" borderId="0" applyNumberFormat="0" applyBorder="0">
      <alignment horizontal="right"/>
      <protection locked="0"/>
    </xf>
    <xf numFmtId="0" fontId="34" fillId="49" borderId="0" applyNumberFormat="0" applyBorder="0">
      <alignment horizontal="right"/>
      <protection locked="0"/>
    </xf>
    <xf numFmtId="0" fontId="34" fillId="49" borderId="0" applyNumberFormat="0" applyBorder="0">
      <alignment horizontal="right"/>
      <protection locked="0"/>
    </xf>
    <xf numFmtId="0" fontId="35" fillId="49" borderId="0" applyNumberFormat="0" applyBorder="0">
      <alignment horizontal="right"/>
      <protection locked="0"/>
    </xf>
    <xf numFmtId="0" fontId="35" fillId="49" borderId="0" applyNumberFormat="0" applyBorder="0">
      <alignment horizontal="right"/>
      <protection locked="0"/>
    </xf>
    <xf numFmtId="183" fontId="81" fillId="0" borderId="0" applyFill="0" applyBorder="0" applyAlignment="0" applyProtection="0"/>
    <xf numFmtId="167" fontId="81" fillId="0" borderId="0" applyFill="0" applyBorder="0" applyAlignment="0" applyProtection="0"/>
    <xf numFmtId="167" fontId="3" fillId="0" borderId="0" applyFill="0" applyBorder="0" applyAlignment="0" applyProtection="0"/>
    <xf numFmtId="167" fontId="81" fillId="0" borderId="0" applyFill="0" applyBorder="0" applyAlignment="0" applyProtection="0"/>
    <xf numFmtId="0" fontId="36" fillId="29" borderId="0" applyNumberFormat="0" applyBorder="0" applyAlignment="0" applyProtection="0"/>
    <xf numFmtId="0" fontId="81" fillId="0" borderId="0"/>
    <xf numFmtId="0" fontId="3" fillId="0" borderId="0"/>
    <xf numFmtId="0" fontId="81" fillId="0" borderId="0"/>
    <xf numFmtId="0" fontId="97" fillId="0" borderId="0"/>
    <xf numFmtId="0" fontId="85" fillId="0" borderId="0"/>
    <xf numFmtId="0" fontId="86" fillId="0" borderId="0"/>
    <xf numFmtId="0" fontId="37" fillId="0" borderId="0"/>
    <xf numFmtId="0" fontId="37" fillId="0" borderId="0"/>
    <xf numFmtId="0" fontId="81" fillId="0" borderId="0"/>
    <xf numFmtId="0" fontId="81" fillId="0" borderId="0"/>
    <xf numFmtId="0" fontId="81" fillId="0" borderId="0"/>
    <xf numFmtId="0" fontId="81" fillId="0" borderId="0" applyNumberFormat="0" applyFill="0" applyBorder="0" applyAlignment="0" applyProtection="0"/>
    <xf numFmtId="0" fontId="81" fillId="0" borderId="0" applyNumberFormat="0" applyFill="0" applyBorder="0" applyAlignment="0" applyProtection="0"/>
    <xf numFmtId="0" fontId="81" fillId="0" borderId="0"/>
    <xf numFmtId="0" fontId="81" fillId="0" borderId="0"/>
    <xf numFmtId="0" fontId="81" fillId="0" borderId="0"/>
    <xf numFmtId="0" fontId="38" fillId="0" borderId="0"/>
    <xf numFmtId="0" fontId="81" fillId="0" borderId="0"/>
    <xf numFmtId="0" fontId="38" fillId="0" borderId="0"/>
    <xf numFmtId="0" fontId="37" fillId="0" borderId="0"/>
    <xf numFmtId="0" fontId="39" fillId="0" borderId="0"/>
    <xf numFmtId="0" fontId="37" fillId="0" borderId="0"/>
    <xf numFmtId="0" fontId="81" fillId="0" borderId="0"/>
    <xf numFmtId="0" fontId="39" fillId="0" borderId="0"/>
    <xf numFmtId="0" fontId="81" fillId="0" borderId="0"/>
    <xf numFmtId="0" fontId="81" fillId="0" borderId="0"/>
    <xf numFmtId="0" fontId="81" fillId="0" borderId="0"/>
    <xf numFmtId="168" fontId="40" fillId="0" borderId="0">
      <alignment horizontal="right"/>
    </xf>
    <xf numFmtId="9" fontId="85" fillId="0" borderId="0" applyBorder="0" applyProtection="0"/>
    <xf numFmtId="179" fontId="83" fillId="0" borderId="0" applyFill="0" applyBorder="0" applyAlignment="0" applyProtection="0"/>
    <xf numFmtId="0" fontId="98" fillId="0" borderId="0" applyBorder="0" applyProtection="0"/>
    <xf numFmtId="185" fontId="98" fillId="0" borderId="0" applyBorder="0" applyProtection="0"/>
    <xf numFmtId="0" fontId="41" fillId="2" borderId="0" applyNumberFormat="0" applyBorder="0" applyAlignment="0" applyProtection="0"/>
    <xf numFmtId="0" fontId="42" fillId="22" borderId="32" applyNumberFormat="0" applyAlignment="0" applyProtection="0"/>
    <xf numFmtId="0" fontId="43" fillId="0" borderId="0">
      <alignment vertical="top" wrapText="1"/>
    </xf>
    <xf numFmtId="165" fontId="44" fillId="50" borderId="33">
      <alignment vertical="center"/>
    </xf>
    <xf numFmtId="165" fontId="44" fillId="45" borderId="33">
      <alignment vertical="center"/>
    </xf>
    <xf numFmtId="165" fontId="44" fillId="50" borderId="33">
      <alignment vertical="center"/>
    </xf>
    <xf numFmtId="165" fontId="99" fillId="0" borderId="89" applyProtection="0">
      <alignment vertical="center"/>
    </xf>
    <xf numFmtId="165" fontId="99" fillId="0" borderId="89" applyProtection="0">
      <alignment vertical="center"/>
    </xf>
    <xf numFmtId="4" fontId="44" fillId="50" borderId="33">
      <alignment vertical="center"/>
    </xf>
    <xf numFmtId="4" fontId="44" fillId="45" borderId="33">
      <alignment vertical="center"/>
    </xf>
    <xf numFmtId="4" fontId="44" fillId="50" borderId="33">
      <alignment vertical="center"/>
    </xf>
    <xf numFmtId="4" fontId="99" fillId="0" borderId="89" applyProtection="0">
      <alignment vertical="center"/>
    </xf>
    <xf numFmtId="4" fontId="99" fillId="0" borderId="89" applyProtection="0">
      <alignment vertical="center"/>
    </xf>
    <xf numFmtId="169" fontId="44" fillId="50" borderId="33">
      <alignment vertical="center"/>
    </xf>
    <xf numFmtId="169" fontId="44" fillId="45" borderId="33">
      <alignment vertical="center"/>
    </xf>
    <xf numFmtId="169" fontId="44" fillId="50" borderId="33">
      <alignment vertical="center"/>
    </xf>
    <xf numFmtId="169" fontId="99" fillId="0" borderId="89" applyProtection="0">
      <alignment vertical="center"/>
    </xf>
    <xf numFmtId="169" fontId="99" fillId="0" borderId="89" applyProtection="0">
      <alignment vertical="center"/>
    </xf>
    <xf numFmtId="170" fontId="44" fillId="50" borderId="33">
      <alignment vertical="center"/>
    </xf>
    <xf numFmtId="170" fontId="44" fillId="45" borderId="33">
      <alignment vertical="center"/>
    </xf>
    <xf numFmtId="170" fontId="44" fillId="50" borderId="33">
      <alignment vertical="center"/>
    </xf>
    <xf numFmtId="170" fontId="99" fillId="0" borderId="89" applyProtection="0">
      <alignment vertical="center"/>
    </xf>
    <xf numFmtId="170" fontId="99" fillId="0" borderId="89" applyProtection="0">
      <alignment vertical="center"/>
    </xf>
    <xf numFmtId="3" fontId="44" fillId="50" borderId="33">
      <alignment vertical="center"/>
    </xf>
    <xf numFmtId="3" fontId="44" fillId="45" borderId="33">
      <alignment vertical="center"/>
    </xf>
    <xf numFmtId="3" fontId="44" fillId="50" borderId="33">
      <alignment vertical="center"/>
    </xf>
    <xf numFmtId="3" fontId="99" fillId="0" borderId="89" applyProtection="0">
      <alignment vertical="center"/>
    </xf>
    <xf numFmtId="3" fontId="99" fillId="0" borderId="89" applyProtection="0">
      <alignment vertical="center"/>
    </xf>
    <xf numFmtId="171" fontId="45" fillId="50" borderId="33">
      <alignment vertical="center"/>
    </xf>
    <xf numFmtId="171" fontId="45" fillId="45" borderId="33">
      <alignment vertical="center"/>
    </xf>
    <xf numFmtId="171" fontId="45" fillId="50" borderId="33">
      <alignment vertical="center"/>
    </xf>
    <xf numFmtId="186" fontId="100" fillId="0" borderId="89" applyProtection="0">
      <alignment vertical="center"/>
    </xf>
    <xf numFmtId="186" fontId="100" fillId="0" borderId="89" applyProtection="0">
      <alignment vertical="center"/>
    </xf>
    <xf numFmtId="172" fontId="45" fillId="50" borderId="33">
      <alignment vertical="center"/>
    </xf>
    <xf numFmtId="172" fontId="45" fillId="45" borderId="33">
      <alignment vertical="center"/>
    </xf>
    <xf numFmtId="172" fontId="45" fillId="50" borderId="33">
      <alignment vertical="center"/>
    </xf>
    <xf numFmtId="187" fontId="100" fillId="0" borderId="89" applyProtection="0">
      <alignment vertical="center"/>
    </xf>
    <xf numFmtId="187" fontId="100" fillId="0" borderId="89" applyProtection="0">
      <alignment vertical="center"/>
    </xf>
    <xf numFmtId="173" fontId="45" fillId="50" borderId="33">
      <alignment vertical="center"/>
    </xf>
    <xf numFmtId="173" fontId="45" fillId="45" borderId="33">
      <alignment vertical="center"/>
    </xf>
    <xf numFmtId="173" fontId="45" fillId="50" borderId="33">
      <alignment vertical="center"/>
    </xf>
    <xf numFmtId="188" fontId="100" fillId="0" borderId="89" applyProtection="0">
      <alignment vertical="center"/>
    </xf>
    <xf numFmtId="188" fontId="100" fillId="0" borderId="89" applyProtection="0">
      <alignment vertical="center"/>
    </xf>
    <xf numFmtId="174" fontId="46" fillId="50" borderId="33">
      <alignment vertical="center"/>
    </xf>
    <xf numFmtId="174" fontId="46" fillId="45" borderId="33">
      <alignment vertical="center"/>
    </xf>
    <xf numFmtId="174" fontId="46" fillId="50" borderId="33">
      <alignment vertical="center"/>
    </xf>
    <xf numFmtId="174" fontId="101" fillId="0" borderId="89" applyProtection="0">
      <alignment vertical="center"/>
    </xf>
    <xf numFmtId="174" fontId="101" fillId="0" borderId="89" applyProtection="0">
      <alignment vertical="center"/>
    </xf>
    <xf numFmtId="175" fontId="46" fillId="50" borderId="33">
      <alignment vertical="center"/>
    </xf>
    <xf numFmtId="175" fontId="46" fillId="45" borderId="33">
      <alignment vertical="center"/>
    </xf>
    <xf numFmtId="175" fontId="46" fillId="50" borderId="33">
      <alignment vertical="center"/>
    </xf>
    <xf numFmtId="175" fontId="101" fillId="0" borderId="89" applyProtection="0">
      <alignment vertical="center"/>
    </xf>
    <xf numFmtId="175" fontId="101" fillId="0" borderId="89" applyProtection="0">
      <alignment vertical="center"/>
    </xf>
    <xf numFmtId="176" fontId="46" fillId="50" borderId="33">
      <alignment vertical="center"/>
    </xf>
    <xf numFmtId="176" fontId="46" fillId="45" borderId="33">
      <alignment vertical="center"/>
    </xf>
    <xf numFmtId="176" fontId="46" fillId="50" borderId="33">
      <alignment vertical="center"/>
    </xf>
    <xf numFmtId="189" fontId="101" fillId="0" borderId="89" applyProtection="0">
      <alignment vertical="center"/>
    </xf>
    <xf numFmtId="189" fontId="101" fillId="0" borderId="89" applyProtection="0">
      <alignment vertical="center"/>
    </xf>
    <xf numFmtId="177" fontId="47" fillId="50" borderId="33">
      <alignment vertical="center"/>
    </xf>
    <xf numFmtId="177" fontId="48" fillId="45" borderId="33">
      <alignment vertical="center"/>
    </xf>
    <xf numFmtId="177" fontId="49" fillId="50" borderId="33">
      <alignment vertical="center"/>
    </xf>
    <xf numFmtId="177" fontId="102" fillId="0" borderId="89" applyProtection="0">
      <alignment vertical="center"/>
    </xf>
    <xf numFmtId="177" fontId="102" fillId="0" borderId="89" applyProtection="0">
      <alignment vertical="center"/>
    </xf>
    <xf numFmtId="178" fontId="47" fillId="50" borderId="33">
      <alignment vertical="center"/>
    </xf>
    <xf numFmtId="178" fontId="48" fillId="45" borderId="33">
      <alignment vertical="center"/>
    </xf>
    <xf numFmtId="178" fontId="49" fillId="50" borderId="33">
      <alignment vertical="center"/>
    </xf>
    <xf numFmtId="10" fontId="102" fillId="0" borderId="89" applyProtection="0">
      <alignment vertical="center"/>
    </xf>
    <xf numFmtId="10" fontId="102" fillId="0" borderId="89" applyProtection="0">
      <alignment vertical="center"/>
    </xf>
    <xf numFmtId="179" fontId="47" fillId="50" borderId="33">
      <alignment vertical="center"/>
    </xf>
    <xf numFmtId="179" fontId="48" fillId="45" borderId="33">
      <alignment vertical="center"/>
    </xf>
    <xf numFmtId="179" fontId="49" fillId="50" borderId="33">
      <alignment vertical="center"/>
    </xf>
    <xf numFmtId="9" fontId="102" fillId="0" borderId="89" applyProtection="0">
      <alignment vertical="center"/>
    </xf>
    <xf numFmtId="9" fontId="102" fillId="0" borderId="89" applyProtection="0">
      <alignment vertical="center"/>
    </xf>
    <xf numFmtId="0" fontId="50" fillId="50" borderId="33">
      <alignment vertical="center"/>
    </xf>
    <xf numFmtId="0" fontId="51" fillId="45" borderId="33">
      <alignment vertical="center"/>
    </xf>
    <xf numFmtId="0" fontId="50" fillId="50" borderId="33">
      <alignment vertical="center"/>
    </xf>
    <xf numFmtId="0" fontId="103" fillId="0" borderId="89" applyProtection="0">
      <alignment vertical="center"/>
    </xf>
    <xf numFmtId="0" fontId="103" fillId="0" borderId="89" applyProtection="0">
      <alignment vertical="center"/>
    </xf>
    <xf numFmtId="0" fontId="52" fillId="50" borderId="33">
      <alignment horizontal="left" vertical="center"/>
    </xf>
    <xf numFmtId="0" fontId="52" fillId="45" borderId="33">
      <alignment horizontal="left" vertical="center"/>
    </xf>
    <xf numFmtId="0" fontId="52" fillId="50" borderId="33">
      <alignment horizontal="left" vertical="center"/>
    </xf>
    <xf numFmtId="0" fontId="104" fillId="0" borderId="89" applyProtection="0">
      <alignment horizontal="left" vertical="center"/>
    </xf>
    <xf numFmtId="0" fontId="104" fillId="0" borderId="89" applyProtection="0">
      <alignment horizontal="left" vertical="center"/>
    </xf>
    <xf numFmtId="165" fontId="53" fillId="41" borderId="33">
      <alignment vertical="center"/>
    </xf>
    <xf numFmtId="165" fontId="53" fillId="51" borderId="33">
      <alignment vertical="center"/>
    </xf>
    <xf numFmtId="165" fontId="53" fillId="52" borderId="33">
      <alignment vertical="center"/>
    </xf>
    <xf numFmtId="165" fontId="105" fillId="0" borderId="89" applyProtection="0">
      <alignment vertical="center"/>
    </xf>
    <xf numFmtId="165" fontId="105" fillId="0" borderId="89" applyProtection="0">
      <alignment vertical="center"/>
    </xf>
    <xf numFmtId="4" fontId="53" fillId="41" borderId="33">
      <alignment vertical="center"/>
    </xf>
    <xf numFmtId="4" fontId="53" fillId="51" borderId="33">
      <alignment vertical="center"/>
    </xf>
    <xf numFmtId="4" fontId="53" fillId="52" borderId="33">
      <alignment vertical="center"/>
    </xf>
    <xf numFmtId="4" fontId="105" fillId="0" borderId="89" applyProtection="0">
      <alignment vertical="center"/>
    </xf>
    <xf numFmtId="4" fontId="105" fillId="0" borderId="89" applyProtection="0">
      <alignment vertical="center"/>
    </xf>
    <xf numFmtId="169" fontId="53" fillId="41" borderId="33">
      <alignment vertical="center"/>
    </xf>
    <xf numFmtId="169" fontId="53" fillId="51" borderId="33">
      <alignment vertical="center"/>
    </xf>
    <xf numFmtId="169" fontId="53" fillId="52" borderId="33">
      <alignment vertical="center"/>
    </xf>
    <xf numFmtId="169" fontId="105" fillId="0" borderId="89" applyProtection="0">
      <alignment vertical="center"/>
    </xf>
    <xf numFmtId="169" fontId="105" fillId="0" borderId="89" applyProtection="0">
      <alignment vertical="center"/>
    </xf>
    <xf numFmtId="170" fontId="53" fillId="41" borderId="33">
      <alignment vertical="center"/>
    </xf>
    <xf numFmtId="170" fontId="53" fillId="51" borderId="33">
      <alignment vertical="center"/>
    </xf>
    <xf numFmtId="170" fontId="53" fillId="52" borderId="33">
      <alignment vertical="center"/>
    </xf>
    <xf numFmtId="170" fontId="105" fillId="0" borderId="89" applyProtection="0">
      <alignment vertical="center"/>
    </xf>
    <xf numFmtId="170" fontId="105" fillId="0" borderId="89" applyProtection="0">
      <alignment vertical="center"/>
    </xf>
    <xf numFmtId="3" fontId="53" fillId="41" borderId="33">
      <alignment vertical="center"/>
    </xf>
    <xf numFmtId="3" fontId="53" fillId="51" borderId="33">
      <alignment vertical="center"/>
    </xf>
    <xf numFmtId="3" fontId="53" fillId="52" borderId="33">
      <alignment vertical="center"/>
    </xf>
    <xf numFmtId="3" fontId="105" fillId="0" borderId="89" applyProtection="0">
      <alignment vertical="center"/>
    </xf>
    <xf numFmtId="3" fontId="105" fillId="0" borderId="89" applyProtection="0">
      <alignment vertical="center"/>
    </xf>
    <xf numFmtId="171" fontId="54" fillId="41" borderId="33">
      <alignment vertical="center"/>
    </xf>
    <xf numFmtId="171" fontId="54" fillId="51" borderId="33">
      <alignment vertical="center"/>
    </xf>
    <xf numFmtId="171" fontId="54" fillId="52" borderId="33">
      <alignment vertical="center"/>
    </xf>
    <xf numFmtId="186" fontId="106" fillId="0" borderId="89" applyProtection="0">
      <alignment vertical="center"/>
    </xf>
    <xf numFmtId="186" fontId="106" fillId="0" borderId="89" applyProtection="0">
      <alignment vertical="center"/>
    </xf>
    <xf numFmtId="172" fontId="54" fillId="41" borderId="33">
      <alignment vertical="center"/>
    </xf>
    <xf numFmtId="172" fontId="54" fillId="51" borderId="33">
      <alignment vertical="center"/>
    </xf>
    <xf numFmtId="172" fontId="54" fillId="52" borderId="33">
      <alignment vertical="center"/>
    </xf>
    <xf numFmtId="187" fontId="106" fillId="0" borderId="89" applyProtection="0">
      <alignment vertical="center"/>
    </xf>
    <xf numFmtId="187" fontId="106" fillId="0" borderId="89" applyProtection="0">
      <alignment vertical="center"/>
    </xf>
    <xf numFmtId="173" fontId="54" fillId="41" borderId="33">
      <alignment vertical="center"/>
    </xf>
    <xf numFmtId="173" fontId="54" fillId="51" borderId="33">
      <alignment vertical="center"/>
    </xf>
    <xf numFmtId="173" fontId="54" fillId="52" borderId="33">
      <alignment vertical="center"/>
    </xf>
    <xf numFmtId="188" fontId="106" fillId="0" borderId="89" applyProtection="0">
      <alignment vertical="center"/>
    </xf>
    <xf numFmtId="188" fontId="106" fillId="0" borderId="89" applyProtection="0">
      <alignment vertical="center"/>
    </xf>
    <xf numFmtId="174" fontId="55" fillId="41" borderId="33">
      <alignment vertical="center"/>
    </xf>
    <xf numFmtId="174" fontId="55" fillId="51" borderId="33">
      <alignment vertical="center"/>
    </xf>
    <xf numFmtId="174" fontId="55" fillId="52" borderId="33">
      <alignment vertical="center"/>
    </xf>
    <xf numFmtId="174" fontId="107" fillId="0" borderId="89" applyProtection="0">
      <alignment vertical="center"/>
    </xf>
    <xf numFmtId="174" fontId="107" fillId="0" borderId="89" applyProtection="0">
      <alignment vertical="center"/>
    </xf>
    <xf numFmtId="175" fontId="55" fillId="41" borderId="33">
      <alignment vertical="center"/>
    </xf>
    <xf numFmtId="175" fontId="55" fillId="51" borderId="33">
      <alignment vertical="center"/>
    </xf>
    <xf numFmtId="175" fontId="55" fillId="52" borderId="33">
      <alignment vertical="center"/>
    </xf>
    <xf numFmtId="175" fontId="107" fillId="0" borderId="89" applyProtection="0">
      <alignment vertical="center"/>
    </xf>
    <xf numFmtId="175" fontId="107" fillId="0" borderId="89" applyProtection="0">
      <alignment vertical="center"/>
    </xf>
    <xf numFmtId="176" fontId="55" fillId="41" borderId="33">
      <alignment vertical="center"/>
    </xf>
    <xf numFmtId="176" fontId="55" fillId="51" borderId="33">
      <alignment vertical="center"/>
    </xf>
    <xf numFmtId="176" fontId="55" fillId="52" borderId="33">
      <alignment vertical="center"/>
    </xf>
    <xf numFmtId="189" fontId="107" fillId="0" borderId="89" applyProtection="0">
      <alignment vertical="center"/>
    </xf>
    <xf numFmtId="189" fontId="107" fillId="0" borderId="89" applyProtection="0">
      <alignment vertical="center"/>
    </xf>
    <xf numFmtId="177" fontId="56" fillId="41" borderId="33">
      <alignment vertical="center"/>
    </xf>
    <xf numFmtId="177" fontId="57" fillId="51" borderId="33">
      <alignment vertical="center"/>
    </xf>
    <xf numFmtId="177" fontId="58" fillId="52" borderId="33">
      <alignment vertical="center"/>
    </xf>
    <xf numFmtId="177" fontId="108" fillId="0" borderId="89" applyProtection="0">
      <alignment vertical="center"/>
    </xf>
    <xf numFmtId="177" fontId="108" fillId="0" borderId="89" applyProtection="0">
      <alignment vertical="center"/>
    </xf>
    <xf numFmtId="178" fontId="56" fillId="41" borderId="33">
      <alignment vertical="center"/>
    </xf>
    <xf numFmtId="178" fontId="57" fillId="51" borderId="33">
      <alignment vertical="center"/>
    </xf>
    <xf numFmtId="178" fontId="58" fillId="52" borderId="33">
      <alignment vertical="center"/>
    </xf>
    <xf numFmtId="10" fontId="108" fillId="0" borderId="89" applyProtection="0">
      <alignment vertical="center"/>
    </xf>
    <xf numFmtId="10" fontId="108" fillId="0" borderId="89" applyProtection="0">
      <alignment vertical="center"/>
    </xf>
    <xf numFmtId="179" fontId="56" fillId="41" borderId="33">
      <alignment vertical="center"/>
    </xf>
    <xf numFmtId="179" fontId="57" fillId="51" borderId="33">
      <alignment vertical="center"/>
    </xf>
    <xf numFmtId="179" fontId="58" fillId="52" borderId="33">
      <alignment vertical="center"/>
    </xf>
    <xf numFmtId="9" fontId="108" fillId="0" borderId="89" applyProtection="0">
      <alignment vertical="center"/>
    </xf>
    <xf numFmtId="9" fontId="108" fillId="0" borderId="89" applyProtection="0">
      <alignment vertical="center"/>
    </xf>
    <xf numFmtId="0" fontId="59" fillId="41" borderId="33">
      <alignment vertical="center"/>
    </xf>
    <xf numFmtId="0" fontId="60" fillId="51" borderId="33">
      <alignment vertical="center"/>
    </xf>
    <xf numFmtId="0" fontId="59" fillId="52" borderId="33">
      <alignment vertical="center"/>
    </xf>
    <xf numFmtId="0" fontId="109" fillId="0" borderId="89" applyProtection="0">
      <alignment vertical="center"/>
    </xf>
    <xf numFmtId="0" fontId="109" fillId="0" borderId="89" applyProtection="0">
      <alignment vertical="center"/>
    </xf>
    <xf numFmtId="0" fontId="61" fillId="41" borderId="33">
      <alignment horizontal="left" vertical="center"/>
    </xf>
    <xf numFmtId="0" fontId="61" fillId="51" borderId="33">
      <alignment horizontal="left" vertical="center"/>
    </xf>
    <xf numFmtId="0" fontId="61" fillId="52" borderId="33">
      <alignment horizontal="left" vertical="center"/>
    </xf>
    <xf numFmtId="0" fontId="110" fillId="0" borderId="89" applyProtection="0">
      <alignment horizontal="left" vertical="center"/>
    </xf>
    <xf numFmtId="0" fontId="110" fillId="0" borderId="89" applyProtection="0">
      <alignment horizontal="left" vertical="center"/>
    </xf>
    <xf numFmtId="165" fontId="44" fillId="35" borderId="34">
      <alignment vertical="center"/>
    </xf>
    <xf numFmtId="165" fontId="44" fillId="35" borderId="34">
      <alignment vertical="center"/>
    </xf>
    <xf numFmtId="165" fontId="44" fillId="36" borderId="34">
      <alignment vertical="center"/>
    </xf>
    <xf numFmtId="165" fontId="99" fillId="0" borderId="90" applyProtection="0">
      <alignment vertical="center"/>
    </xf>
    <xf numFmtId="165" fontId="99" fillId="0" borderId="90" applyProtection="0">
      <alignment vertical="center"/>
    </xf>
    <xf numFmtId="4" fontId="44" fillId="35" borderId="34">
      <alignment vertical="center"/>
    </xf>
    <xf numFmtId="4" fontId="44" fillId="35" borderId="34">
      <alignment vertical="center"/>
    </xf>
    <xf numFmtId="4" fontId="44" fillId="36" borderId="34">
      <alignment vertical="center"/>
    </xf>
    <xf numFmtId="4" fontId="99" fillId="0" borderId="90" applyProtection="0">
      <alignment vertical="center"/>
    </xf>
    <xf numFmtId="4" fontId="99" fillId="0" borderId="90" applyProtection="0">
      <alignment vertical="center"/>
    </xf>
    <xf numFmtId="169" fontId="44" fillId="35" borderId="34">
      <alignment vertical="center"/>
    </xf>
    <xf numFmtId="169" fontId="44" fillId="35" borderId="34">
      <alignment vertical="center"/>
    </xf>
    <xf numFmtId="169" fontId="44" fillId="36" borderId="34">
      <alignment vertical="center"/>
    </xf>
    <xf numFmtId="169" fontId="99" fillId="0" borderId="90" applyProtection="0">
      <alignment vertical="center"/>
    </xf>
    <xf numFmtId="169" fontId="99" fillId="0" borderId="90" applyProtection="0">
      <alignment vertical="center"/>
    </xf>
    <xf numFmtId="170" fontId="44" fillId="35" borderId="34">
      <alignment vertical="center"/>
    </xf>
    <xf numFmtId="170" fontId="44" fillId="35" borderId="34">
      <alignment vertical="center"/>
    </xf>
    <xf numFmtId="170" fontId="44" fillId="36" borderId="34">
      <alignment vertical="center"/>
    </xf>
    <xf numFmtId="170" fontId="99" fillId="0" borderId="90" applyProtection="0">
      <alignment vertical="center"/>
    </xf>
    <xf numFmtId="170" fontId="99" fillId="0" borderId="90" applyProtection="0">
      <alignment vertical="center"/>
    </xf>
    <xf numFmtId="3" fontId="44" fillId="35" borderId="34">
      <alignment vertical="center"/>
    </xf>
    <xf numFmtId="3" fontId="44" fillId="35" borderId="34">
      <alignment vertical="center"/>
    </xf>
    <xf numFmtId="3" fontId="44" fillId="36" borderId="34">
      <alignment vertical="center"/>
    </xf>
    <xf numFmtId="3" fontId="99" fillId="0" borderId="90" applyProtection="0">
      <alignment vertical="center"/>
    </xf>
    <xf numFmtId="3" fontId="99" fillId="0" borderId="90" applyProtection="0">
      <alignment vertical="center"/>
    </xf>
    <xf numFmtId="171" fontId="45" fillId="35" borderId="34">
      <alignment vertical="center"/>
    </xf>
    <xf numFmtId="171" fontId="45" fillId="35" borderId="34">
      <alignment vertical="center"/>
    </xf>
    <xf numFmtId="171" fontId="45" fillId="36" borderId="34">
      <alignment vertical="center"/>
    </xf>
    <xf numFmtId="186" fontId="100" fillId="0" borderId="90" applyProtection="0">
      <alignment vertical="center"/>
    </xf>
    <xf numFmtId="186" fontId="100" fillId="0" borderId="90" applyProtection="0">
      <alignment vertical="center"/>
    </xf>
    <xf numFmtId="172" fontId="45" fillId="35" borderId="34">
      <alignment vertical="center"/>
    </xf>
    <xf numFmtId="172" fontId="45" fillId="35" borderId="34">
      <alignment vertical="center"/>
    </xf>
    <xf numFmtId="172" fontId="45" fillId="36" borderId="34">
      <alignment vertical="center"/>
    </xf>
    <xf numFmtId="187" fontId="100" fillId="0" borderId="90" applyProtection="0">
      <alignment vertical="center"/>
    </xf>
    <xf numFmtId="187" fontId="100" fillId="0" borderId="90" applyProtection="0">
      <alignment vertical="center"/>
    </xf>
    <xf numFmtId="173" fontId="45" fillId="35" borderId="34">
      <alignment vertical="center"/>
    </xf>
    <xf numFmtId="173" fontId="45" fillId="35" borderId="34">
      <alignment vertical="center"/>
    </xf>
    <xf numFmtId="173" fontId="45" fillId="36" borderId="34">
      <alignment vertical="center"/>
    </xf>
    <xf numFmtId="188" fontId="100" fillId="0" borderId="90" applyProtection="0">
      <alignment vertical="center"/>
    </xf>
    <xf numFmtId="188" fontId="100" fillId="0" borderId="90" applyProtection="0">
      <alignment vertical="center"/>
    </xf>
    <xf numFmtId="174" fontId="46" fillId="35" borderId="34">
      <alignment vertical="center"/>
    </xf>
    <xf numFmtId="174" fontId="46" fillId="35" borderId="34">
      <alignment vertical="center"/>
    </xf>
    <xf numFmtId="174" fontId="46" fillId="36" borderId="34">
      <alignment vertical="center"/>
    </xf>
    <xf numFmtId="174" fontId="101" fillId="0" borderId="90" applyProtection="0">
      <alignment vertical="center"/>
    </xf>
    <xf numFmtId="174" fontId="101" fillId="0" borderId="90" applyProtection="0">
      <alignment vertical="center"/>
    </xf>
    <xf numFmtId="175" fontId="46" fillId="35" borderId="34">
      <alignment vertical="center"/>
    </xf>
    <xf numFmtId="175" fontId="46" fillId="35" borderId="34">
      <alignment vertical="center"/>
    </xf>
    <xf numFmtId="175" fontId="46" fillId="36" borderId="34">
      <alignment vertical="center"/>
    </xf>
    <xf numFmtId="175" fontId="101" fillId="0" borderId="90" applyProtection="0">
      <alignment vertical="center"/>
    </xf>
    <xf numFmtId="175" fontId="101" fillId="0" borderId="90" applyProtection="0">
      <alignment vertical="center"/>
    </xf>
    <xf numFmtId="176" fontId="46" fillId="35" borderId="34">
      <alignment vertical="center"/>
    </xf>
    <xf numFmtId="176" fontId="46" fillId="35" borderId="34">
      <alignment vertical="center"/>
    </xf>
    <xf numFmtId="176" fontId="46" fillId="36" borderId="34">
      <alignment vertical="center"/>
    </xf>
    <xf numFmtId="189" fontId="101" fillId="0" borderId="90" applyProtection="0">
      <alignment vertical="center"/>
    </xf>
    <xf numFmtId="189" fontId="101" fillId="0" borderId="90" applyProtection="0">
      <alignment vertical="center"/>
    </xf>
    <xf numFmtId="177" fontId="47" fillId="35" borderId="34">
      <alignment vertical="center"/>
    </xf>
    <xf numFmtId="177" fontId="48" fillId="35" borderId="34">
      <alignment vertical="center"/>
    </xf>
    <xf numFmtId="177" fontId="49" fillId="36" borderId="34">
      <alignment vertical="center"/>
    </xf>
    <xf numFmtId="177" fontId="102" fillId="0" borderId="90" applyProtection="0">
      <alignment vertical="center"/>
    </xf>
    <xf numFmtId="177" fontId="102" fillId="0" borderId="90" applyProtection="0">
      <alignment vertical="center"/>
    </xf>
    <xf numFmtId="178" fontId="47" fillId="35" borderId="34">
      <alignment vertical="center"/>
    </xf>
    <xf numFmtId="178" fontId="48" fillId="35" borderId="34">
      <alignment vertical="center"/>
    </xf>
    <xf numFmtId="178" fontId="49" fillId="36" borderId="34">
      <alignment vertical="center"/>
    </xf>
    <xf numFmtId="10" fontId="102" fillId="0" borderId="90" applyProtection="0">
      <alignment vertical="center"/>
    </xf>
    <xf numFmtId="10" fontId="102" fillId="0" borderId="90" applyProtection="0">
      <alignment vertical="center"/>
    </xf>
    <xf numFmtId="179" fontId="47" fillId="35" borderId="34">
      <alignment vertical="center"/>
    </xf>
    <xf numFmtId="179" fontId="48" fillId="35" borderId="34">
      <alignment vertical="center"/>
    </xf>
    <xf numFmtId="179" fontId="49" fillId="36" borderId="34">
      <alignment vertical="center"/>
    </xf>
    <xf numFmtId="9" fontId="102" fillId="0" borderId="90" applyProtection="0">
      <alignment vertical="center"/>
    </xf>
    <xf numFmtId="9" fontId="102" fillId="0" borderId="90" applyProtection="0">
      <alignment vertical="center"/>
    </xf>
    <xf numFmtId="0" fontId="50" fillId="35" borderId="34">
      <alignment vertical="center"/>
    </xf>
    <xf numFmtId="0" fontId="51" fillId="35" borderId="34">
      <alignment vertical="center"/>
    </xf>
    <xf numFmtId="0" fontId="50" fillId="36" borderId="34">
      <alignment vertical="center"/>
    </xf>
    <xf numFmtId="0" fontId="103" fillId="0" borderId="90" applyProtection="0">
      <alignment vertical="center"/>
    </xf>
    <xf numFmtId="0" fontId="103" fillId="0" borderId="90" applyProtection="0">
      <alignment vertical="center"/>
    </xf>
    <xf numFmtId="0" fontId="52" fillId="35" borderId="34">
      <alignment horizontal="left" vertical="center"/>
    </xf>
    <xf numFmtId="0" fontId="52" fillId="35" borderId="34">
      <alignment horizontal="left" vertical="center"/>
    </xf>
    <xf numFmtId="0" fontId="52" fillId="36" borderId="34">
      <alignment horizontal="left" vertical="center"/>
    </xf>
    <xf numFmtId="0" fontId="104" fillId="0" borderId="90" applyProtection="0">
      <alignment horizontal="left" vertical="center"/>
    </xf>
    <xf numFmtId="0" fontId="104" fillId="0" borderId="90" applyProtection="0">
      <alignment horizontal="left" vertical="center"/>
    </xf>
    <xf numFmtId="165" fontId="53" fillId="52" borderId="34">
      <alignment vertical="center"/>
    </xf>
    <xf numFmtId="165" fontId="53" fillId="39" borderId="34">
      <alignment vertical="center"/>
    </xf>
    <xf numFmtId="165" fontId="53" fillId="11" borderId="34">
      <alignment vertical="center"/>
    </xf>
    <xf numFmtId="165" fontId="105" fillId="0" borderId="90" applyProtection="0">
      <alignment vertical="center"/>
    </xf>
    <xf numFmtId="165" fontId="105" fillId="0" borderId="90" applyProtection="0">
      <alignment vertical="center"/>
    </xf>
    <xf numFmtId="4" fontId="53" fillId="52" borderId="34">
      <alignment vertical="center"/>
    </xf>
    <xf numFmtId="4" fontId="53" fillId="39" borderId="34">
      <alignment vertical="center"/>
    </xf>
    <xf numFmtId="4" fontId="53" fillId="11" borderId="34">
      <alignment vertical="center"/>
    </xf>
    <xf numFmtId="4" fontId="105" fillId="0" borderId="90" applyProtection="0">
      <alignment vertical="center"/>
    </xf>
    <xf numFmtId="4" fontId="105" fillId="0" borderId="90" applyProtection="0">
      <alignment vertical="center"/>
    </xf>
    <xf numFmtId="169" fontId="53" fillId="52" borderId="34">
      <alignment vertical="center"/>
    </xf>
    <xf numFmtId="169" fontId="53" fillId="39" borderId="34">
      <alignment vertical="center"/>
    </xf>
    <xf numFmtId="169" fontId="53" fillId="11" borderId="34">
      <alignment vertical="center"/>
    </xf>
    <xf numFmtId="169" fontId="105" fillId="0" borderId="90" applyProtection="0">
      <alignment vertical="center"/>
    </xf>
    <xf numFmtId="169" fontId="105" fillId="0" borderId="90" applyProtection="0">
      <alignment vertical="center"/>
    </xf>
    <xf numFmtId="170" fontId="53" fillId="52" borderId="34">
      <alignment vertical="center"/>
    </xf>
    <xf numFmtId="170" fontId="53" fillId="39" borderId="34">
      <alignment vertical="center"/>
    </xf>
    <xf numFmtId="170" fontId="53" fillId="11" borderId="34">
      <alignment vertical="center"/>
    </xf>
    <xf numFmtId="170" fontId="105" fillId="0" borderId="90" applyProtection="0">
      <alignment vertical="center"/>
    </xf>
    <xf numFmtId="170" fontId="105" fillId="0" borderId="90" applyProtection="0">
      <alignment vertical="center"/>
    </xf>
    <xf numFmtId="3" fontId="53" fillId="52" borderId="34">
      <alignment vertical="center"/>
    </xf>
    <xf numFmtId="3" fontId="53" fillId="39" borderId="34">
      <alignment vertical="center"/>
    </xf>
    <xf numFmtId="3" fontId="53" fillId="11" borderId="34">
      <alignment vertical="center"/>
    </xf>
    <xf numFmtId="3" fontId="105" fillId="0" borderId="90" applyProtection="0">
      <alignment vertical="center"/>
    </xf>
    <xf numFmtId="3" fontId="105" fillId="0" borderId="90" applyProtection="0">
      <alignment vertical="center"/>
    </xf>
    <xf numFmtId="171" fontId="54" fillId="52" borderId="34">
      <alignment vertical="center"/>
    </xf>
    <xf numFmtId="171" fontId="54" fillId="39" borderId="34">
      <alignment vertical="center"/>
    </xf>
    <xf numFmtId="171" fontId="54" fillId="11" borderId="34">
      <alignment vertical="center"/>
    </xf>
    <xf numFmtId="186" fontId="106" fillId="0" borderId="90" applyProtection="0">
      <alignment vertical="center"/>
    </xf>
    <xf numFmtId="186" fontId="106" fillId="0" borderId="90" applyProtection="0">
      <alignment vertical="center"/>
    </xf>
    <xf numFmtId="172" fontId="54" fillId="52" borderId="34">
      <alignment vertical="center"/>
    </xf>
    <xf numFmtId="172" fontId="54" fillId="39" borderId="34">
      <alignment vertical="center"/>
    </xf>
    <xf numFmtId="172" fontId="54" fillId="11" borderId="34">
      <alignment vertical="center"/>
    </xf>
    <xf numFmtId="187" fontId="106" fillId="0" borderId="90" applyProtection="0">
      <alignment vertical="center"/>
    </xf>
    <xf numFmtId="187" fontId="106" fillId="0" borderId="90" applyProtection="0">
      <alignment vertical="center"/>
    </xf>
    <xf numFmtId="173" fontId="54" fillId="52" borderId="34">
      <alignment vertical="center"/>
    </xf>
    <xf numFmtId="173" fontId="54" fillId="39" borderId="34">
      <alignment vertical="center"/>
    </xf>
    <xf numFmtId="173" fontId="54" fillId="11" borderId="34">
      <alignment vertical="center"/>
    </xf>
    <xf numFmtId="188" fontId="106" fillId="0" borderId="90" applyProtection="0">
      <alignment vertical="center"/>
    </xf>
    <xf numFmtId="188" fontId="106" fillId="0" borderId="90" applyProtection="0">
      <alignment vertical="center"/>
    </xf>
    <xf numFmtId="174" fontId="55" fillId="52" borderId="34">
      <alignment vertical="center"/>
    </xf>
    <xf numFmtId="174" fontId="55" fillId="39" borderId="34">
      <alignment vertical="center"/>
    </xf>
    <xf numFmtId="174" fontId="55" fillId="11" borderId="34">
      <alignment vertical="center"/>
    </xf>
    <xf numFmtId="174" fontId="107" fillId="0" borderId="90" applyProtection="0">
      <alignment vertical="center"/>
    </xf>
    <xf numFmtId="174" fontId="107" fillId="0" borderId="90" applyProtection="0">
      <alignment vertical="center"/>
    </xf>
    <xf numFmtId="175" fontId="55" fillId="52" borderId="34">
      <alignment vertical="center"/>
    </xf>
    <xf numFmtId="175" fontId="55" fillId="39" borderId="34">
      <alignment vertical="center"/>
    </xf>
    <xf numFmtId="175" fontId="55" fillId="11" borderId="34">
      <alignment vertical="center"/>
    </xf>
    <xf numFmtId="175" fontId="107" fillId="0" borderId="90" applyProtection="0">
      <alignment vertical="center"/>
    </xf>
    <xf numFmtId="175" fontId="107" fillId="0" borderId="90" applyProtection="0">
      <alignment vertical="center"/>
    </xf>
    <xf numFmtId="176" fontId="55" fillId="52" borderId="34">
      <alignment vertical="center"/>
    </xf>
    <xf numFmtId="176" fontId="55" fillId="39" borderId="34">
      <alignment vertical="center"/>
    </xf>
    <xf numFmtId="176" fontId="55" fillId="11" borderId="34">
      <alignment vertical="center"/>
    </xf>
    <xf numFmtId="189" fontId="107" fillId="0" borderId="90" applyProtection="0">
      <alignment vertical="center"/>
    </xf>
    <xf numFmtId="189" fontId="107" fillId="0" borderId="90" applyProtection="0">
      <alignment vertical="center"/>
    </xf>
    <xf numFmtId="177" fontId="56" fillId="52" borderId="34">
      <alignment vertical="center"/>
    </xf>
    <xf numFmtId="177" fontId="57" fillId="39" borderId="34">
      <alignment vertical="center"/>
    </xf>
    <xf numFmtId="177" fontId="58" fillId="11" borderId="34">
      <alignment vertical="center"/>
    </xf>
    <xf numFmtId="177" fontId="108" fillId="0" borderId="90" applyProtection="0">
      <alignment vertical="center"/>
    </xf>
    <xf numFmtId="177" fontId="108" fillId="0" borderId="90" applyProtection="0">
      <alignment vertical="center"/>
    </xf>
    <xf numFmtId="178" fontId="56" fillId="52" borderId="34">
      <alignment vertical="center"/>
    </xf>
    <xf numFmtId="178" fontId="57" fillId="39" borderId="34">
      <alignment vertical="center"/>
    </xf>
    <xf numFmtId="178" fontId="58" fillId="11" borderId="34">
      <alignment vertical="center"/>
    </xf>
    <xf numFmtId="10" fontId="108" fillId="0" borderId="90" applyProtection="0">
      <alignment vertical="center"/>
    </xf>
    <xf numFmtId="10" fontId="108" fillId="0" borderId="90" applyProtection="0">
      <alignment vertical="center"/>
    </xf>
    <xf numFmtId="179" fontId="56" fillId="52" borderId="34">
      <alignment vertical="center"/>
    </xf>
    <xf numFmtId="179" fontId="57" fillId="39" borderId="34">
      <alignment vertical="center"/>
    </xf>
    <xf numFmtId="179" fontId="58" fillId="11" borderId="34">
      <alignment vertical="center"/>
    </xf>
    <xf numFmtId="9" fontId="108" fillId="0" borderId="90" applyProtection="0">
      <alignment vertical="center"/>
    </xf>
    <xf numFmtId="9" fontId="108" fillId="0" borderId="90" applyProtection="0">
      <alignment vertical="center"/>
    </xf>
    <xf numFmtId="0" fontId="59" fillId="52" borderId="34">
      <alignment vertical="center"/>
    </xf>
    <xf numFmtId="0" fontId="60" fillId="39" borderId="34">
      <alignment vertical="center"/>
    </xf>
    <xf numFmtId="0" fontId="59" fillId="11" borderId="34">
      <alignment vertical="center"/>
    </xf>
    <xf numFmtId="0" fontId="109" fillId="0" borderId="90" applyProtection="0">
      <alignment vertical="center"/>
    </xf>
    <xf numFmtId="0" fontId="109" fillId="0" borderId="90" applyProtection="0">
      <alignment vertical="center"/>
    </xf>
    <xf numFmtId="0" fontId="61" fillId="52" borderId="34">
      <alignment horizontal="left" vertical="center"/>
    </xf>
    <xf numFmtId="0" fontId="61" fillId="39" borderId="34">
      <alignment horizontal="left" vertical="center"/>
    </xf>
    <xf numFmtId="0" fontId="61" fillId="11" borderId="34">
      <alignment horizontal="left" vertical="center"/>
    </xf>
    <xf numFmtId="0" fontId="110" fillId="0" borderId="90" applyProtection="0">
      <alignment horizontal="left" vertical="center"/>
    </xf>
    <xf numFmtId="0" fontId="110" fillId="0" borderId="90" applyProtection="0">
      <alignment horizontal="left" vertical="center"/>
    </xf>
    <xf numFmtId="0" fontId="81" fillId="53" borderId="0" applyBorder="0">
      <alignment horizontal="left" vertical="center"/>
    </xf>
    <xf numFmtId="0" fontId="81" fillId="20" borderId="0" applyBorder="0">
      <alignment horizontal="left" vertical="center"/>
    </xf>
    <xf numFmtId="0" fontId="81" fillId="54" borderId="0" applyBorder="0">
      <alignment horizontal="left" vertical="center"/>
    </xf>
    <xf numFmtId="0" fontId="85" fillId="69" borderId="0" applyBorder="0" applyProtection="0">
      <alignment horizontal="left" vertical="center"/>
    </xf>
    <xf numFmtId="0" fontId="85" fillId="69" borderId="0" applyBorder="0" applyProtection="0">
      <alignment horizontal="left" vertical="center"/>
    </xf>
    <xf numFmtId="49" fontId="81" fillId="7" borderId="26">
      <alignment vertical="center" wrapText="1"/>
    </xf>
    <xf numFmtId="49" fontId="81" fillId="7" borderId="26">
      <alignment vertical="center" wrapText="1"/>
    </xf>
    <xf numFmtId="49" fontId="81" fillId="7" borderId="26">
      <alignment vertical="center" wrapText="1"/>
    </xf>
    <xf numFmtId="49" fontId="85" fillId="0" borderId="15" applyProtection="0">
      <alignment vertical="center" wrapText="1"/>
    </xf>
    <xf numFmtId="49" fontId="85" fillId="0" borderId="15" applyProtection="0">
      <alignment vertical="center" wrapText="1"/>
    </xf>
    <xf numFmtId="0" fontId="81" fillId="17" borderId="26">
      <alignment horizontal="left" vertical="center" wrapText="1"/>
    </xf>
    <xf numFmtId="0" fontId="81" fillId="17" borderId="26">
      <alignment horizontal="left" vertical="center" wrapText="1"/>
    </xf>
    <xf numFmtId="0" fontId="81" fillId="17" borderId="26">
      <alignment horizontal="left" vertical="center" wrapText="1"/>
    </xf>
    <xf numFmtId="0" fontId="85" fillId="70" borderId="15" applyProtection="0">
      <alignment horizontal="left" vertical="center" wrapText="1"/>
    </xf>
    <xf numFmtId="0" fontId="85" fillId="70" borderId="15" applyProtection="0">
      <alignment horizontal="left" vertical="center" wrapText="1"/>
    </xf>
    <xf numFmtId="0" fontId="26" fillId="17" borderId="26">
      <alignment horizontal="left" vertical="center" wrapText="1"/>
    </xf>
    <xf numFmtId="0" fontId="26" fillId="17" borderId="26">
      <alignment horizontal="left" vertical="center" wrapText="1"/>
    </xf>
    <xf numFmtId="0" fontId="26" fillId="17" borderId="26">
      <alignment horizontal="left" vertical="center" wrapText="1"/>
    </xf>
    <xf numFmtId="0" fontId="111" fillId="70" borderId="15" applyProtection="0">
      <alignment horizontal="left" vertical="center" wrapText="1"/>
    </xf>
    <xf numFmtId="0" fontId="111" fillId="70" borderId="15" applyProtection="0">
      <alignment horizontal="left" vertical="center" wrapText="1"/>
    </xf>
    <xf numFmtId="0" fontId="81" fillId="55" borderId="26">
      <alignment horizontal="left" vertical="center" wrapText="1"/>
    </xf>
    <xf numFmtId="0" fontId="81" fillId="55" borderId="26">
      <alignment horizontal="left" vertical="center" wrapText="1"/>
    </xf>
    <xf numFmtId="0" fontId="81" fillId="26" borderId="26">
      <alignment horizontal="left" vertical="center" wrapText="1"/>
    </xf>
    <xf numFmtId="0" fontId="85" fillId="0" borderId="15" applyProtection="0">
      <alignment horizontal="left" vertical="center" wrapText="1"/>
    </xf>
    <xf numFmtId="0" fontId="85" fillId="0" borderId="15" applyProtection="0">
      <alignment horizontal="left" vertical="center" wrapText="1"/>
    </xf>
    <xf numFmtId="0" fontId="62" fillId="56" borderId="26">
      <alignment horizontal="left" vertical="center" wrapText="1"/>
    </xf>
    <xf numFmtId="0" fontId="62" fillId="54" borderId="26">
      <alignment horizontal="left" vertical="center" wrapText="1"/>
    </xf>
    <xf numFmtId="0" fontId="62" fillId="57" borderId="26">
      <alignment horizontal="left" vertical="center" wrapText="1"/>
    </xf>
    <xf numFmtId="0" fontId="112" fillId="0" borderId="15" applyProtection="0">
      <alignment horizontal="left" vertical="center" wrapText="1"/>
    </xf>
    <xf numFmtId="0" fontId="112" fillId="0" borderId="15" applyProtection="0">
      <alignment horizontal="left" vertical="center" wrapText="1"/>
    </xf>
    <xf numFmtId="49" fontId="63" fillId="40" borderId="35">
      <alignment vertical="center"/>
    </xf>
    <xf numFmtId="49" fontId="64" fillId="58" borderId="35">
      <alignment vertical="center"/>
    </xf>
    <xf numFmtId="49" fontId="63" fillId="40" borderId="35">
      <alignment vertical="center"/>
    </xf>
    <xf numFmtId="49" fontId="113" fillId="0" borderId="36" applyProtection="0">
      <alignment vertical="center"/>
    </xf>
    <xf numFmtId="49" fontId="113" fillId="0" borderId="36" applyProtection="0">
      <alignment vertical="center"/>
    </xf>
    <xf numFmtId="0" fontId="65" fillId="40" borderId="37">
      <alignment horizontal="left" vertical="center" wrapText="1"/>
    </xf>
    <xf numFmtId="0" fontId="65" fillId="58" borderId="37">
      <alignment horizontal="left" vertical="center" wrapText="1"/>
    </xf>
    <xf numFmtId="0" fontId="65" fillId="40" borderId="37">
      <alignment horizontal="left" vertical="center" wrapText="1"/>
    </xf>
    <xf numFmtId="0" fontId="114" fillId="0" borderId="24" applyProtection="0">
      <alignment horizontal="left" vertical="center" wrapText="1"/>
    </xf>
    <xf numFmtId="0" fontId="114" fillId="0" borderId="24" applyProtection="0">
      <alignment horizontal="left" vertical="center" wrapText="1"/>
    </xf>
    <xf numFmtId="49" fontId="81" fillId="16" borderId="38">
      <alignment vertical="center" wrapText="1"/>
    </xf>
    <xf numFmtId="49" fontId="3" fillId="16" borderId="38">
      <alignment vertical="center" wrapText="1"/>
    </xf>
    <xf numFmtId="49" fontId="81" fillId="16" borderId="38">
      <alignment vertical="center" wrapText="1"/>
    </xf>
    <xf numFmtId="49" fontId="85" fillId="0" borderId="39" applyProtection="0">
      <alignment vertical="center" wrapText="1"/>
    </xf>
    <xf numFmtId="49" fontId="85" fillId="0" borderId="39" applyProtection="0">
      <alignment vertical="center" wrapText="1"/>
    </xf>
    <xf numFmtId="0" fontId="81" fillId="44" borderId="26">
      <alignment horizontal="left" vertical="center" wrapText="1"/>
    </xf>
    <xf numFmtId="0" fontId="81" fillId="18" borderId="26">
      <alignment horizontal="left" vertical="center" wrapText="1"/>
    </xf>
    <xf numFmtId="0" fontId="81" fillId="45" borderId="26">
      <alignment horizontal="left" vertical="center" wrapText="1"/>
    </xf>
    <xf numFmtId="0" fontId="85" fillId="67" borderId="15" applyProtection="0">
      <alignment horizontal="left" vertical="center" wrapText="1"/>
    </xf>
    <xf numFmtId="0" fontId="85" fillId="67" borderId="15" applyProtection="0">
      <alignment horizontal="left" vertical="center" wrapText="1"/>
    </xf>
    <xf numFmtId="0" fontId="81" fillId="18" borderId="26">
      <alignment horizontal="left" vertical="center" wrapText="1"/>
    </xf>
    <xf numFmtId="0" fontId="81" fillId="43" borderId="26">
      <alignment horizontal="left" vertical="center" wrapText="1"/>
    </xf>
    <xf numFmtId="0" fontId="81" fillId="27" borderId="26">
      <alignment horizontal="left" vertical="center" wrapText="1"/>
    </xf>
    <xf numFmtId="0" fontId="85" fillId="0" borderId="15" applyProtection="0">
      <alignment horizontal="left" vertical="center" wrapText="1"/>
    </xf>
    <xf numFmtId="0" fontId="85" fillId="0" borderId="15" applyProtection="0">
      <alignment horizontal="left" vertical="center" wrapText="1"/>
    </xf>
    <xf numFmtId="0" fontId="81" fillId="46" borderId="26">
      <alignment horizontal="left" vertical="center" wrapText="1"/>
    </xf>
    <xf numFmtId="0" fontId="81" fillId="14" borderId="26">
      <alignment horizontal="left" vertical="center" wrapText="1"/>
    </xf>
    <xf numFmtId="0" fontId="85" fillId="68" borderId="15" applyProtection="0">
      <alignment horizontal="left" vertical="center" wrapText="1"/>
    </xf>
    <xf numFmtId="0" fontId="85" fillId="68" borderId="15" applyProtection="0">
      <alignment horizontal="left" vertical="center" wrapText="1"/>
    </xf>
    <xf numFmtId="0" fontId="81" fillId="14" borderId="26">
      <alignment horizontal="left" vertical="center" wrapText="1"/>
    </xf>
    <xf numFmtId="0" fontId="81" fillId="47" borderId="26">
      <alignment horizontal="left" vertical="center" wrapText="1"/>
    </xf>
    <xf numFmtId="0" fontId="81" fillId="18" borderId="26">
      <alignment horizontal="left" vertical="center" wrapText="1"/>
    </xf>
    <xf numFmtId="0" fontId="85" fillId="0" borderId="15" applyProtection="0">
      <alignment horizontal="left" vertical="center" wrapText="1"/>
    </xf>
    <xf numFmtId="0" fontId="85" fillId="0" borderId="15" applyProtection="0">
      <alignment horizontal="left" vertical="center" wrapText="1"/>
    </xf>
    <xf numFmtId="0" fontId="81" fillId="48" borderId="26">
      <alignment horizontal="left" vertical="center" wrapText="1"/>
    </xf>
    <xf numFmtId="0" fontId="81" fillId="48" borderId="26">
      <alignment horizontal="left" vertical="center" wrapText="1"/>
    </xf>
    <xf numFmtId="0" fontId="81" fillId="47" borderId="26">
      <alignment horizontal="left" vertical="center" wrapText="1"/>
    </xf>
    <xf numFmtId="0" fontId="85" fillId="0" borderId="15" applyProtection="0">
      <alignment horizontal="left" vertical="center" wrapText="1"/>
    </xf>
    <xf numFmtId="0" fontId="85" fillId="0" borderId="15" applyProtection="0">
      <alignment horizontal="left" vertical="center" wrapText="1"/>
    </xf>
    <xf numFmtId="49" fontId="66" fillId="2" borderId="35">
      <alignment vertical="center"/>
    </xf>
    <xf numFmtId="49" fontId="66" fillId="2" borderId="35">
      <alignment vertical="center"/>
    </xf>
    <xf numFmtId="49" fontId="66" fillId="2" borderId="35">
      <alignment vertical="center"/>
    </xf>
    <xf numFmtId="49" fontId="115" fillId="59" borderId="36" applyProtection="0">
      <alignment vertical="center"/>
    </xf>
    <xf numFmtId="49" fontId="115" fillId="59" borderId="36" applyProtection="0">
      <alignment vertical="center"/>
    </xf>
    <xf numFmtId="0" fontId="65" fillId="2" borderId="37">
      <alignment horizontal="left" vertical="center" wrapText="1"/>
    </xf>
    <xf numFmtId="0" fontId="65" fillId="2" borderId="37">
      <alignment horizontal="left" vertical="center" wrapText="1"/>
    </xf>
    <xf numFmtId="0" fontId="65" fillId="2" borderId="37">
      <alignment horizontal="left" vertical="center" wrapText="1"/>
    </xf>
    <xf numFmtId="0" fontId="114" fillId="0" borderId="24" applyProtection="0">
      <alignment horizontal="left" vertical="center" wrapText="1"/>
    </xf>
    <xf numFmtId="0" fontId="114" fillId="0" borderId="24" applyProtection="0">
      <alignment horizontal="left" vertical="center" wrapText="1"/>
    </xf>
    <xf numFmtId="49" fontId="63" fillId="12" borderId="35">
      <alignment vertical="center"/>
    </xf>
    <xf numFmtId="49" fontId="64" fillId="11" borderId="35">
      <alignment vertical="center"/>
    </xf>
    <xf numFmtId="49" fontId="63" fillId="12" borderId="35">
      <alignment vertical="center"/>
    </xf>
    <xf numFmtId="49" fontId="113" fillId="71" borderId="36" applyProtection="0">
      <alignment vertical="center"/>
    </xf>
    <xf numFmtId="49" fontId="113" fillId="71" borderId="36" applyProtection="0">
      <alignment vertical="center"/>
    </xf>
    <xf numFmtId="0" fontId="65" fillId="12" borderId="37">
      <alignment horizontal="left" vertical="center" wrapText="1"/>
    </xf>
    <xf numFmtId="0" fontId="65" fillId="11" borderId="37">
      <alignment horizontal="left" vertical="center" wrapText="1"/>
    </xf>
    <xf numFmtId="0" fontId="65" fillId="12" borderId="37">
      <alignment horizontal="left" vertical="center" wrapText="1"/>
    </xf>
    <xf numFmtId="0" fontId="114" fillId="71" borderId="24" applyProtection="0">
      <alignment horizontal="left" vertical="center" wrapText="1"/>
    </xf>
    <xf numFmtId="0" fontId="114" fillId="71" borderId="24" applyProtection="0">
      <alignment horizontal="left" vertical="center" wrapText="1"/>
    </xf>
    <xf numFmtId="0" fontId="67" fillId="29" borderId="0"/>
    <xf numFmtId="0" fontId="85" fillId="72" borderId="0" applyBorder="0" applyProtection="0"/>
    <xf numFmtId="0" fontId="85" fillId="72" borderId="0" applyBorder="0" applyProtection="0"/>
    <xf numFmtId="0" fontId="68" fillId="0" borderId="0" applyNumberFormat="0" applyFill="0" applyBorder="0" applyAlignment="0" applyProtection="0"/>
    <xf numFmtId="0" fontId="82" fillId="0" borderId="0" applyNumberFormat="0" applyFill="0" applyBorder="0" applyAlignment="0" applyProtection="0"/>
    <xf numFmtId="0" fontId="69" fillId="0" borderId="0" applyNumberFormat="0" applyFill="0" applyBorder="0" applyAlignment="0" applyProtection="0"/>
    <xf numFmtId="0" fontId="31" fillId="49" borderId="0" applyNumberFormat="0" applyBorder="0">
      <alignment horizontal="center"/>
      <protection locked="0"/>
    </xf>
    <xf numFmtId="0" fontId="31" fillId="49" borderId="0" applyNumberFormat="0" applyBorder="0">
      <alignment horizontal="center"/>
      <protection locked="0"/>
    </xf>
    <xf numFmtId="0" fontId="70" fillId="49" borderId="0" applyNumberFormat="0" applyBorder="0">
      <alignment horizontal="center"/>
      <protection locked="0"/>
    </xf>
    <xf numFmtId="0" fontId="70" fillId="49" borderId="0" applyNumberFormat="0" applyBorder="0">
      <alignment horizontal="center"/>
      <protection locked="0"/>
    </xf>
    <xf numFmtId="0" fontId="31" fillId="49" borderId="0" applyNumberFormat="0" applyBorder="0">
      <alignment horizontal="left"/>
      <protection locked="0"/>
    </xf>
    <xf numFmtId="0" fontId="31" fillId="49" borderId="0" applyNumberFormat="0" applyBorder="0">
      <alignment horizontal="left"/>
      <protection locked="0"/>
    </xf>
    <xf numFmtId="0" fontId="71" fillId="49" borderId="0" applyNumberFormat="0" applyBorder="0">
      <alignment horizontal="left"/>
      <protection locked="0"/>
    </xf>
    <xf numFmtId="0" fontId="71" fillId="49" borderId="0" applyNumberFormat="0" applyBorder="0">
      <alignment horizontal="left"/>
      <protection locked="0"/>
    </xf>
    <xf numFmtId="0" fontId="72" fillId="0" borderId="40" applyNumberFormat="0" applyFill="0" applyAlignment="0" applyProtection="0"/>
    <xf numFmtId="0" fontId="73" fillId="0" borderId="41" applyNumberFormat="0" applyFill="0" applyAlignment="0" applyProtection="0"/>
    <xf numFmtId="0" fontId="74" fillId="0" borderId="42" applyNumberFormat="0" applyFill="0" applyAlignment="0" applyProtection="0"/>
    <xf numFmtId="0" fontId="74" fillId="0" borderId="0" applyNumberFormat="0" applyFill="0" applyBorder="0" applyAlignment="0" applyProtection="0"/>
    <xf numFmtId="0" fontId="96" fillId="0" borderId="0" applyBorder="0" applyProtection="0">
      <alignment horizontal="center" textRotation="90"/>
    </xf>
    <xf numFmtId="0" fontId="3" fillId="0" borderId="43" applyNumberFormat="0" applyFill="0" applyAlignment="0" applyProtection="0"/>
    <xf numFmtId="0" fontId="81" fillId="0" borderId="43" applyNumberFormat="0" applyFill="0" applyAlignment="0" applyProtection="0"/>
    <xf numFmtId="0" fontId="75" fillId="30" borderId="44" applyNumberFormat="0" applyAlignment="0" applyProtection="0"/>
    <xf numFmtId="2" fontId="81" fillId="0" borderId="0" applyFill="0" applyBorder="0" applyAlignment="0" applyProtection="0"/>
    <xf numFmtId="2" fontId="3" fillId="0" borderId="0" applyFill="0" applyBorder="0" applyAlignment="0" applyProtection="0"/>
    <xf numFmtId="2" fontId="81" fillId="0" borderId="0" applyFill="0" applyBorder="0" applyAlignment="0" applyProtection="0"/>
    <xf numFmtId="0" fontId="78" fillId="74" borderId="0">
      <alignment vertical="top"/>
    </xf>
    <xf numFmtId="0" fontId="118" fillId="0" borderId="0"/>
    <xf numFmtId="0" fontId="119" fillId="75" borderId="0"/>
    <xf numFmtId="0" fontId="2" fillId="0" borderId="0"/>
    <xf numFmtId="0" fontId="2"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183" fontId="3" fillId="0" borderId="0" applyFill="0" applyBorder="0" applyAlignment="0" applyProtection="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3" fillId="0" borderId="0"/>
    <xf numFmtId="0" fontId="26" fillId="8" borderId="116"/>
    <xf numFmtId="0" fontId="3" fillId="0" borderId="0"/>
    <xf numFmtId="0" fontId="3" fillId="0" borderId="0"/>
    <xf numFmtId="0" fontId="3" fillId="0" borderId="0"/>
  </cellStyleXfs>
  <cellXfs count="1208">
    <xf numFmtId="0" fontId="0" fillId="0" borderId="0" xfId="0"/>
    <xf numFmtId="0" fontId="26" fillId="0" borderId="0" xfId="0" applyFont="1" applyFill="1" applyAlignment="1">
      <alignment vertical="top"/>
    </xf>
    <xf numFmtId="2" fontId="78" fillId="0" borderId="0" xfId="0" applyNumberFormat="1" applyFont="1" applyFill="1" applyAlignment="1">
      <alignment vertical="center" wrapText="1"/>
    </xf>
    <xf numFmtId="0" fontId="78" fillId="0" borderId="0" xfId="0" applyFont="1" applyFill="1" applyAlignment="1">
      <alignment vertical="center" wrapText="1"/>
    </xf>
    <xf numFmtId="165" fontId="78" fillId="0" borderId="0" xfId="0" applyNumberFormat="1" applyFont="1" applyFill="1" applyBorder="1" applyAlignment="1">
      <alignment horizontal="right" vertical="center" wrapText="1"/>
    </xf>
    <xf numFmtId="165" fontId="76" fillId="0" borderId="57" xfId="0" applyNumberFormat="1" applyFont="1" applyFill="1" applyBorder="1" applyAlignment="1">
      <alignment horizontal="right" vertical="center" wrapText="1"/>
    </xf>
    <xf numFmtId="180" fontId="76" fillId="0" borderId="58" xfId="0" applyNumberFormat="1" applyFont="1" applyFill="1" applyBorder="1" applyAlignment="1">
      <alignment vertical="center" wrapText="1"/>
    </xf>
    <xf numFmtId="180" fontId="78" fillId="0" borderId="45" xfId="0" applyNumberFormat="1" applyFont="1" applyFill="1" applyBorder="1" applyAlignment="1">
      <alignment vertical="center" wrapText="1"/>
    </xf>
    <xf numFmtId="165" fontId="78" fillId="0" borderId="46" xfId="0" applyNumberFormat="1" applyFont="1" applyFill="1" applyBorder="1" applyAlignment="1">
      <alignment horizontal="right" vertical="center" wrapText="1"/>
    </xf>
    <xf numFmtId="180" fontId="78" fillId="0" borderId="46" xfId="0" applyNumberFormat="1" applyFont="1" applyFill="1" applyBorder="1" applyAlignment="1">
      <alignment vertical="center" wrapText="1"/>
    </xf>
    <xf numFmtId="180" fontId="78" fillId="0" borderId="47" xfId="0" applyNumberFormat="1" applyFont="1" applyFill="1" applyBorder="1" applyAlignment="1">
      <alignment vertical="center" wrapText="1"/>
    </xf>
    <xf numFmtId="180" fontId="76" fillId="0" borderId="46" xfId="0" applyNumberFormat="1" applyFont="1" applyFill="1" applyBorder="1" applyAlignment="1">
      <alignment vertical="center" wrapText="1"/>
    </xf>
    <xf numFmtId="180" fontId="76" fillId="0" borderId="62" xfId="0" applyNumberFormat="1" applyFont="1" applyFill="1" applyBorder="1" applyAlignment="1">
      <alignment vertical="center" wrapText="1"/>
    </xf>
    <xf numFmtId="0" fontId="76" fillId="0" borderId="0" xfId="0" applyFont="1" applyFill="1" applyBorder="1" applyAlignment="1">
      <alignment horizontal="left"/>
    </xf>
    <xf numFmtId="0" fontId="79" fillId="0" borderId="0" xfId="0" applyFont="1" applyFill="1" applyAlignment="1">
      <alignment vertical="center" wrapText="1"/>
    </xf>
    <xf numFmtId="0" fontId="26" fillId="0" borderId="0" xfId="246" applyNumberFormat="1" applyFont="1" applyFill="1" applyBorder="1" applyAlignment="1" applyProtection="1"/>
    <xf numFmtId="0" fontId="76" fillId="0" borderId="0" xfId="246" applyNumberFormat="1" applyFont="1" applyFill="1" applyBorder="1" applyAlignment="1" applyProtection="1"/>
    <xf numFmtId="0" fontId="78" fillId="0" borderId="0" xfId="246" applyNumberFormat="1" applyFont="1" applyFill="1" applyBorder="1" applyAlignment="1" applyProtection="1"/>
    <xf numFmtId="0" fontId="26" fillId="0" borderId="0" xfId="250" applyFont="1" applyFill="1" applyAlignment="1">
      <alignment horizontal="left"/>
    </xf>
    <xf numFmtId="0" fontId="78" fillId="0" borderId="0" xfId="0" applyFont="1" applyFill="1"/>
    <xf numFmtId="0" fontId="78" fillId="0" borderId="0" xfId="0" applyFont="1" applyFill="1" applyAlignment="1">
      <alignment horizontal="right"/>
    </xf>
    <xf numFmtId="0" fontId="26" fillId="0" borderId="0" xfId="0" applyFont="1" applyFill="1"/>
    <xf numFmtId="0" fontId="78" fillId="0" borderId="0" xfId="0" applyFont="1" applyFill="1" applyBorder="1"/>
    <xf numFmtId="0" fontId="78" fillId="0" borderId="0" xfId="250" applyFont="1" applyFill="1" applyAlignment="1">
      <alignment horizontal="center"/>
    </xf>
    <xf numFmtId="180" fontId="78" fillId="0" borderId="0" xfId="250" applyNumberFormat="1" applyFont="1" applyFill="1" applyBorder="1"/>
    <xf numFmtId="180" fontId="78" fillId="0" borderId="53" xfId="250" applyNumberFormat="1" applyFont="1" applyFill="1" applyBorder="1"/>
    <xf numFmtId="180" fontId="79" fillId="0" borderId="0" xfId="250" applyNumberFormat="1" applyFont="1" applyFill="1" applyBorder="1" applyAlignment="1">
      <alignment horizontal="right"/>
    </xf>
    <xf numFmtId="0" fontId="78" fillId="0" borderId="0" xfId="250" applyFont="1" applyFill="1" applyAlignment="1">
      <alignment horizontal="right"/>
    </xf>
    <xf numFmtId="0" fontId="78" fillId="0" borderId="0" xfId="250" applyFont="1" applyFill="1"/>
    <xf numFmtId="0" fontId="76" fillId="0" borderId="0" xfId="0" applyFont="1" applyFill="1" applyBorder="1"/>
    <xf numFmtId="0" fontId="79" fillId="0" borderId="0" xfId="0" applyFont="1" applyFill="1" applyAlignment="1">
      <alignment horizontal="right"/>
    </xf>
    <xf numFmtId="0" fontId="78" fillId="0" borderId="0" xfId="0" applyFont="1" applyFill="1" applyBorder="1" applyAlignment="1">
      <alignment horizontal="right"/>
    </xf>
    <xf numFmtId="0" fontId="76" fillId="0" borderId="0" xfId="253" applyFont="1" applyFill="1" applyBorder="1"/>
    <xf numFmtId="0" fontId="78" fillId="0" borderId="0" xfId="253" applyFont="1" applyFill="1" applyBorder="1"/>
    <xf numFmtId="3" fontId="78" fillId="0" borderId="0" xfId="253" applyNumberFormat="1" applyFont="1" applyFill="1" applyBorder="1"/>
    <xf numFmtId="3" fontId="79" fillId="0" borderId="0" xfId="253" applyNumberFormat="1" applyFont="1" applyFill="1" applyBorder="1"/>
    <xf numFmtId="0" fontId="79" fillId="0" borderId="0" xfId="0" applyFont="1" applyFill="1"/>
    <xf numFmtId="3" fontId="76" fillId="0" borderId="0" xfId="253" applyNumberFormat="1" applyFont="1" applyFill="1" applyBorder="1"/>
    <xf numFmtId="0" fontId="76" fillId="0" borderId="0" xfId="0" applyFont="1" applyFill="1"/>
    <xf numFmtId="0" fontId="78" fillId="0" borderId="0" xfId="0" applyFont="1" applyFill="1" applyBorder="1" applyAlignment="1">
      <alignment horizontal="left" indent="1"/>
    </xf>
    <xf numFmtId="165" fontId="78" fillId="0" borderId="0" xfId="0" applyNumberFormat="1" applyFont="1" applyFill="1"/>
    <xf numFmtId="180" fontId="79" fillId="0" borderId="0" xfId="0" applyNumberFormat="1" applyFont="1" applyFill="1" applyAlignment="1">
      <alignment horizontal="right"/>
    </xf>
    <xf numFmtId="165" fontId="76" fillId="0" borderId="50" xfId="0" applyNumberFormat="1" applyFont="1" applyFill="1" applyBorder="1"/>
    <xf numFmtId="0" fontId="78" fillId="0" borderId="0" xfId="0" applyFont="1" applyFill="1" applyAlignment="1">
      <alignment vertical="top"/>
    </xf>
    <xf numFmtId="0" fontId="76" fillId="0" borderId="0" xfId="0" applyFont="1" applyFill="1" applyAlignment="1">
      <alignment vertical="top"/>
    </xf>
    <xf numFmtId="0" fontId="79" fillId="0" borderId="0" xfId="0" applyFont="1" applyFill="1" applyAlignment="1">
      <alignment horizontal="right" vertical="top"/>
    </xf>
    <xf numFmtId="0" fontId="79" fillId="0" borderId="0" xfId="248" applyFont="1" applyFill="1" applyAlignment="1">
      <alignment horizontal="right"/>
    </xf>
    <xf numFmtId="0" fontId="78" fillId="0" borderId="0" xfId="0" applyFont="1" applyFill="1" applyAlignment="1">
      <alignment vertical="center"/>
    </xf>
    <xf numFmtId="180" fontId="76" fillId="0" borderId="0" xfId="257" applyNumberFormat="1" applyFont="1" applyFill="1" applyBorder="1"/>
    <xf numFmtId="0" fontId="78" fillId="0" borderId="0" xfId="0" applyNumberFormat="1" applyFont="1" applyFill="1" applyAlignment="1">
      <alignment vertical="top"/>
    </xf>
    <xf numFmtId="0" fontId="78" fillId="0" borderId="0" xfId="241" applyFont="1" applyFill="1" applyBorder="1" applyAlignment="1">
      <alignment horizontal="left" vertical="center"/>
    </xf>
    <xf numFmtId="0" fontId="76" fillId="0" borderId="65" xfId="0" applyFont="1" applyFill="1" applyBorder="1" applyAlignment="1">
      <alignment horizontal="right" vertical="center" wrapText="1"/>
    </xf>
    <xf numFmtId="3" fontId="76" fillId="0" borderId="53" xfId="241" applyNumberFormat="1" applyFont="1" applyFill="1" applyBorder="1" applyAlignment="1">
      <alignment vertical="center"/>
    </xf>
    <xf numFmtId="3" fontId="76" fillId="0" borderId="0" xfId="241" applyNumberFormat="1" applyFont="1" applyFill="1" applyBorder="1" applyAlignment="1">
      <alignment vertical="center"/>
    </xf>
    <xf numFmtId="3" fontId="76" fillId="0" borderId="57" xfId="241" applyNumberFormat="1" applyFont="1" applyFill="1" applyBorder="1" applyAlignment="1">
      <alignment horizontal="right" vertical="center"/>
    </xf>
    <xf numFmtId="3" fontId="79" fillId="0" borderId="53" xfId="241" applyNumberFormat="1" applyFont="1" applyFill="1" applyBorder="1" applyAlignment="1">
      <alignment vertical="center"/>
    </xf>
    <xf numFmtId="3" fontId="79" fillId="0" borderId="0" xfId="241" applyNumberFormat="1" applyFont="1" applyFill="1" applyBorder="1" applyAlignment="1">
      <alignment vertical="center"/>
    </xf>
    <xf numFmtId="3" fontId="78" fillId="0" borderId="0" xfId="0" applyNumberFormat="1" applyFont="1" applyFill="1" applyBorder="1"/>
    <xf numFmtId="3" fontId="78" fillId="0" borderId="0" xfId="0" applyNumberFormat="1" applyFont="1" applyFill="1" applyBorder="1" applyAlignment="1">
      <alignment horizontal="right"/>
    </xf>
    <xf numFmtId="3" fontId="76" fillId="0" borderId="0" xfId="0" applyNumberFormat="1" applyFont="1" applyFill="1" applyBorder="1"/>
    <xf numFmtId="3" fontId="76" fillId="0" borderId="0" xfId="0" applyNumberFormat="1" applyFont="1" applyFill="1" applyBorder="1" applyAlignment="1">
      <alignment horizontal="right"/>
    </xf>
    <xf numFmtId="0" fontId="76" fillId="0" borderId="0" xfId="241" applyFont="1" applyFill="1" applyBorder="1" applyAlignment="1">
      <alignment horizontal="left" vertical="center" wrapText="1"/>
    </xf>
    <xf numFmtId="10" fontId="79" fillId="0" borderId="0" xfId="241" applyNumberFormat="1" applyFont="1" applyFill="1" applyBorder="1" applyAlignment="1">
      <alignment horizontal="left"/>
    </xf>
    <xf numFmtId="0" fontId="79" fillId="0" borderId="0" xfId="241" applyFont="1" applyFill="1" applyBorder="1"/>
    <xf numFmtId="0" fontId="79" fillId="0" borderId="0" xfId="241" applyFont="1" applyFill="1"/>
    <xf numFmtId="10" fontId="79" fillId="0" borderId="0" xfId="241" applyNumberFormat="1" applyFont="1" applyFill="1" applyBorder="1"/>
    <xf numFmtId="0" fontId="78" fillId="0" borderId="0" xfId="241" applyFont="1" applyFill="1"/>
    <xf numFmtId="0" fontId="78" fillId="0" borderId="0" xfId="241" applyFont="1" applyFill="1" applyBorder="1"/>
    <xf numFmtId="3" fontId="78" fillId="0" borderId="0" xfId="0" applyNumberFormat="1" applyFont="1" applyFill="1"/>
    <xf numFmtId="0" fontId="78" fillId="0" borderId="0" xfId="0" applyFont="1" applyFill="1" applyBorder="1" applyAlignment="1">
      <alignment horizontal="left"/>
    </xf>
    <xf numFmtId="0" fontId="76" fillId="0" borderId="66" xfId="0" applyFont="1" applyFill="1" applyBorder="1" applyAlignment="1">
      <alignment horizontal="right" vertical="center"/>
    </xf>
    <xf numFmtId="0" fontId="76" fillId="0" borderId="57" xfId="0" applyFont="1" applyFill="1" applyBorder="1" applyAlignment="1">
      <alignment horizontal="right" vertical="center"/>
    </xf>
    <xf numFmtId="0" fontId="76" fillId="0" borderId="58" xfId="0" applyFont="1" applyFill="1" applyBorder="1" applyAlignment="1">
      <alignment horizontal="right" vertical="center"/>
    </xf>
    <xf numFmtId="3" fontId="79" fillId="0" borderId="48" xfId="229" applyNumberFormat="1" applyFont="1" applyFill="1" applyBorder="1" applyAlignment="1" applyProtection="1">
      <alignment horizontal="right"/>
    </xf>
    <xf numFmtId="3" fontId="79" fillId="0" borderId="0" xfId="229" applyNumberFormat="1" applyFont="1" applyFill="1" applyBorder="1" applyAlignment="1" applyProtection="1">
      <alignment horizontal="right"/>
    </xf>
    <xf numFmtId="3" fontId="78" fillId="0" borderId="0" xfId="0" applyNumberFormat="1" applyFont="1" applyFill="1" applyBorder="1" applyAlignment="1">
      <alignment vertical="center"/>
    </xf>
    <xf numFmtId="3" fontId="79" fillId="0" borderId="0" xfId="240" applyNumberFormat="1" applyFont="1" applyFill="1" applyBorder="1" applyAlignment="1">
      <alignment horizontal="right" vertical="center"/>
    </xf>
    <xf numFmtId="3" fontId="78" fillId="0" borderId="45" xfId="0" applyNumberFormat="1" applyFont="1" applyFill="1" applyBorder="1" applyAlignment="1">
      <alignment horizontal="right"/>
    </xf>
    <xf numFmtId="3" fontId="78" fillId="0" borderId="0" xfId="229" applyNumberFormat="1" applyFont="1" applyFill="1" applyBorder="1" applyAlignment="1" applyProtection="1">
      <alignment horizontal="right"/>
    </xf>
    <xf numFmtId="3" fontId="78" fillId="0" borderId="48" xfId="229" applyNumberFormat="1" applyFont="1" applyFill="1" applyBorder="1" applyAlignment="1" applyProtection="1">
      <alignment horizontal="right"/>
    </xf>
    <xf numFmtId="3" fontId="78" fillId="0" borderId="0" xfId="240" applyNumberFormat="1" applyFont="1" applyFill="1" applyBorder="1" applyAlignment="1">
      <alignment horizontal="right" vertical="center"/>
    </xf>
    <xf numFmtId="1" fontId="78" fillId="0" borderId="0" xfId="0" applyNumberFormat="1" applyFont="1" applyFill="1" applyBorder="1"/>
    <xf numFmtId="1" fontId="78" fillId="0" borderId="0" xfId="0" applyNumberFormat="1" applyFont="1" applyFill="1" applyBorder="1" applyAlignment="1">
      <alignment horizontal="right"/>
    </xf>
    <xf numFmtId="0" fontId="79" fillId="0" borderId="0" xfId="0" applyFont="1" applyFill="1" applyBorder="1" applyAlignment="1">
      <alignment horizontal="right"/>
    </xf>
    <xf numFmtId="3" fontId="79" fillId="0" borderId="45" xfId="0" applyNumberFormat="1" applyFont="1" applyFill="1" applyBorder="1" applyAlignment="1">
      <alignment horizontal="right"/>
    </xf>
    <xf numFmtId="0" fontId="78" fillId="0" borderId="0" xfId="259" applyFont="1" applyFill="1" applyBorder="1"/>
    <xf numFmtId="3" fontId="76" fillId="0" borderId="69" xfId="0" applyNumberFormat="1" applyFont="1" applyFill="1" applyBorder="1" applyAlignment="1"/>
    <xf numFmtId="3" fontId="76" fillId="0" borderId="46" xfId="0" applyNumberFormat="1" applyFont="1" applyFill="1" applyBorder="1" applyAlignment="1"/>
    <xf numFmtId="3" fontId="76" fillId="0" borderId="46" xfId="0" applyNumberFormat="1" applyFont="1" applyFill="1" applyBorder="1"/>
    <xf numFmtId="3" fontId="76" fillId="0" borderId="46" xfId="0" applyNumberFormat="1" applyFont="1" applyFill="1" applyBorder="1" applyAlignment="1">
      <alignment horizontal="right"/>
    </xf>
    <xf numFmtId="3" fontId="76" fillId="0" borderId="47" xfId="0" applyNumberFormat="1" applyFont="1" applyFill="1" applyBorder="1" applyAlignment="1">
      <alignment horizontal="right"/>
    </xf>
    <xf numFmtId="1" fontId="78" fillId="0" borderId="0" xfId="0" applyNumberFormat="1" applyFont="1" applyFill="1" applyAlignment="1">
      <alignment horizontal="right"/>
    </xf>
    <xf numFmtId="0" fontId="76" fillId="0" borderId="0" xfId="0" applyFont="1" applyFill="1" applyAlignment="1">
      <alignment horizontal="right"/>
    </xf>
    <xf numFmtId="3" fontId="79" fillId="0" borderId="0" xfId="248" applyNumberFormat="1" applyFont="1" applyFill="1" applyAlignment="1">
      <alignment horizontal="right"/>
    </xf>
    <xf numFmtId="0" fontId="78" fillId="0" borderId="0" xfId="0" applyFont="1" applyFill="1" applyAlignment="1">
      <alignment wrapText="1"/>
    </xf>
    <xf numFmtId="3" fontId="78" fillId="0" borderId="0" xfId="0" applyNumberFormat="1" applyFont="1" applyFill="1" applyBorder="1" applyAlignment="1">
      <alignment horizontal="right" vertical="center"/>
    </xf>
    <xf numFmtId="3" fontId="78" fillId="0" borderId="0" xfId="259" applyNumberFormat="1" applyFont="1" applyFill="1" applyBorder="1" applyAlignment="1">
      <alignment horizontal="right" vertical="center"/>
    </xf>
    <xf numFmtId="0" fontId="78" fillId="0" borderId="0" xfId="0" applyFont="1" applyFill="1" applyBorder="1" applyAlignment="1">
      <alignment horizontal="right" vertical="center"/>
    </xf>
    <xf numFmtId="0" fontId="78" fillId="0" borderId="0" xfId="0" applyFont="1" applyFill="1" applyBorder="1" applyAlignment="1">
      <alignment vertical="center"/>
    </xf>
    <xf numFmtId="3" fontId="78" fillId="0" borderId="0" xfId="240" applyNumberFormat="1" applyFont="1" applyFill="1" applyBorder="1" applyAlignment="1">
      <alignment vertical="center"/>
    </xf>
    <xf numFmtId="3" fontId="78" fillId="0" borderId="0" xfId="259" applyNumberFormat="1" applyFont="1" applyFill="1" applyBorder="1" applyAlignment="1">
      <alignment vertical="center"/>
    </xf>
    <xf numFmtId="0" fontId="78" fillId="0" borderId="0" xfId="240" applyFont="1" applyFill="1" applyBorder="1" applyAlignment="1">
      <alignment vertical="center"/>
    </xf>
    <xf numFmtId="3" fontId="79" fillId="0" borderId="0" xfId="0" applyNumberFormat="1" applyFont="1" applyFill="1" applyBorder="1" applyAlignment="1">
      <alignment horizontal="right" vertical="center"/>
    </xf>
    <xf numFmtId="0" fontId="79" fillId="0" borderId="0" xfId="0" applyFont="1" applyFill="1" applyAlignment="1">
      <alignment horizontal="right" vertical="center"/>
    </xf>
    <xf numFmtId="1" fontId="79" fillId="0" borderId="0" xfId="259" applyNumberFormat="1" applyFont="1" applyFill="1" applyBorder="1" applyAlignment="1">
      <alignment horizontal="right" vertical="center"/>
    </xf>
    <xf numFmtId="1" fontId="78" fillId="0" borderId="0" xfId="240" applyNumberFormat="1" applyFont="1" applyFill="1" applyBorder="1" applyAlignment="1">
      <alignment horizontal="right" vertical="center"/>
    </xf>
    <xf numFmtId="1" fontId="78" fillId="0" borderId="0" xfId="259" applyNumberFormat="1" applyFont="1" applyFill="1" applyBorder="1" applyAlignment="1">
      <alignment vertical="center"/>
    </xf>
    <xf numFmtId="1" fontId="78" fillId="0" borderId="0" xfId="240" applyNumberFormat="1" applyFont="1" applyFill="1" applyBorder="1" applyAlignment="1">
      <alignment vertical="center"/>
    </xf>
    <xf numFmtId="1" fontId="78" fillId="0" borderId="0" xfId="259"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0" xfId="240" applyNumberFormat="1" applyFont="1" applyFill="1" applyBorder="1" applyAlignment="1">
      <alignment horizontal="right" vertical="center"/>
    </xf>
    <xf numFmtId="180" fontId="76" fillId="0" borderId="72" xfId="0" applyNumberFormat="1" applyFont="1" applyFill="1" applyBorder="1" applyAlignment="1">
      <alignment vertical="center" wrapText="1"/>
    </xf>
    <xf numFmtId="0" fontId="79" fillId="0" borderId="0" xfId="0" applyFont="1" applyFill="1" applyBorder="1" applyAlignment="1"/>
    <xf numFmtId="0" fontId="76" fillId="0" borderId="0" xfId="254" applyFont="1" applyFill="1" applyBorder="1" applyAlignment="1">
      <alignment horizontal="right"/>
    </xf>
    <xf numFmtId="0" fontId="76" fillId="0" borderId="0" xfId="254" applyFont="1" applyFill="1" applyBorder="1" applyAlignment="1">
      <alignment horizontal="right" wrapText="1"/>
    </xf>
    <xf numFmtId="0" fontId="76" fillId="0" borderId="0" xfId="0" applyFont="1" applyFill="1" applyBorder="1" applyAlignment="1">
      <alignment horizontal="right"/>
    </xf>
    <xf numFmtId="3" fontId="76" fillId="0" borderId="0" xfId="254" applyNumberFormat="1" applyFont="1" applyFill="1" applyBorder="1"/>
    <xf numFmtId="0" fontId="78" fillId="0" borderId="45" xfId="0" applyFont="1" applyFill="1" applyBorder="1"/>
    <xf numFmtId="3" fontId="78" fillId="0" borderId="53" xfId="256" applyNumberFormat="1" applyFont="1" applyFill="1" applyBorder="1"/>
    <xf numFmtId="3" fontId="78" fillId="0" borderId="0" xfId="256" applyNumberFormat="1" applyFont="1" applyFill="1" applyBorder="1"/>
    <xf numFmtId="3" fontId="76" fillId="0" borderId="53" xfId="256" applyNumberFormat="1" applyFont="1" applyFill="1" applyBorder="1"/>
    <xf numFmtId="3" fontId="76" fillId="0" borderId="0" xfId="256" applyNumberFormat="1" applyFont="1" applyFill="1" applyBorder="1"/>
    <xf numFmtId="3" fontId="78" fillId="0" borderId="0" xfId="210" applyNumberFormat="1" applyFont="1" applyFill="1" applyBorder="1" applyAlignment="1">
      <alignment horizontal="right"/>
    </xf>
    <xf numFmtId="3" fontId="76" fillId="0" borderId="0" xfId="210" applyNumberFormat="1" applyFont="1" applyFill="1" applyBorder="1" applyAlignment="1">
      <alignment horizontal="right"/>
    </xf>
    <xf numFmtId="0" fontId="78" fillId="0" borderId="0" xfId="251" applyFont="1" applyFill="1" applyBorder="1" applyAlignment="1">
      <alignment horizontal="center"/>
    </xf>
    <xf numFmtId="0" fontId="78" fillId="0" borderId="0" xfId="251" applyFont="1" applyFill="1"/>
    <xf numFmtId="3" fontId="78" fillId="0" borderId="0" xfId="251" applyNumberFormat="1" applyFont="1" applyFill="1" applyAlignment="1">
      <alignment horizontal="right"/>
    </xf>
    <xf numFmtId="0" fontId="78" fillId="0" borderId="0" xfId="251" applyFont="1" applyFill="1" applyAlignment="1">
      <alignment wrapText="1"/>
    </xf>
    <xf numFmtId="3" fontId="78" fillId="0" borderId="53" xfId="210" applyNumberFormat="1" applyFont="1" applyFill="1" applyBorder="1" applyAlignment="1">
      <alignment vertical="center"/>
    </xf>
    <xf numFmtId="3" fontId="78" fillId="0" borderId="0" xfId="210" applyNumberFormat="1" applyFont="1" applyFill="1" applyBorder="1" applyAlignment="1">
      <alignment vertical="top" wrapText="1"/>
    </xf>
    <xf numFmtId="0" fontId="76" fillId="0" borderId="0" xfId="210" applyFont="1" applyFill="1" applyBorder="1" applyAlignment="1">
      <alignment vertical="center" wrapText="1"/>
    </xf>
    <xf numFmtId="3" fontId="76" fillId="0" borderId="0" xfId="210" applyNumberFormat="1" applyFont="1" applyFill="1" applyBorder="1" applyAlignment="1">
      <alignment wrapText="1"/>
    </xf>
    <xf numFmtId="0" fontId="78" fillId="0" borderId="50" xfId="0" applyFont="1" applyFill="1" applyBorder="1"/>
    <xf numFmtId="180" fontId="79" fillId="0" borderId="53" xfId="0" applyNumberFormat="1" applyFont="1" applyFill="1" applyBorder="1" applyAlignment="1">
      <alignment vertical="center"/>
    </xf>
    <xf numFmtId="180" fontId="79" fillId="0" borderId="0" xfId="0" applyNumberFormat="1" applyFont="1" applyFill="1" applyBorder="1" applyAlignment="1">
      <alignment vertical="center"/>
    </xf>
    <xf numFmtId="180" fontId="79" fillId="0" borderId="0" xfId="0" applyNumberFormat="1" applyFont="1" applyFill="1" applyBorder="1" applyAlignment="1">
      <alignment horizontal="right" vertical="center"/>
    </xf>
    <xf numFmtId="0" fontId="78" fillId="0" borderId="53" xfId="0" applyFont="1" applyFill="1" applyBorder="1"/>
    <xf numFmtId="180" fontId="78" fillId="0" borderId="45" xfId="0" applyNumberFormat="1" applyFont="1" applyFill="1" applyBorder="1"/>
    <xf numFmtId="0" fontId="79" fillId="0" borderId="48" xfId="0" applyFont="1" applyFill="1" applyBorder="1" applyAlignment="1">
      <alignment horizontal="left" indent="2"/>
    </xf>
    <xf numFmtId="0" fontId="76" fillId="0" borderId="48" xfId="0" applyFont="1" applyFill="1" applyBorder="1"/>
    <xf numFmtId="0" fontId="76" fillId="0" borderId="69" xfId="0" applyFont="1" applyFill="1" applyBorder="1"/>
    <xf numFmtId="0" fontId="76" fillId="0" borderId="74" xfId="0" applyFont="1" applyFill="1" applyBorder="1"/>
    <xf numFmtId="0" fontId="78" fillId="0" borderId="75" xfId="0" applyFont="1" applyFill="1" applyBorder="1" applyAlignment="1">
      <alignment horizontal="left" indent="1"/>
    </xf>
    <xf numFmtId="0" fontId="79" fillId="0" borderId="75" xfId="0" applyFont="1" applyFill="1" applyBorder="1" applyAlignment="1">
      <alignment horizontal="left" indent="2"/>
    </xf>
    <xf numFmtId="0" fontId="76" fillId="0" borderId="75" xfId="0" applyFont="1" applyFill="1" applyBorder="1"/>
    <xf numFmtId="0" fontId="76" fillId="0" borderId="76" xfId="0" applyFont="1" applyFill="1" applyBorder="1"/>
    <xf numFmtId="2" fontId="26" fillId="0" borderId="0" xfId="0" applyNumberFormat="1" applyFont="1" applyFill="1"/>
    <xf numFmtId="0" fontId="79" fillId="0" borderId="0" xfId="0" applyFont="1" applyFill="1" applyBorder="1" applyAlignment="1">
      <alignment horizontal="left" vertical="center" wrapText="1"/>
    </xf>
    <xf numFmtId="180" fontId="78" fillId="0" borderId="0" xfId="0" applyNumberFormat="1" applyFont="1" applyFill="1"/>
    <xf numFmtId="181" fontId="78" fillId="0" borderId="0" xfId="0" applyNumberFormat="1" applyFont="1" applyFill="1" applyBorder="1"/>
    <xf numFmtId="0" fontId="81" fillId="0" borderId="0" xfId="0" applyFont="1" applyFill="1"/>
    <xf numFmtId="3" fontId="76" fillId="0" borderId="0" xfId="10" applyNumberFormat="1" applyFont="1" applyFill="1" applyBorder="1" applyAlignment="1" applyProtection="1">
      <alignment horizontal="right"/>
    </xf>
    <xf numFmtId="0" fontId="19" fillId="0" borderId="0" xfId="245" applyNumberFormat="1" applyFont="1" applyFill="1" applyBorder="1" applyAlignment="1" applyProtection="1">
      <alignment horizontal="center" vertical="top" wrapText="1"/>
    </xf>
    <xf numFmtId="3" fontId="78" fillId="0" borderId="0" xfId="245" applyNumberFormat="1" applyFont="1" applyFill="1" applyBorder="1" applyAlignment="1" applyProtection="1">
      <alignment vertical="top" wrapText="1"/>
    </xf>
    <xf numFmtId="3" fontId="76" fillId="0" borderId="0" xfId="245" applyNumberFormat="1" applyFont="1" applyFill="1" applyBorder="1" applyAlignment="1" applyProtection="1">
      <alignment vertical="top" wrapText="1"/>
    </xf>
    <xf numFmtId="3" fontId="78" fillId="0" borderId="0" xfId="245" applyNumberFormat="1" applyFont="1" applyFill="1" applyBorder="1" applyAlignment="1" applyProtection="1">
      <alignment horizontal="right" vertical="top" wrapText="1"/>
    </xf>
    <xf numFmtId="3" fontId="76" fillId="0" borderId="52" xfId="210" applyNumberFormat="1" applyFont="1" applyFill="1" applyBorder="1" applyAlignment="1">
      <alignment vertical="top" wrapText="1"/>
    </xf>
    <xf numFmtId="3" fontId="76" fillId="0" borderId="50" xfId="210" applyNumberFormat="1" applyFont="1" applyFill="1" applyBorder="1" applyAlignment="1">
      <alignment vertical="top" wrapText="1"/>
    </xf>
    <xf numFmtId="3" fontId="78" fillId="0" borderId="53" xfId="210" applyNumberFormat="1" applyFont="1" applyFill="1" applyBorder="1" applyAlignment="1">
      <alignment vertical="top" wrapText="1"/>
    </xf>
    <xf numFmtId="3" fontId="78" fillId="0" borderId="0" xfId="210" applyNumberFormat="1" applyFont="1" applyFill="1" applyBorder="1" applyAlignment="1">
      <alignment horizontal="right" vertical="top" wrapText="1"/>
    </xf>
    <xf numFmtId="165" fontId="76" fillId="0" borderId="68" xfId="0" applyNumberFormat="1" applyFont="1" applyFill="1" applyBorder="1"/>
    <xf numFmtId="165" fontId="78" fillId="0" borderId="45" xfId="0" applyNumberFormat="1" applyFont="1" applyFill="1" applyBorder="1" applyAlignment="1">
      <alignment horizontal="right"/>
    </xf>
    <xf numFmtId="165" fontId="78" fillId="0" borderId="45" xfId="0" applyNumberFormat="1" applyFont="1" applyFill="1" applyBorder="1"/>
    <xf numFmtId="165" fontId="76" fillId="0" borderId="45" xfId="0" applyNumberFormat="1" applyFont="1" applyFill="1" applyBorder="1"/>
    <xf numFmtId="190" fontId="78" fillId="0" borderId="0" xfId="0" applyNumberFormat="1" applyFont="1" applyFill="1" applyAlignment="1">
      <alignment vertical="top"/>
    </xf>
    <xf numFmtId="3" fontId="78" fillId="0" borderId="0" xfId="0" applyNumberFormat="1" applyFont="1" applyFill="1" applyAlignment="1">
      <alignment vertical="top"/>
    </xf>
    <xf numFmtId="0" fontId="0" fillId="0" borderId="0" xfId="0" applyFont="1" applyFill="1"/>
    <xf numFmtId="0" fontId="76" fillId="0" borderId="63" xfId="0" applyFont="1" applyFill="1" applyBorder="1" applyAlignment="1">
      <alignment horizontal="right"/>
    </xf>
    <xf numFmtId="165" fontId="76" fillId="0" borderId="50" xfId="0" applyNumberFormat="1" applyFont="1" applyFill="1" applyBorder="1" applyAlignment="1">
      <alignment vertical="center"/>
    </xf>
    <xf numFmtId="165" fontId="76" fillId="0" borderId="0" xfId="0" applyNumberFormat="1" applyFont="1" applyFill="1" applyBorder="1" applyAlignment="1">
      <alignment vertical="center"/>
    </xf>
    <xf numFmtId="165" fontId="79" fillId="0" borderId="0" xfId="0" applyNumberFormat="1" applyFont="1" applyFill="1" applyBorder="1" applyAlignment="1">
      <alignment vertical="center"/>
    </xf>
    <xf numFmtId="165" fontId="78" fillId="0" borderId="0" xfId="0" applyNumberFormat="1" applyFont="1" applyFill="1" applyBorder="1" applyAlignment="1">
      <alignment vertical="center"/>
    </xf>
    <xf numFmtId="0" fontId="76" fillId="0" borderId="77" xfId="0" applyFont="1" applyFill="1" applyBorder="1" applyAlignment="1">
      <alignment horizontal="right"/>
    </xf>
    <xf numFmtId="0" fontId="76" fillId="0" borderId="78" xfId="0" applyFont="1" applyFill="1" applyBorder="1" applyAlignment="1">
      <alignment horizontal="right"/>
    </xf>
    <xf numFmtId="181" fontId="78" fillId="0" borderId="0" xfId="0" applyNumberFormat="1" applyFont="1" applyFill="1" applyBorder="1" applyAlignment="1">
      <alignment horizontal="right"/>
    </xf>
    <xf numFmtId="181" fontId="78" fillId="0" borderId="45" xfId="0" applyNumberFormat="1" applyFont="1" applyFill="1" applyBorder="1" applyAlignment="1">
      <alignment horizontal="right"/>
    </xf>
    <xf numFmtId="181" fontId="79" fillId="0" borderId="0" xfId="0" applyNumberFormat="1" applyFont="1" applyFill="1" applyBorder="1" applyAlignment="1">
      <alignment horizontal="right"/>
    </xf>
    <xf numFmtId="181" fontId="79" fillId="0" borderId="45" xfId="0" applyNumberFormat="1" applyFont="1" applyFill="1" applyBorder="1" applyAlignment="1">
      <alignment horizontal="right"/>
    </xf>
    <xf numFmtId="0" fontId="26" fillId="0" borderId="0" xfId="234" applyFont="1" applyFill="1"/>
    <xf numFmtId="3" fontId="78" fillId="0" borderId="0" xfId="234" applyNumberFormat="1" applyFont="1" applyFill="1" applyAlignment="1">
      <alignment vertical="center"/>
    </xf>
    <xf numFmtId="3" fontId="78" fillId="0" borderId="0" xfId="234" applyNumberFormat="1" applyFont="1" applyFill="1" applyAlignment="1">
      <alignment horizontal="right" vertical="center"/>
    </xf>
    <xf numFmtId="0" fontId="78" fillId="0" borderId="0" xfId="234" applyFont="1" applyFill="1"/>
    <xf numFmtId="0" fontId="78" fillId="0" borderId="0" xfId="234" applyFont="1" applyFill="1" applyAlignment="1">
      <alignment vertical="center" wrapText="1"/>
    </xf>
    <xf numFmtId="0" fontId="79" fillId="0" borderId="0" xfId="234" applyFont="1" applyFill="1" applyAlignment="1">
      <alignment horizontal="right"/>
    </xf>
    <xf numFmtId="3" fontId="76" fillId="0" borderId="56" xfId="210" applyNumberFormat="1" applyFont="1" applyFill="1" applyBorder="1" applyAlignment="1">
      <alignment vertical="center" wrapText="1"/>
    </xf>
    <xf numFmtId="3" fontId="76" fillId="0" borderId="57" xfId="210" applyNumberFormat="1" applyFont="1" applyFill="1" applyBorder="1" applyAlignment="1">
      <alignment vertical="center" wrapText="1"/>
    </xf>
    <xf numFmtId="3" fontId="76" fillId="0" borderId="56" xfId="210" applyNumberFormat="1" applyFont="1" applyFill="1" applyBorder="1" applyAlignment="1">
      <alignment vertical="top" wrapText="1"/>
    </xf>
    <xf numFmtId="3" fontId="76" fillId="0" borderId="57" xfId="210" applyNumberFormat="1" applyFont="1" applyFill="1" applyBorder="1" applyAlignment="1">
      <alignment vertical="top" wrapText="1"/>
    </xf>
    <xf numFmtId="3" fontId="76" fillId="0" borderId="57" xfId="210" applyNumberFormat="1" applyFont="1" applyFill="1" applyBorder="1" applyAlignment="1">
      <alignment wrapText="1"/>
    </xf>
    <xf numFmtId="3" fontId="78" fillId="0" borderId="0" xfId="234" applyNumberFormat="1" applyFont="1" applyFill="1"/>
    <xf numFmtId="3" fontId="78" fillId="0" borderId="0" xfId="234" applyNumberFormat="1" applyFont="1" applyFill="1" applyBorder="1" applyAlignment="1">
      <alignment vertical="center"/>
    </xf>
    <xf numFmtId="0" fontId="79" fillId="0" borderId="0" xfId="234" applyFont="1" applyFill="1"/>
    <xf numFmtId="0" fontId="65" fillId="0" borderId="0" xfId="234" applyFont="1" applyFill="1" applyAlignment="1">
      <alignment wrapText="1"/>
    </xf>
    <xf numFmtId="0" fontId="81" fillId="0" borderId="0" xfId="234" applyFont="1" applyFill="1" applyAlignment="1">
      <alignment wrapText="1"/>
    </xf>
    <xf numFmtId="165" fontId="78" fillId="0" borderId="52" xfId="234" applyNumberFormat="1" applyFont="1" applyFill="1" applyBorder="1" applyAlignment="1">
      <alignment horizontal="right" vertical="top" wrapText="1"/>
    </xf>
    <xf numFmtId="165" fontId="78" fillId="0" borderId="50" xfId="234" applyNumberFormat="1" applyFont="1" applyFill="1" applyBorder="1" applyAlignment="1">
      <alignment horizontal="right" vertical="top" wrapText="1"/>
    </xf>
    <xf numFmtId="165" fontId="78" fillId="0" borderId="50" xfId="234" applyNumberFormat="1" applyFont="1" applyFill="1" applyBorder="1" applyAlignment="1">
      <alignment vertical="top" wrapText="1"/>
    </xf>
    <xf numFmtId="165" fontId="78" fillId="0" borderId="53" xfId="234" applyNumberFormat="1" applyFont="1" applyFill="1" applyBorder="1" applyAlignment="1">
      <alignment horizontal="right" vertical="top" wrapText="1"/>
    </xf>
    <xf numFmtId="165" fontId="78" fillId="0" borderId="0" xfId="234" applyNumberFormat="1" applyFont="1" applyFill="1" applyBorder="1" applyAlignment="1">
      <alignment horizontal="right" vertical="top" wrapText="1"/>
    </xf>
    <xf numFmtId="165" fontId="78" fillId="0" borderId="0" xfId="234" applyNumberFormat="1" applyFont="1" applyFill="1" applyBorder="1" applyAlignment="1">
      <alignment vertical="top" wrapText="1"/>
    </xf>
    <xf numFmtId="165" fontId="76" fillId="0" borderId="53" xfId="234" applyNumberFormat="1" applyFont="1" applyFill="1" applyBorder="1" applyAlignment="1">
      <alignment horizontal="right" vertical="top" wrapText="1"/>
    </xf>
    <xf numFmtId="165" fontId="76" fillId="0" borderId="0" xfId="234" applyNumberFormat="1" applyFont="1" applyFill="1" applyBorder="1" applyAlignment="1">
      <alignment horizontal="right" vertical="top" wrapText="1"/>
    </xf>
    <xf numFmtId="165" fontId="76" fillId="0" borderId="0" xfId="234" applyNumberFormat="1" applyFont="1" applyFill="1" applyBorder="1" applyAlignment="1">
      <alignment vertical="top" wrapText="1"/>
    </xf>
    <xf numFmtId="165" fontId="78" fillId="0" borderId="56" xfId="234" applyNumberFormat="1" applyFont="1" applyFill="1" applyBorder="1" applyAlignment="1">
      <alignment horizontal="right" vertical="top" wrapText="1"/>
    </xf>
    <xf numFmtId="165" fontId="78" fillId="0" borderId="57" xfId="234" applyNumberFormat="1" applyFont="1" applyFill="1" applyBorder="1" applyAlignment="1">
      <alignment horizontal="right" vertical="top" wrapText="1"/>
    </xf>
    <xf numFmtId="0" fontId="76" fillId="0" borderId="0" xfId="234" applyFont="1" applyFill="1" applyBorder="1" applyAlignment="1">
      <alignment horizontal="center" vertical="top" wrapText="1"/>
    </xf>
    <xf numFmtId="0" fontId="19" fillId="0" borderId="0" xfId="234" applyFont="1" applyFill="1" applyBorder="1" applyAlignment="1">
      <alignment horizontal="center" vertical="top" wrapText="1"/>
    </xf>
    <xf numFmtId="0" fontId="78" fillId="0" borderId="0" xfId="234" applyFont="1" applyFill="1" applyBorder="1"/>
    <xf numFmtId="3" fontId="76" fillId="0" borderId="52" xfId="234" applyNumberFormat="1" applyFont="1" applyFill="1" applyBorder="1" applyAlignment="1">
      <alignment vertical="top" wrapText="1"/>
    </xf>
    <xf numFmtId="3" fontId="76" fillId="0" borderId="50" xfId="234" applyNumberFormat="1" applyFont="1" applyFill="1" applyBorder="1" applyAlignment="1">
      <alignment vertical="top" wrapText="1"/>
    </xf>
    <xf numFmtId="3" fontId="78" fillId="0" borderId="53" xfId="234" applyNumberFormat="1" applyFont="1" applyFill="1" applyBorder="1" applyAlignment="1">
      <alignment vertical="top" wrapText="1"/>
    </xf>
    <xf numFmtId="3" fontId="78" fillId="0" borderId="0" xfId="234" applyNumberFormat="1" applyFont="1" applyFill="1" applyBorder="1" applyAlignment="1">
      <alignment vertical="top" wrapText="1"/>
    </xf>
    <xf numFmtId="3" fontId="76" fillId="0" borderId="53" xfId="234" applyNumberFormat="1" applyFont="1" applyFill="1" applyBorder="1" applyAlignment="1">
      <alignment vertical="top" wrapText="1"/>
    </xf>
    <xf numFmtId="3" fontId="76" fillId="0" borderId="0" xfId="234" applyNumberFormat="1" applyFont="1" applyFill="1" applyBorder="1" applyAlignment="1">
      <alignment vertical="top" wrapText="1"/>
    </xf>
    <xf numFmtId="0" fontId="76" fillId="0" borderId="0" xfId="234" applyFont="1" applyFill="1"/>
    <xf numFmtId="0" fontId="78" fillId="0" borderId="45" xfId="234" applyFont="1" applyFill="1" applyBorder="1"/>
    <xf numFmtId="3" fontId="76" fillId="0" borderId="71" xfId="234" applyNumberFormat="1" applyFont="1" applyFill="1" applyBorder="1" applyAlignment="1">
      <alignment vertical="top" wrapText="1"/>
    </xf>
    <xf numFmtId="3" fontId="76" fillId="0" borderId="65" xfId="234" applyNumberFormat="1" applyFont="1" applyFill="1" applyBorder="1" applyAlignment="1">
      <alignment vertical="top" wrapText="1"/>
    </xf>
    <xf numFmtId="3" fontId="76" fillId="0" borderId="0" xfId="234" applyNumberFormat="1" applyFont="1" applyFill="1" applyBorder="1"/>
    <xf numFmtId="3" fontId="78" fillId="0" borderId="0" xfId="234" applyNumberFormat="1" applyFont="1" applyFill="1" applyBorder="1"/>
    <xf numFmtId="0" fontId="78" fillId="0" borderId="0" xfId="234" applyFont="1" applyFill="1" applyBorder="1" applyAlignment="1">
      <alignment vertical="top" wrapText="1"/>
    </xf>
    <xf numFmtId="3" fontId="76" fillId="0" borderId="57" xfId="234" applyNumberFormat="1" applyFont="1" applyFill="1" applyBorder="1" applyAlignment="1">
      <alignment vertical="top" wrapText="1"/>
    </xf>
    <xf numFmtId="0" fontId="78" fillId="0" borderId="53" xfId="234" applyFont="1" applyFill="1" applyBorder="1"/>
    <xf numFmtId="0" fontId="76" fillId="0" borderId="70" xfId="210" applyFont="1" applyFill="1" applyBorder="1"/>
    <xf numFmtId="3" fontId="76" fillId="0" borderId="65" xfId="245" applyNumberFormat="1" applyFont="1" applyFill="1" applyBorder="1" applyAlignment="1" applyProtection="1">
      <alignment vertical="top" wrapText="1"/>
    </xf>
    <xf numFmtId="0" fontId="78" fillId="0" borderId="91" xfId="0" applyFont="1" applyFill="1" applyBorder="1" applyAlignment="1">
      <alignment horizontal="center"/>
    </xf>
    <xf numFmtId="0" fontId="76" fillId="0" borderId="77" xfId="0" applyFont="1" applyFill="1" applyBorder="1"/>
    <xf numFmtId="0" fontId="76" fillId="0" borderId="57" xfId="0" applyFont="1" applyFill="1" applyBorder="1" applyAlignment="1">
      <alignment horizontal="right"/>
    </xf>
    <xf numFmtId="165" fontId="76" fillId="0" borderId="46" xfId="0" applyNumberFormat="1" applyFont="1" applyFill="1" applyBorder="1"/>
    <xf numFmtId="165" fontId="76" fillId="0" borderId="47" xfId="0" applyNumberFormat="1" applyFont="1" applyFill="1" applyBorder="1"/>
    <xf numFmtId="181" fontId="76" fillId="0" borderId="58" xfId="0" applyNumberFormat="1" applyFont="1" applyFill="1" applyBorder="1" applyAlignment="1">
      <alignment horizontal="right"/>
    </xf>
    <xf numFmtId="181" fontId="78" fillId="0" borderId="46" xfId="0" applyNumberFormat="1" applyFont="1" applyFill="1" applyBorder="1" applyAlignment="1">
      <alignment horizontal="right"/>
    </xf>
    <xf numFmtId="181" fontId="78" fillId="0" borderId="47" xfId="0" applyNumberFormat="1" applyFont="1" applyFill="1" applyBorder="1" applyAlignment="1">
      <alignment horizontal="right"/>
    </xf>
    <xf numFmtId="181" fontId="76" fillId="0" borderId="65" xfId="0" applyNumberFormat="1" applyFont="1" applyFill="1" applyBorder="1" applyAlignment="1">
      <alignment horizontal="right"/>
    </xf>
    <xf numFmtId="181" fontId="76" fillId="0" borderId="72" xfId="0" applyNumberFormat="1" applyFont="1" applyFill="1" applyBorder="1" applyAlignment="1">
      <alignment horizontal="right"/>
    </xf>
    <xf numFmtId="0" fontId="76" fillId="0" borderId="65" xfId="0" applyFont="1" applyFill="1" applyBorder="1" applyAlignment="1">
      <alignment horizontal="right"/>
    </xf>
    <xf numFmtId="181" fontId="78" fillId="0" borderId="65" xfId="0" applyNumberFormat="1" applyFont="1" applyFill="1" applyBorder="1" applyAlignment="1">
      <alignment horizontal="right"/>
    </xf>
    <xf numFmtId="181" fontId="78" fillId="0" borderId="72" xfId="0" applyNumberFormat="1" applyFont="1" applyFill="1" applyBorder="1" applyAlignment="1">
      <alignment horizontal="right"/>
    </xf>
    <xf numFmtId="0" fontId="76" fillId="0" borderId="46" xfId="0" applyFont="1" applyFill="1" applyBorder="1" applyAlignment="1">
      <alignment horizontal="right"/>
    </xf>
    <xf numFmtId="0" fontId="76" fillId="0" borderId="93" xfId="0" applyFont="1" applyFill="1" applyBorder="1"/>
    <xf numFmtId="0" fontId="76" fillId="0" borderId="73" xfId="0" applyFont="1" applyFill="1" applyBorder="1" applyAlignment="1">
      <alignment horizontal="center"/>
    </xf>
    <xf numFmtId="0" fontId="79" fillId="0" borderId="75" xfId="0" applyFont="1" applyFill="1" applyBorder="1"/>
    <xf numFmtId="0" fontId="78" fillId="0" borderId="75" xfId="0" applyFont="1" applyFill="1" applyBorder="1"/>
    <xf numFmtId="0" fontId="78" fillId="0" borderId="76" xfId="0" applyFont="1" applyFill="1" applyBorder="1"/>
    <xf numFmtId="0" fontId="79" fillId="0" borderId="75" xfId="0" applyFont="1" applyFill="1" applyBorder="1" applyAlignment="1">
      <alignment horizontal="right"/>
    </xf>
    <xf numFmtId="0" fontId="76" fillId="0" borderId="76" xfId="0" applyFont="1" applyFill="1" applyBorder="1" applyAlignment="1">
      <alignment horizontal="center"/>
    </xf>
    <xf numFmtId="181" fontId="78" fillId="0" borderId="79" xfId="0" applyNumberFormat="1" applyFont="1" applyFill="1" applyBorder="1" applyAlignment="1">
      <alignment horizontal="right"/>
    </xf>
    <xf numFmtId="181" fontId="76" fillId="0" borderId="79" xfId="0" applyNumberFormat="1" applyFont="1" applyFill="1" applyBorder="1" applyAlignment="1">
      <alignment horizontal="right"/>
    </xf>
    <xf numFmtId="181" fontId="76" fillId="0" borderId="66" xfId="0" applyNumberFormat="1" applyFont="1" applyFill="1" applyBorder="1" applyAlignment="1">
      <alignment horizontal="right"/>
    </xf>
    <xf numFmtId="181" fontId="78" fillId="0" borderId="69" xfId="0" applyNumberFormat="1" applyFont="1" applyFill="1" applyBorder="1" applyAlignment="1">
      <alignment horizontal="right"/>
    </xf>
    <xf numFmtId="0" fontId="76" fillId="0" borderId="67" xfId="0" applyFont="1" applyFill="1" applyBorder="1" applyAlignment="1">
      <alignment horizontal="left" vertical="center" wrapText="1"/>
    </xf>
    <xf numFmtId="0" fontId="76" fillId="0" borderId="91" xfId="0" applyFont="1" applyFill="1" applyBorder="1"/>
    <xf numFmtId="0" fontId="76" fillId="0" borderId="78" xfId="0" applyFont="1" applyFill="1" applyBorder="1"/>
    <xf numFmtId="165" fontId="76" fillId="0" borderId="67" xfId="0" applyNumberFormat="1" applyFont="1" applyFill="1" applyBorder="1" applyAlignment="1">
      <alignment vertical="center"/>
    </xf>
    <xf numFmtId="180" fontId="76" fillId="0" borderId="68" xfId="0" applyNumberFormat="1" applyFont="1" applyFill="1" applyBorder="1"/>
    <xf numFmtId="180" fontId="76" fillId="0" borderId="45" xfId="0" applyNumberFormat="1" applyFont="1" applyFill="1" applyBorder="1"/>
    <xf numFmtId="0" fontId="78" fillId="0" borderId="59" xfId="0" applyFont="1" applyFill="1" applyBorder="1"/>
    <xf numFmtId="0" fontId="76" fillId="0" borderId="59" xfId="0" applyFont="1" applyFill="1" applyBorder="1" applyAlignment="1">
      <alignment wrapText="1"/>
    </xf>
    <xf numFmtId="0" fontId="76" fillId="0" borderId="91" xfId="210" applyFont="1" applyFill="1" applyBorder="1" applyAlignment="1">
      <alignment horizontal="center" vertical="top" wrapText="1"/>
    </xf>
    <xf numFmtId="1" fontId="76" fillId="0" borderId="56" xfId="210" applyNumberFormat="1" applyFont="1" applyFill="1" applyBorder="1" applyAlignment="1">
      <alignment horizontal="right" vertical="top" wrapText="1"/>
    </xf>
    <xf numFmtId="1" fontId="76" fillId="0" borderId="57" xfId="210" applyNumberFormat="1" applyFont="1" applyFill="1" applyBorder="1" applyAlignment="1">
      <alignment horizontal="right" vertical="top" wrapText="1"/>
    </xf>
    <xf numFmtId="1" fontId="76" fillId="0" borderId="78" xfId="210" applyNumberFormat="1" applyFont="1" applyFill="1" applyBorder="1" applyAlignment="1">
      <alignment horizontal="right" vertical="top" wrapText="1"/>
    </xf>
    <xf numFmtId="0" fontId="76" fillId="0" borderId="92" xfId="210" applyFont="1" applyFill="1" applyBorder="1" applyAlignment="1">
      <alignment vertical="center" wrapText="1"/>
    </xf>
    <xf numFmtId="0" fontId="78" fillId="0" borderId="59" xfId="210" applyFont="1" applyFill="1" applyBorder="1" applyAlignment="1">
      <alignment vertical="center" wrapText="1"/>
    </xf>
    <xf numFmtId="0" fontId="76" fillId="0" borderId="55" xfId="210" applyFont="1" applyFill="1" applyBorder="1" applyAlignment="1">
      <alignment vertical="center" wrapText="1"/>
    </xf>
    <xf numFmtId="0" fontId="78" fillId="0" borderId="59" xfId="210" applyFont="1" applyFill="1" applyBorder="1" applyAlignment="1">
      <alignment vertical="top" wrapText="1"/>
    </xf>
    <xf numFmtId="0" fontId="76" fillId="0" borderId="70" xfId="210" applyFont="1" applyFill="1" applyBorder="1" applyAlignment="1">
      <alignment vertical="center" wrapText="1"/>
    </xf>
    <xf numFmtId="3" fontId="76" fillId="0" borderId="71" xfId="210" applyNumberFormat="1" applyFont="1" applyFill="1" applyBorder="1" applyAlignment="1">
      <alignment wrapText="1"/>
    </xf>
    <xf numFmtId="3" fontId="76" fillId="0" borderId="65" xfId="210" applyNumberFormat="1" applyFont="1" applyFill="1" applyBorder="1" applyAlignment="1">
      <alignment wrapText="1"/>
    </xf>
    <xf numFmtId="1" fontId="76" fillId="0" borderId="81" xfId="234" applyNumberFormat="1" applyFont="1" applyFill="1" applyBorder="1" applyAlignment="1">
      <alignment horizontal="right" vertical="center"/>
    </xf>
    <xf numFmtId="1" fontId="76" fillId="0" borderId="57" xfId="234" applyNumberFormat="1" applyFont="1" applyFill="1" applyBorder="1" applyAlignment="1">
      <alignment horizontal="right" vertical="center"/>
    </xf>
    <xf numFmtId="0" fontId="76" fillId="0" borderId="57" xfId="234" applyFont="1" applyFill="1" applyBorder="1" applyAlignment="1">
      <alignment horizontal="right" vertical="center"/>
    </xf>
    <xf numFmtId="165" fontId="76" fillId="0" borderId="71" xfId="234" applyNumberFormat="1" applyFont="1" applyFill="1" applyBorder="1" applyAlignment="1">
      <alignment horizontal="right" vertical="top" wrapText="1"/>
    </xf>
    <xf numFmtId="165" fontId="76" fillId="0" borderId="65" xfId="234" applyNumberFormat="1" applyFont="1" applyFill="1" applyBorder="1" applyAlignment="1">
      <alignment horizontal="right" vertical="top" wrapText="1"/>
    </xf>
    <xf numFmtId="165" fontId="76" fillId="0" borderId="65" xfId="234" applyNumberFormat="1" applyFont="1" applyFill="1" applyBorder="1" applyAlignment="1">
      <alignment vertical="top" wrapText="1"/>
    </xf>
    <xf numFmtId="0" fontId="76" fillId="0" borderId="82" xfId="234" applyFont="1" applyFill="1" applyBorder="1" applyAlignment="1">
      <alignment horizontal="left" vertical="top" wrapText="1"/>
    </xf>
    <xf numFmtId="0" fontId="78" fillId="0" borderId="80" xfId="234" applyFont="1" applyFill="1" applyBorder="1" applyAlignment="1">
      <alignment horizontal="left" vertical="top" wrapText="1"/>
    </xf>
    <xf numFmtId="0" fontId="78" fillId="0" borderId="54" xfId="234" applyFont="1" applyFill="1" applyBorder="1" applyAlignment="1">
      <alignment horizontal="left" vertical="top" wrapText="1"/>
    </xf>
    <xf numFmtId="0" fontId="76" fillId="0" borderId="54" xfId="234" applyFont="1" applyFill="1" applyBorder="1" applyAlignment="1">
      <alignment horizontal="left" vertical="top" wrapText="1"/>
    </xf>
    <xf numFmtId="0" fontId="78" fillId="0" borderId="51" xfId="234" applyFont="1" applyFill="1" applyBorder="1" applyAlignment="1">
      <alignment horizontal="left" vertical="top" wrapText="1"/>
    </xf>
    <xf numFmtId="0" fontId="76" fillId="0" borderId="73" xfId="234" applyFont="1" applyFill="1" applyBorder="1" applyAlignment="1">
      <alignment horizontal="left" vertical="top" wrapText="1"/>
    </xf>
    <xf numFmtId="0" fontId="76" fillId="0" borderId="95" xfId="210" applyFont="1" applyFill="1" applyBorder="1"/>
    <xf numFmtId="0" fontId="76" fillId="0" borderId="57" xfId="210" applyFont="1" applyFill="1" applyBorder="1"/>
    <xf numFmtId="0" fontId="76" fillId="0" borderId="57" xfId="210" applyFont="1" applyFill="1" applyBorder="1" applyAlignment="1">
      <alignment horizontal="right"/>
    </xf>
    <xf numFmtId="0" fontId="76" fillId="0" borderId="77" xfId="210" applyFont="1" applyFill="1" applyBorder="1" applyAlignment="1">
      <alignment horizontal="right"/>
    </xf>
    <xf numFmtId="0" fontId="76" fillId="0" borderId="78" xfId="210" applyFont="1" applyFill="1" applyBorder="1" applyAlignment="1">
      <alignment horizontal="right"/>
    </xf>
    <xf numFmtId="0" fontId="76" fillId="0" borderId="92" xfId="210" applyFont="1" applyFill="1" applyBorder="1"/>
    <xf numFmtId="3" fontId="76" fillId="0" borderId="68" xfId="234" applyNumberFormat="1" applyFont="1" applyFill="1" applyBorder="1" applyAlignment="1">
      <alignment vertical="top" wrapText="1"/>
    </xf>
    <xf numFmtId="0" fontId="78" fillId="0" borderId="59" xfId="210" applyFont="1" applyFill="1" applyBorder="1" applyAlignment="1">
      <alignment horizontal="left" indent="1"/>
    </xf>
    <xf numFmtId="3" fontId="78" fillId="0" borderId="45" xfId="234" applyNumberFormat="1" applyFont="1" applyFill="1" applyBorder="1" applyAlignment="1">
      <alignment vertical="top" wrapText="1"/>
    </xf>
    <xf numFmtId="0" fontId="76" fillId="0" borderId="59" xfId="210" applyFont="1" applyFill="1" applyBorder="1"/>
    <xf numFmtId="3" fontId="76" fillId="0" borderId="45" xfId="234" applyNumberFormat="1" applyFont="1" applyFill="1" applyBorder="1" applyAlignment="1">
      <alignment vertical="top" wrapText="1"/>
    </xf>
    <xf numFmtId="3" fontId="76" fillId="0" borderId="72" xfId="234" applyNumberFormat="1" applyFont="1" applyFill="1" applyBorder="1" applyAlignment="1">
      <alignment vertical="top" wrapText="1"/>
    </xf>
    <xf numFmtId="3" fontId="76" fillId="0" borderId="45" xfId="234" applyNumberFormat="1" applyFont="1" applyFill="1" applyBorder="1"/>
    <xf numFmtId="3" fontId="78" fillId="0" borderId="45" xfId="234" applyNumberFormat="1" applyFont="1" applyFill="1" applyBorder="1"/>
    <xf numFmtId="3" fontId="78" fillId="0" borderId="61" xfId="234" applyNumberFormat="1" applyFont="1" applyFill="1" applyBorder="1" applyAlignment="1">
      <alignment vertical="top" wrapText="1"/>
    </xf>
    <xf numFmtId="3" fontId="78" fillId="0" borderId="46" xfId="234" applyNumberFormat="1" applyFont="1" applyFill="1" applyBorder="1" applyAlignment="1">
      <alignment vertical="top" wrapText="1"/>
    </xf>
    <xf numFmtId="3" fontId="78" fillId="0" borderId="46" xfId="234" applyNumberFormat="1" applyFont="1" applyFill="1" applyBorder="1"/>
    <xf numFmtId="3" fontId="78" fillId="0" borderId="47" xfId="234" applyNumberFormat="1" applyFont="1" applyFill="1" applyBorder="1" applyAlignment="1">
      <alignment vertical="top" wrapText="1"/>
    </xf>
    <xf numFmtId="0" fontId="76" fillId="0" borderId="73" xfId="210" applyFont="1" applyFill="1" applyBorder="1"/>
    <xf numFmtId="3" fontId="76" fillId="0" borderId="56" xfId="256" applyNumberFormat="1" applyFont="1" applyFill="1" applyBorder="1"/>
    <xf numFmtId="3" fontId="76" fillId="0" borderId="57" xfId="256" applyNumberFormat="1" applyFont="1" applyFill="1" applyBorder="1"/>
    <xf numFmtId="3" fontId="76" fillId="0" borderId="58" xfId="234" applyNumberFormat="1" applyFont="1" applyFill="1" applyBorder="1" applyAlignment="1">
      <alignment vertical="top" wrapText="1"/>
    </xf>
    <xf numFmtId="0" fontId="78" fillId="0" borderId="59" xfId="256" applyFont="1" applyFill="1" applyBorder="1" applyAlignment="1">
      <alignment horizontal="left" indent="1"/>
    </xf>
    <xf numFmtId="0" fontId="76" fillId="0" borderId="60" xfId="256" applyFont="1" applyFill="1" applyBorder="1"/>
    <xf numFmtId="3" fontId="76" fillId="0" borderId="61" xfId="256" applyNumberFormat="1" applyFont="1" applyFill="1" applyBorder="1"/>
    <xf numFmtId="3" fontId="76" fillId="0" borderId="46" xfId="256" applyNumberFormat="1" applyFont="1" applyFill="1" applyBorder="1"/>
    <xf numFmtId="3" fontId="76" fillId="0" borderId="46" xfId="234" applyNumberFormat="1" applyFont="1" applyFill="1" applyBorder="1" applyAlignment="1">
      <alignment vertical="top" wrapText="1"/>
    </xf>
    <xf numFmtId="3" fontId="76" fillId="0" borderId="47" xfId="234" applyNumberFormat="1" applyFont="1" applyFill="1" applyBorder="1" applyAlignment="1">
      <alignment vertical="top" wrapText="1"/>
    </xf>
    <xf numFmtId="0" fontId="78" fillId="0" borderId="56" xfId="234" applyFont="1" applyFill="1" applyBorder="1"/>
    <xf numFmtId="0" fontId="78" fillId="0" borderId="57" xfId="234" applyFont="1" applyFill="1" applyBorder="1"/>
    <xf numFmtId="3" fontId="76" fillId="0" borderId="57" xfId="234" applyNumberFormat="1" applyFont="1" applyFill="1" applyBorder="1"/>
    <xf numFmtId="3" fontId="76" fillId="0" borderId="57" xfId="210" applyNumberFormat="1" applyFont="1" applyFill="1" applyBorder="1" applyAlignment="1">
      <alignment horizontal="right"/>
    </xf>
    <xf numFmtId="3" fontId="76" fillId="0" borderId="58" xfId="234" applyNumberFormat="1" applyFont="1" applyFill="1" applyBorder="1" applyAlignment="1">
      <alignment vertical="center" wrapText="1"/>
    </xf>
    <xf numFmtId="3" fontId="76" fillId="0" borderId="45" xfId="234" applyNumberFormat="1" applyFont="1" applyFill="1" applyBorder="1" applyAlignment="1">
      <alignment vertical="center"/>
    </xf>
    <xf numFmtId="0" fontId="78" fillId="0" borderId="61" xfId="234" applyFont="1" applyFill="1" applyBorder="1"/>
    <xf numFmtId="0" fontId="78" fillId="0" borderId="46" xfId="234" applyFont="1" applyFill="1" applyBorder="1"/>
    <xf numFmtId="0" fontId="76" fillId="0" borderId="66" xfId="210" applyFont="1" applyFill="1" applyBorder="1"/>
    <xf numFmtId="0" fontId="76" fillId="0" borderId="58" xfId="234" applyFont="1" applyFill="1" applyBorder="1" applyAlignment="1">
      <alignment horizontal="right" vertical="center"/>
    </xf>
    <xf numFmtId="0" fontId="76" fillId="0" borderId="55" xfId="210" applyFont="1" applyFill="1" applyBorder="1"/>
    <xf numFmtId="0" fontId="78" fillId="0" borderId="59" xfId="210" applyFont="1" applyFill="1" applyBorder="1" applyAlignment="1"/>
    <xf numFmtId="0" fontId="76" fillId="0" borderId="59" xfId="210" applyFont="1" applyFill="1" applyBorder="1" applyAlignment="1"/>
    <xf numFmtId="165" fontId="78" fillId="0" borderId="48" xfId="0" applyNumberFormat="1" applyFont="1" applyFill="1" applyBorder="1" applyAlignment="1">
      <alignment horizontal="right"/>
    </xf>
    <xf numFmtId="165" fontId="76" fillId="0" borderId="45" xfId="0" applyNumberFormat="1" applyFont="1" applyFill="1" applyBorder="1" applyAlignment="1">
      <alignment horizontal="right"/>
    </xf>
    <xf numFmtId="0" fontId="78" fillId="0" borderId="75" xfId="0" applyFont="1" applyFill="1" applyBorder="1" applyAlignment="1">
      <alignment horizontal="left" vertical="center" wrapText="1" indent="1"/>
    </xf>
    <xf numFmtId="165" fontId="76" fillId="0" borderId="48" xfId="0" applyNumberFormat="1" applyFont="1" applyFill="1" applyBorder="1"/>
    <xf numFmtId="165" fontId="78" fillId="0" borderId="48" xfId="0" applyNumberFormat="1" applyFont="1" applyFill="1" applyBorder="1"/>
    <xf numFmtId="165" fontId="76" fillId="0" borderId="69" xfId="0" applyNumberFormat="1" applyFont="1" applyFill="1" applyBorder="1"/>
    <xf numFmtId="0" fontId="76" fillId="0" borderId="66" xfId="0" applyFont="1" applyFill="1" applyBorder="1" applyAlignment="1">
      <alignment horizontal="left"/>
    </xf>
    <xf numFmtId="0" fontId="76" fillId="0" borderId="48" xfId="0" applyFont="1" applyFill="1" applyBorder="1" applyAlignment="1">
      <alignment horizontal="left"/>
    </xf>
    <xf numFmtId="0" fontId="76" fillId="0" borderId="69" xfId="0" applyFont="1" applyFill="1" applyBorder="1" applyAlignment="1">
      <alignment vertical="center" wrapText="1"/>
    </xf>
    <xf numFmtId="0" fontId="76" fillId="0" borderId="79" xfId="260" applyFont="1" applyFill="1" applyBorder="1" applyAlignment="1">
      <alignment vertical="center"/>
    </xf>
    <xf numFmtId="0" fontId="76" fillId="0" borderId="65" xfId="260" applyFont="1" applyFill="1" applyBorder="1" applyAlignment="1">
      <alignment vertical="center"/>
    </xf>
    <xf numFmtId="1" fontId="76" fillId="0" borderId="91" xfId="257" applyNumberFormat="1" applyFont="1" applyFill="1" applyBorder="1" applyAlignment="1">
      <alignment horizontal="right" vertical="center"/>
    </xf>
    <xf numFmtId="1" fontId="76" fillId="0" borderId="77" xfId="257" applyNumberFormat="1" applyFont="1" applyFill="1" applyBorder="1" applyAlignment="1">
      <alignment horizontal="right" vertical="center"/>
    </xf>
    <xf numFmtId="0" fontId="76" fillId="0" borderId="77" xfId="0" applyFont="1" applyFill="1" applyBorder="1" applyAlignment="1">
      <alignment horizontal="right" vertical="center" wrapText="1"/>
    </xf>
    <xf numFmtId="0" fontId="76" fillId="0" borderId="77" xfId="0" applyFont="1" applyFill="1" applyBorder="1" applyAlignment="1">
      <alignment horizontal="right" vertical="center"/>
    </xf>
    <xf numFmtId="0" fontId="76" fillId="0" borderId="77" xfId="0" applyFont="1" applyFill="1" applyBorder="1" applyAlignment="1">
      <alignment vertical="center"/>
    </xf>
    <xf numFmtId="165" fontId="76" fillId="0" borderId="67" xfId="12" applyNumberFormat="1" applyFont="1" applyFill="1" applyBorder="1" applyAlignment="1" applyProtection="1"/>
    <xf numFmtId="180" fontId="76" fillId="0" borderId="68" xfId="241" applyNumberFormat="1" applyFont="1" applyFill="1" applyBorder="1" applyAlignment="1">
      <alignment horizontal="right" vertical="center"/>
    </xf>
    <xf numFmtId="165" fontId="78" fillId="0" borderId="48" xfId="12" applyNumberFormat="1" applyFont="1" applyFill="1" applyBorder="1" applyAlignment="1" applyProtection="1"/>
    <xf numFmtId="180" fontId="78" fillId="0" borderId="45" xfId="0" applyNumberFormat="1" applyFont="1" applyFill="1" applyBorder="1" applyAlignment="1">
      <alignment horizontal="right"/>
    </xf>
    <xf numFmtId="165" fontId="76" fillId="0" borderId="48" xfId="12" applyNumberFormat="1" applyFont="1" applyFill="1" applyBorder="1" applyAlignment="1" applyProtection="1"/>
    <xf numFmtId="180" fontId="76" fillId="0" borderId="45" xfId="0" applyNumberFormat="1" applyFont="1" applyFill="1" applyBorder="1" applyAlignment="1">
      <alignment horizontal="right"/>
    </xf>
    <xf numFmtId="1" fontId="79" fillId="0" borderId="69" xfId="12" applyNumberFormat="1" applyFont="1" applyFill="1" applyBorder="1" applyAlignment="1" applyProtection="1"/>
    <xf numFmtId="1" fontId="79" fillId="0" borderId="46" xfId="12" applyNumberFormat="1" applyFont="1" applyFill="1" applyBorder="1" applyAlignment="1" applyProtection="1"/>
    <xf numFmtId="180" fontId="79" fillId="0" borderId="47" xfId="0" applyNumberFormat="1" applyFont="1" applyFill="1" applyBorder="1" applyAlignment="1">
      <alignment horizontal="right"/>
    </xf>
    <xf numFmtId="0" fontId="76" fillId="0" borderId="53" xfId="0" applyFont="1" applyFill="1" applyBorder="1" applyAlignment="1">
      <alignment horizontal="center" vertical="center" wrapText="1"/>
    </xf>
    <xf numFmtId="180" fontId="76" fillId="0" borderId="74" xfId="257" applyNumberFormat="1" applyFont="1" applyFill="1" applyBorder="1"/>
    <xf numFmtId="180" fontId="78" fillId="0" borderId="75" xfId="257" applyNumberFormat="1" applyFont="1" applyFill="1" applyBorder="1" applyAlignment="1">
      <alignment horizontal="left" indent="1"/>
    </xf>
    <xf numFmtId="180" fontId="76" fillId="0" borderId="75" xfId="257" applyNumberFormat="1" applyFont="1" applyFill="1" applyBorder="1"/>
    <xf numFmtId="180" fontId="79" fillId="0" borderId="76" xfId="257" applyNumberFormat="1" applyFont="1" applyFill="1" applyBorder="1"/>
    <xf numFmtId="0" fontId="76" fillId="0" borderId="74" xfId="0" applyFont="1" applyFill="1" applyBorder="1" applyAlignment="1">
      <alignment vertical="center" wrapText="1"/>
    </xf>
    <xf numFmtId="0" fontId="78" fillId="0" borderId="75" xfId="0" applyFont="1" applyFill="1" applyBorder="1" applyAlignment="1">
      <alignment horizontal="left" vertical="center" wrapText="1" indent="3"/>
    </xf>
    <xf numFmtId="0" fontId="78" fillId="0" borderId="76" xfId="0" applyFont="1" applyFill="1" applyBorder="1" applyAlignment="1">
      <alignment horizontal="left" vertical="center" wrapText="1" indent="1"/>
    </xf>
    <xf numFmtId="0" fontId="76" fillId="0" borderId="76" xfId="0" applyFont="1" applyFill="1" applyBorder="1" applyAlignment="1">
      <alignment horizontal="left"/>
    </xf>
    <xf numFmtId="0" fontId="76" fillId="0" borderId="79" xfId="0" applyFont="1" applyFill="1" applyBorder="1" applyAlignment="1">
      <alignment vertical="center" wrapText="1"/>
    </xf>
    <xf numFmtId="0" fontId="76" fillId="0" borderId="65" xfId="0" applyFont="1" applyFill="1" applyBorder="1" applyAlignment="1">
      <alignment vertical="center" wrapText="1"/>
    </xf>
    <xf numFmtId="1" fontId="76" fillId="0" borderId="72" xfId="0" applyNumberFormat="1" applyFont="1" applyFill="1" applyBorder="1" applyAlignment="1">
      <alignment vertical="center" wrapText="1"/>
    </xf>
    <xf numFmtId="165" fontId="76" fillId="0" borderId="66" xfId="0" applyNumberFormat="1" applyFont="1" applyFill="1" applyBorder="1" applyAlignment="1">
      <alignment horizontal="right" vertical="center" wrapText="1"/>
    </xf>
    <xf numFmtId="165" fontId="78" fillId="0" borderId="48" xfId="0" applyNumberFormat="1" applyFont="1" applyFill="1" applyBorder="1" applyAlignment="1">
      <alignment horizontal="right" vertical="center" wrapText="1"/>
    </xf>
    <xf numFmtId="180" fontId="78" fillId="0" borderId="45" xfId="0" applyNumberFormat="1" applyFont="1" applyFill="1" applyBorder="1" applyAlignment="1">
      <alignment horizontal="right" vertical="center" wrapText="1"/>
    </xf>
    <xf numFmtId="165" fontId="78" fillId="0" borderId="69" xfId="0" applyNumberFormat="1" applyFont="1" applyFill="1" applyBorder="1" applyAlignment="1">
      <alignment horizontal="right" vertical="center" wrapText="1"/>
    </xf>
    <xf numFmtId="180" fontId="76" fillId="0" borderId="45" xfId="0" applyNumberFormat="1" applyFont="1" applyFill="1" applyBorder="1" applyAlignment="1">
      <alignment horizontal="right" vertical="center" wrapText="1"/>
    </xf>
    <xf numFmtId="0" fontId="76" fillId="0" borderId="65" xfId="240" applyFont="1" applyFill="1" applyBorder="1" applyAlignment="1">
      <alignment horizontal="right" vertical="center"/>
    </xf>
    <xf numFmtId="0" fontId="76" fillId="0" borderId="72" xfId="240" applyFont="1" applyFill="1" applyBorder="1" applyAlignment="1">
      <alignment horizontal="right" vertical="center"/>
    </xf>
    <xf numFmtId="3" fontId="76" fillId="0" borderId="57" xfId="0" applyNumberFormat="1" applyFont="1" applyFill="1" applyBorder="1" applyAlignment="1">
      <alignment horizontal="right" vertical="center"/>
    </xf>
    <xf numFmtId="3" fontId="76" fillId="0" borderId="57" xfId="240" applyNumberFormat="1" applyFont="1" applyFill="1" applyBorder="1" applyAlignment="1">
      <alignment horizontal="right" vertical="center"/>
    </xf>
    <xf numFmtId="3" fontId="78" fillId="0" borderId="57" xfId="0" applyNumberFormat="1" applyFont="1" applyFill="1" applyBorder="1" applyAlignment="1">
      <alignment horizontal="right" vertical="center"/>
    </xf>
    <xf numFmtId="3" fontId="78" fillId="0" borderId="58" xfId="0" applyNumberFormat="1" applyFont="1" applyFill="1" applyBorder="1" applyAlignment="1">
      <alignment horizontal="right" vertical="center"/>
    </xf>
    <xf numFmtId="3" fontId="78" fillId="0" borderId="45" xfId="0" applyNumberFormat="1" applyFont="1" applyFill="1" applyBorder="1" applyAlignment="1">
      <alignment horizontal="right" vertical="center"/>
    </xf>
    <xf numFmtId="3" fontId="76" fillId="0" borderId="46" xfId="240" applyNumberFormat="1" applyFont="1" applyFill="1" applyBorder="1" applyAlignment="1">
      <alignment horizontal="right" vertical="center"/>
    </xf>
    <xf numFmtId="3" fontId="76" fillId="0" borderId="46" xfId="0" applyNumberFormat="1" applyFont="1" applyFill="1" applyBorder="1" applyAlignment="1">
      <alignment vertical="center"/>
    </xf>
    <xf numFmtId="3" fontId="76" fillId="0" borderId="46" xfId="0" applyNumberFormat="1" applyFont="1" applyFill="1" applyBorder="1" applyAlignment="1">
      <alignment horizontal="right" vertical="center"/>
    </xf>
    <xf numFmtId="3" fontId="76" fillId="0" borderId="47" xfId="0" applyNumberFormat="1" applyFont="1" applyFill="1" applyBorder="1" applyAlignment="1">
      <alignment horizontal="right" vertical="center"/>
    </xf>
    <xf numFmtId="3" fontId="78" fillId="0" borderId="57" xfId="240" applyNumberFormat="1" applyFont="1" applyFill="1" applyBorder="1" applyAlignment="1">
      <alignment horizontal="right" vertical="center"/>
    </xf>
    <xf numFmtId="1" fontId="78" fillId="0" borderId="57" xfId="240" applyNumberFormat="1" applyFont="1" applyFill="1" applyBorder="1" applyAlignment="1">
      <alignment vertical="center"/>
    </xf>
    <xf numFmtId="3" fontId="78" fillId="0" borderId="57" xfId="0" applyNumberFormat="1" applyFont="1" applyFill="1" applyBorder="1" applyAlignment="1">
      <alignment vertical="center"/>
    </xf>
    <xf numFmtId="3" fontId="78" fillId="0" borderId="57" xfId="240" applyNumberFormat="1" applyFont="1" applyFill="1" applyBorder="1" applyAlignment="1">
      <alignment vertical="center"/>
    </xf>
    <xf numFmtId="3" fontId="78" fillId="0" borderId="57" xfId="259" applyNumberFormat="1" applyFont="1" applyFill="1" applyBorder="1" applyAlignment="1">
      <alignment horizontal="right" vertical="center"/>
    </xf>
    <xf numFmtId="0" fontId="78" fillId="0" borderId="57" xfId="0" applyFont="1" applyFill="1" applyBorder="1" applyAlignment="1">
      <alignment horizontal="right" vertical="center"/>
    </xf>
    <xf numFmtId="0" fontId="78" fillId="0" borderId="57" xfId="0" applyFont="1" applyFill="1" applyBorder="1" applyAlignment="1">
      <alignment vertical="center"/>
    </xf>
    <xf numFmtId="3" fontId="79" fillId="0" borderId="45" xfId="0" applyNumberFormat="1" applyFont="1" applyFill="1" applyBorder="1" applyAlignment="1">
      <alignment horizontal="right" vertical="center"/>
    </xf>
    <xf numFmtId="1" fontId="76" fillId="0" borderId="65" xfId="0" applyNumberFormat="1" applyFont="1" applyFill="1" applyBorder="1" applyAlignment="1">
      <alignment horizontal="right" vertical="center" wrapText="1"/>
    </xf>
    <xf numFmtId="1" fontId="78" fillId="0" borderId="0" xfId="0" applyNumberFormat="1" applyFont="1" applyFill="1" applyBorder="1" applyAlignment="1">
      <alignment horizontal="right" vertical="center"/>
    </xf>
    <xf numFmtId="0" fontId="78" fillId="0" borderId="53" xfId="0" applyFont="1" applyFill="1" applyBorder="1" applyAlignment="1">
      <alignment vertical="center"/>
    </xf>
    <xf numFmtId="0" fontId="78" fillId="0" borderId="66" xfId="0" applyFont="1" applyFill="1" applyBorder="1"/>
    <xf numFmtId="3" fontId="78" fillId="0" borderId="66" xfId="0" applyNumberFormat="1" applyFont="1" applyFill="1" applyBorder="1" applyAlignment="1">
      <alignment vertical="center"/>
    </xf>
    <xf numFmtId="3" fontId="78" fillId="0" borderId="57" xfId="0" applyNumberFormat="1" applyFont="1" applyFill="1" applyBorder="1"/>
    <xf numFmtId="3" fontId="78" fillId="0" borderId="57" xfId="0" applyNumberFormat="1" applyFont="1" applyFill="1" applyBorder="1" applyAlignment="1">
      <alignment horizontal="right"/>
    </xf>
    <xf numFmtId="3" fontId="78" fillId="0" borderId="58" xfId="0" applyNumberFormat="1" applyFont="1" applyFill="1" applyBorder="1" applyAlignment="1">
      <alignment horizontal="right"/>
    </xf>
    <xf numFmtId="0" fontId="78" fillId="0" borderId="48" xfId="0" applyFont="1" applyFill="1" applyBorder="1" applyAlignment="1">
      <alignment horizontal="left"/>
    </xf>
    <xf numFmtId="0" fontId="78" fillId="0" borderId="48" xfId="0" applyFont="1" applyFill="1" applyBorder="1" applyAlignment="1">
      <alignment horizontal="left" wrapText="1"/>
    </xf>
    <xf numFmtId="0" fontId="79" fillId="0" borderId="48" xfId="0" applyFont="1" applyFill="1" applyBorder="1" applyAlignment="1">
      <alignment horizontal="right" wrapText="1"/>
    </xf>
    <xf numFmtId="0" fontId="76" fillId="0" borderId="69" xfId="0" applyFont="1" applyFill="1" applyBorder="1" applyAlignment="1">
      <alignment horizontal="left"/>
    </xf>
    <xf numFmtId="0" fontId="78" fillId="0" borderId="53" xfId="241" applyFont="1" applyFill="1" applyBorder="1"/>
    <xf numFmtId="0" fontId="76" fillId="0" borderId="66" xfId="241" applyFont="1" applyFill="1" applyBorder="1" applyAlignment="1">
      <alignment horizontal="right" vertical="center" wrapText="1"/>
    </xf>
    <xf numFmtId="0" fontId="76" fillId="0" borderId="57" xfId="241" applyFont="1" applyFill="1" applyBorder="1" applyAlignment="1">
      <alignment horizontal="right" vertical="center" wrapText="1"/>
    </xf>
    <xf numFmtId="0" fontId="76" fillId="0" borderId="57" xfId="241" applyFont="1" applyFill="1" applyBorder="1" applyAlignment="1">
      <alignment horizontal="right" vertical="center"/>
    </xf>
    <xf numFmtId="0" fontId="76" fillId="0" borderId="57" xfId="0" applyFont="1" applyFill="1" applyBorder="1" applyAlignment="1">
      <alignment horizontal="right" vertical="center" wrapText="1"/>
    </xf>
    <xf numFmtId="0" fontId="76" fillId="0" borderId="58" xfId="0" applyFont="1" applyFill="1" applyBorder="1" applyAlignment="1">
      <alignment horizontal="right" vertical="center" wrapText="1"/>
    </xf>
    <xf numFmtId="0" fontId="76" fillId="0" borderId="66" xfId="241" applyFont="1" applyFill="1" applyBorder="1" applyAlignment="1">
      <alignment horizontal="left" vertical="center" wrapText="1"/>
    </xf>
    <xf numFmtId="3" fontId="76" fillId="0" borderId="56" xfId="241" applyNumberFormat="1" applyFont="1" applyFill="1" applyBorder="1" applyAlignment="1">
      <alignment vertical="center"/>
    </xf>
    <xf numFmtId="3" fontId="76" fillId="0" borderId="57" xfId="241" applyNumberFormat="1" applyFont="1" applyFill="1" applyBorder="1" applyAlignment="1">
      <alignment vertical="center"/>
    </xf>
    <xf numFmtId="3" fontId="76" fillId="0" borderId="58" xfId="241" applyNumberFormat="1" applyFont="1" applyFill="1" applyBorder="1" applyAlignment="1">
      <alignment horizontal="right" vertical="center"/>
    </xf>
    <xf numFmtId="0" fontId="79" fillId="0" borderId="48" xfId="241" applyFont="1" applyFill="1" applyBorder="1" applyAlignment="1">
      <alignment horizontal="left" wrapText="1" indent="1"/>
    </xf>
    <xf numFmtId="0" fontId="76" fillId="0" borderId="48" xfId="241" applyFont="1" applyFill="1" applyBorder="1" applyAlignment="1">
      <alignment horizontal="left" wrapText="1"/>
    </xf>
    <xf numFmtId="3" fontId="76" fillId="0" borderId="45" xfId="0" applyNumberFormat="1" applyFont="1" applyFill="1" applyBorder="1" applyAlignment="1">
      <alignment horizontal="right"/>
    </xf>
    <xf numFmtId="0" fontId="76" fillId="0" borderId="60" xfId="241" applyFont="1" applyFill="1" applyBorder="1" applyAlignment="1">
      <alignment horizontal="left" vertical="center" wrapText="1"/>
    </xf>
    <xf numFmtId="3" fontId="76" fillId="0" borderId="61" xfId="241" applyNumberFormat="1" applyFont="1" applyFill="1" applyBorder="1" applyAlignment="1">
      <alignment vertical="center"/>
    </xf>
    <xf numFmtId="3" fontId="76" fillId="0" borderId="46" xfId="241" applyNumberFormat="1" applyFont="1" applyFill="1" applyBorder="1" applyAlignment="1">
      <alignment vertical="center"/>
    </xf>
    <xf numFmtId="180" fontId="78" fillId="0" borderId="59" xfId="257" applyNumberFormat="1" applyFont="1" applyFill="1" applyBorder="1" applyAlignment="1">
      <alignment horizontal="left" indent="1"/>
    </xf>
    <xf numFmtId="180" fontId="79" fillId="0" borderId="59" xfId="257" applyNumberFormat="1" applyFont="1" applyFill="1" applyBorder="1" applyAlignment="1">
      <alignment horizontal="left" indent="2"/>
    </xf>
    <xf numFmtId="180" fontId="76" fillId="0" borderId="59" xfId="257" applyNumberFormat="1" applyFont="1" applyFill="1" applyBorder="1"/>
    <xf numFmtId="180" fontId="76" fillId="0" borderId="60" xfId="257" applyNumberFormat="1" applyFont="1" applyFill="1" applyBorder="1"/>
    <xf numFmtId="180" fontId="78" fillId="0" borderId="53" xfId="257" applyNumberFormat="1" applyFont="1" applyFill="1" applyBorder="1" applyAlignment="1">
      <alignment vertical="center"/>
    </xf>
    <xf numFmtId="1" fontId="76" fillId="0" borderId="79" xfId="257" applyNumberFormat="1" applyFont="1" applyFill="1" applyBorder="1" applyAlignment="1">
      <alignment horizontal="right" vertical="center"/>
    </xf>
    <xf numFmtId="1" fontId="76" fillId="0" borderId="65" xfId="257" applyNumberFormat="1" applyFont="1" applyFill="1" applyBorder="1" applyAlignment="1">
      <alignment horizontal="right" vertical="center"/>
    </xf>
    <xf numFmtId="0" fontId="76" fillId="0" borderId="65" xfId="0" applyFont="1" applyFill="1" applyBorder="1" applyAlignment="1">
      <alignment horizontal="right" vertical="center"/>
    </xf>
    <xf numFmtId="0" fontId="76" fillId="0" borderId="72" xfId="0" applyFont="1" applyFill="1" applyBorder="1" applyAlignment="1">
      <alignment horizontal="right" vertical="center"/>
    </xf>
    <xf numFmtId="0" fontId="78" fillId="0" borderId="59" xfId="0" applyFont="1" applyFill="1" applyBorder="1" applyAlignment="1">
      <alignment horizontal="left" indent="1"/>
    </xf>
    <xf numFmtId="0" fontId="78" fillId="0" borderId="91" xfId="253" applyFont="1" applyFill="1" applyBorder="1" applyAlignment="1">
      <alignment horizontal="right"/>
    </xf>
    <xf numFmtId="0" fontId="76" fillId="0" borderId="81" xfId="253" applyFont="1" applyFill="1" applyBorder="1" applyAlignment="1">
      <alignment horizontal="right"/>
    </xf>
    <xf numFmtId="0" fontId="76" fillId="0" borderId="77" xfId="253" applyFont="1" applyFill="1" applyBorder="1" applyAlignment="1">
      <alignment horizontal="right"/>
    </xf>
    <xf numFmtId="0" fontId="76" fillId="0" borderId="77" xfId="253" applyFont="1" applyFill="1" applyBorder="1" applyAlignment="1">
      <alignment horizontal="right" wrapText="1"/>
    </xf>
    <xf numFmtId="0" fontId="76" fillId="0" borderId="78" xfId="253" applyFont="1" applyFill="1" applyBorder="1" applyAlignment="1">
      <alignment horizontal="right" wrapText="1"/>
    </xf>
    <xf numFmtId="0" fontId="76" fillId="0" borderId="59" xfId="253" applyFont="1" applyFill="1" applyBorder="1"/>
    <xf numFmtId="0" fontId="78" fillId="0" borderId="59" xfId="253" applyFont="1" applyFill="1" applyBorder="1"/>
    <xf numFmtId="3" fontId="78" fillId="0" borderId="45" xfId="253" applyNumberFormat="1" applyFont="1" applyFill="1" applyBorder="1"/>
    <xf numFmtId="0" fontId="79" fillId="0" borderId="59" xfId="253" applyFont="1" applyFill="1" applyBorder="1"/>
    <xf numFmtId="3" fontId="79" fillId="0" borderId="45" xfId="253" applyNumberFormat="1" applyFont="1" applyFill="1" applyBorder="1"/>
    <xf numFmtId="3" fontId="76" fillId="0" borderId="45" xfId="253" applyNumberFormat="1" applyFont="1" applyFill="1" applyBorder="1"/>
    <xf numFmtId="0" fontId="76" fillId="0" borderId="60" xfId="253" applyFont="1" applyFill="1" applyBorder="1"/>
    <xf numFmtId="3" fontId="76" fillId="0" borderId="52" xfId="0" applyNumberFormat="1" applyFont="1" applyFill="1" applyBorder="1" applyAlignment="1">
      <alignment horizontal="right" vertical="top"/>
    </xf>
    <xf numFmtId="3" fontId="76" fillId="0" borderId="50" xfId="0" applyNumberFormat="1" applyFont="1" applyFill="1" applyBorder="1" applyAlignment="1">
      <alignment horizontal="right" vertical="top"/>
    </xf>
    <xf numFmtId="3" fontId="76" fillId="0" borderId="53" xfId="0" applyNumberFormat="1" applyFont="1" applyFill="1" applyBorder="1" applyAlignment="1">
      <alignment horizontal="right" vertical="top"/>
    </xf>
    <xf numFmtId="3" fontId="76" fillId="0" borderId="0" xfId="0" applyNumberFormat="1" applyFont="1" applyFill="1" applyBorder="1" applyAlignment="1">
      <alignment horizontal="right" vertical="top"/>
    </xf>
    <xf numFmtId="3" fontId="78" fillId="0" borderId="0" xfId="0" applyNumberFormat="1" applyFont="1" applyFill="1" applyBorder="1" applyAlignment="1">
      <alignment vertical="top"/>
    </xf>
    <xf numFmtId="0" fontId="26" fillId="0" borderId="0" xfId="0" applyFont="1" applyFill="1" applyBorder="1"/>
    <xf numFmtId="0" fontId="78" fillId="0" borderId="0" xfId="0" applyFont="1" applyFill="1" applyBorder="1" applyAlignment="1">
      <alignment vertical="top"/>
    </xf>
    <xf numFmtId="3" fontId="78" fillId="0" borderId="53" xfId="254" applyNumberFormat="1" applyFont="1" applyFill="1" applyBorder="1" applyAlignment="1">
      <alignment horizontal="right"/>
    </xf>
    <xf numFmtId="3" fontId="78" fillId="0" borderId="0" xfId="254" applyNumberFormat="1" applyFont="1" applyFill="1" applyBorder="1" applyAlignment="1">
      <alignment horizontal="right"/>
    </xf>
    <xf numFmtId="0" fontId="76" fillId="0" borderId="0" xfId="254" applyFont="1" applyFill="1" applyBorder="1"/>
    <xf numFmtId="3" fontId="76" fillId="0" borderId="0" xfId="254" applyNumberFormat="1" applyFont="1" applyFill="1" applyBorder="1" applyAlignment="1">
      <alignment horizontal="right"/>
    </xf>
    <xf numFmtId="0" fontId="78" fillId="0" borderId="0" xfId="254" applyFont="1" applyFill="1" applyBorder="1"/>
    <xf numFmtId="0" fontId="78" fillId="0" borderId="0" xfId="254" applyFont="1" applyFill="1" applyBorder="1" applyAlignment="1">
      <alignment horizontal="right"/>
    </xf>
    <xf numFmtId="0" fontId="76" fillId="0" borderId="0" xfId="0" applyFont="1" applyFill="1" applyBorder="1" applyAlignment="1">
      <alignment vertical="top"/>
    </xf>
    <xf numFmtId="0" fontId="76" fillId="0" borderId="0" xfId="254" applyFont="1" applyFill="1" applyBorder="1" applyAlignment="1">
      <alignment horizontal="center" vertical="center"/>
    </xf>
    <xf numFmtId="3" fontId="76" fillId="0" borderId="50" xfId="254" applyNumberFormat="1" applyFont="1" applyFill="1" applyBorder="1" applyAlignment="1">
      <alignment horizontal="right"/>
    </xf>
    <xf numFmtId="3" fontId="76" fillId="0" borderId="53" xfId="254" applyNumberFormat="1" applyFont="1" applyFill="1" applyBorder="1" applyAlignment="1">
      <alignment horizontal="right"/>
    </xf>
    <xf numFmtId="3" fontId="79" fillId="0" borderId="53" xfId="254" applyNumberFormat="1" applyFont="1" applyFill="1" applyBorder="1" applyAlignment="1">
      <alignment horizontal="right"/>
    </xf>
    <xf numFmtId="3" fontId="79" fillId="0" borderId="0" xfId="254" applyNumberFormat="1" applyFont="1" applyFill="1" applyBorder="1" applyAlignment="1">
      <alignment horizontal="right"/>
    </xf>
    <xf numFmtId="1" fontId="76" fillId="0" borderId="0" xfId="254" applyNumberFormat="1" applyFont="1" applyFill="1" applyBorder="1" applyAlignment="1">
      <alignment horizontal="right"/>
    </xf>
    <xf numFmtId="1" fontId="78" fillId="0" borderId="0" xfId="254" applyNumberFormat="1" applyFont="1" applyFill="1" applyBorder="1" applyAlignment="1">
      <alignment horizontal="right"/>
    </xf>
    <xf numFmtId="3" fontId="76" fillId="0" borderId="61" xfId="254" applyNumberFormat="1" applyFont="1" applyFill="1" applyBorder="1" applyAlignment="1">
      <alignment horizontal="right"/>
    </xf>
    <xf numFmtId="3" fontId="76" fillId="0" borderId="53" xfId="0" applyNumberFormat="1" applyFont="1" applyFill="1" applyBorder="1" applyAlignment="1">
      <alignment horizontal="right" vertical="center"/>
    </xf>
    <xf numFmtId="3" fontId="76" fillId="0" borderId="0" xfId="0" applyNumberFormat="1" applyFont="1" applyFill="1" applyBorder="1" applyAlignment="1">
      <alignment horizontal="right" vertical="center"/>
    </xf>
    <xf numFmtId="3" fontId="76" fillId="0" borderId="45" xfId="0" applyNumberFormat="1" applyFont="1" applyFill="1" applyBorder="1" applyAlignment="1">
      <alignment vertical="center"/>
    </xf>
    <xf numFmtId="3" fontId="76" fillId="0" borderId="48" xfId="0" applyNumberFormat="1" applyFont="1" applyFill="1" applyBorder="1" applyAlignment="1">
      <alignment vertical="center"/>
    </xf>
    <xf numFmtId="3" fontId="78" fillId="0" borderId="45" xfId="0" applyNumberFormat="1" applyFont="1" applyFill="1" applyBorder="1" applyAlignment="1">
      <alignment vertical="center"/>
    </xf>
    <xf numFmtId="3" fontId="78" fillId="0" borderId="48" xfId="0" applyNumberFormat="1" applyFont="1" applyFill="1" applyBorder="1" applyAlignment="1">
      <alignment vertical="center"/>
    </xf>
    <xf numFmtId="0" fontId="79" fillId="0" borderId="0" xfId="0" applyFont="1" applyFill="1" applyBorder="1" applyAlignment="1">
      <alignment horizontal="right" vertical="center"/>
    </xf>
    <xf numFmtId="0" fontId="76" fillId="0" borderId="50" xfId="0" applyFont="1" applyFill="1" applyBorder="1" applyAlignment="1">
      <alignment horizontal="right" vertical="center"/>
    </xf>
    <xf numFmtId="0" fontId="26" fillId="0" borderId="0" xfId="0" applyFont="1" applyFill="1" applyAlignment="1">
      <alignment horizontal="left"/>
    </xf>
    <xf numFmtId="0" fontId="76" fillId="0" borderId="52" xfId="0" applyFont="1" applyFill="1" applyBorder="1" applyAlignment="1">
      <alignment horizontal="right" vertical="center"/>
    </xf>
    <xf numFmtId="3" fontId="76" fillId="0" borderId="0" xfId="0" applyNumberFormat="1" applyFont="1" applyFill="1" applyBorder="1" applyAlignment="1">
      <alignment vertical="center"/>
    </xf>
    <xf numFmtId="3" fontId="78" fillId="0" borderId="53" xfId="0" applyNumberFormat="1" applyFont="1" applyFill="1" applyBorder="1" applyAlignment="1">
      <alignment horizontal="right" vertical="center"/>
    </xf>
    <xf numFmtId="3" fontId="78" fillId="0" borderId="0" xfId="0" applyNumberFormat="1" applyFont="1" applyFill="1" applyBorder="1" applyAlignment="1">
      <alignment horizontal="right" vertical="center"/>
    </xf>
    <xf numFmtId="3" fontId="78" fillId="0" borderId="0" xfId="0" applyNumberFormat="1" applyFont="1" applyFill="1" applyBorder="1" applyAlignment="1">
      <alignment vertical="center"/>
    </xf>
    <xf numFmtId="0" fontId="26" fillId="0" borderId="0" xfId="0" applyFont="1" applyFill="1" applyBorder="1" applyAlignment="1">
      <alignment horizontal="left"/>
    </xf>
    <xf numFmtId="0" fontId="76" fillId="0" borderId="0" xfId="0" applyFont="1" applyFill="1" applyBorder="1" applyAlignment="1">
      <alignment wrapText="1"/>
    </xf>
    <xf numFmtId="0" fontId="78" fillId="0" borderId="0" xfId="0" applyFont="1" applyFill="1" applyBorder="1"/>
    <xf numFmtId="3" fontId="78" fillId="0" borderId="53" xfId="0" applyNumberFormat="1" applyFont="1" applyFill="1" applyBorder="1"/>
    <xf numFmtId="3" fontId="78" fillId="0" borderId="0" xfId="0" applyNumberFormat="1" applyFont="1" applyFill="1" applyBorder="1"/>
    <xf numFmtId="3" fontId="78" fillId="0" borderId="53" xfId="0" applyNumberFormat="1" applyFont="1" applyFill="1" applyBorder="1" applyAlignment="1"/>
    <xf numFmtId="3" fontId="78" fillId="0" borderId="0" xfId="0" applyNumberFormat="1" applyFont="1" applyFill="1" applyBorder="1" applyAlignment="1"/>
    <xf numFmtId="3" fontId="78" fillId="0" borderId="0" xfId="0" applyNumberFormat="1" applyFont="1" applyFill="1" applyBorder="1" applyAlignment="1">
      <alignment horizontal="right"/>
    </xf>
    <xf numFmtId="3" fontId="76" fillId="0" borderId="53" xfId="0" applyNumberFormat="1" applyFont="1" applyFill="1" applyBorder="1" applyAlignment="1"/>
    <xf numFmtId="3" fontId="76" fillId="0" borderId="0" xfId="0" applyNumberFormat="1" applyFont="1" applyFill="1" applyBorder="1" applyAlignment="1"/>
    <xf numFmtId="3" fontId="76" fillId="0" borderId="0" xfId="0" applyNumberFormat="1" applyFont="1" applyFill="1" applyBorder="1" applyAlignment="1">
      <alignment horizontal="right"/>
    </xf>
    <xf numFmtId="3" fontId="76" fillId="0" borderId="53" xfId="0" applyNumberFormat="1" applyFont="1" applyFill="1" applyBorder="1" applyAlignment="1">
      <alignment vertical="center"/>
    </xf>
    <xf numFmtId="3" fontId="76" fillId="0" borderId="0" xfId="0" applyNumberFormat="1" applyFont="1" applyFill="1" applyBorder="1"/>
    <xf numFmtId="165" fontId="78" fillId="0" borderId="53" xfId="0" applyNumberFormat="1" applyFont="1" applyFill="1" applyBorder="1" applyAlignment="1">
      <alignment horizontal="right"/>
    </xf>
    <xf numFmtId="165" fontId="76" fillId="0" borderId="53" xfId="0" applyNumberFormat="1" applyFont="1" applyFill="1" applyBorder="1" applyAlignment="1">
      <alignment horizontal="right"/>
    </xf>
    <xf numFmtId="165" fontId="76" fillId="0" borderId="0" xfId="0" applyNumberFormat="1" applyFont="1" applyFill="1" applyBorder="1" applyAlignment="1">
      <alignment horizontal="right"/>
    </xf>
    <xf numFmtId="0" fontId="79" fillId="0" borderId="0" xfId="0" applyFont="1" applyFill="1" applyAlignment="1">
      <alignment vertical="top"/>
    </xf>
    <xf numFmtId="0" fontId="76" fillId="0" borderId="0" xfId="0" applyFont="1" applyFill="1" applyBorder="1" applyAlignment="1">
      <alignment horizontal="right" vertical="center"/>
    </xf>
    <xf numFmtId="0" fontId="78" fillId="0" borderId="0" xfId="0" applyFont="1" applyFill="1"/>
    <xf numFmtId="0" fontId="76" fillId="0" borderId="68" xfId="0" applyFont="1" applyFill="1" applyBorder="1" applyAlignment="1">
      <alignment horizontal="right" vertical="center"/>
    </xf>
    <xf numFmtId="3" fontId="78" fillId="0" borderId="0" xfId="0" applyNumberFormat="1" applyFont="1" applyFill="1"/>
    <xf numFmtId="3" fontId="78" fillId="0" borderId="45" xfId="0" applyNumberFormat="1" applyFont="1" applyFill="1" applyBorder="1"/>
    <xf numFmtId="3" fontId="78" fillId="0" borderId="48" xfId="0" applyNumberFormat="1" applyFont="1" applyFill="1" applyBorder="1"/>
    <xf numFmtId="3" fontId="76" fillId="0" borderId="45" xfId="0" applyNumberFormat="1" applyFont="1" applyFill="1" applyBorder="1"/>
    <xf numFmtId="3" fontId="76" fillId="0" borderId="48" xfId="0" applyNumberFormat="1" applyFont="1" applyFill="1" applyBorder="1"/>
    <xf numFmtId="3" fontId="78" fillId="0" borderId="45" xfId="0" applyNumberFormat="1" applyFont="1" applyFill="1" applyBorder="1" applyAlignment="1"/>
    <xf numFmtId="3" fontId="78" fillId="0" borderId="48" xfId="0" applyNumberFormat="1" applyFont="1" applyFill="1" applyBorder="1" applyAlignment="1"/>
    <xf numFmtId="0" fontId="117" fillId="0" borderId="0" xfId="218" applyNumberFormat="1" applyFont="1" applyFill="1" applyBorder="1" applyAlignment="1" applyProtection="1"/>
    <xf numFmtId="0" fontId="25" fillId="0" borderId="0" xfId="246" applyNumberFormat="1" applyFont="1" applyFill="1" applyBorder="1" applyAlignment="1" applyProtection="1"/>
    <xf numFmtId="0" fontId="76" fillId="0" borderId="91" xfId="254" applyFont="1" applyFill="1" applyBorder="1" applyAlignment="1">
      <alignment horizontal="center" vertical="center"/>
    </xf>
    <xf numFmtId="0" fontId="76" fillId="0" borderId="92" xfId="0" applyFont="1" applyFill="1" applyBorder="1" applyAlignment="1">
      <alignment vertical="center"/>
    </xf>
    <xf numFmtId="3" fontId="76" fillId="0" borderId="68" xfId="0" applyNumberFormat="1" applyFont="1" applyFill="1" applyBorder="1" applyAlignment="1">
      <alignment horizontal="right" vertical="top"/>
    </xf>
    <xf numFmtId="0" fontId="78" fillId="0" borderId="59" xfId="0" applyFont="1" applyFill="1" applyBorder="1" applyAlignment="1">
      <alignment horizontal="left" indent="2"/>
    </xf>
    <xf numFmtId="3" fontId="78" fillId="0" borderId="45" xfId="254" applyNumberFormat="1" applyFont="1" applyFill="1" applyBorder="1" applyAlignment="1">
      <alignment horizontal="right"/>
    </xf>
    <xf numFmtId="0" fontId="76" fillId="0" borderId="59" xfId="0" applyFont="1" applyFill="1" applyBorder="1" applyAlignment="1">
      <alignment vertical="center"/>
    </xf>
    <xf numFmtId="3" fontId="76" fillId="0" borderId="45" xfId="0" applyNumberFormat="1" applyFont="1" applyFill="1" applyBorder="1" applyAlignment="1">
      <alignment horizontal="right" vertical="top"/>
    </xf>
    <xf numFmtId="0" fontId="78" fillId="0" borderId="60" xfId="0" applyFont="1" applyFill="1" applyBorder="1" applyAlignment="1">
      <alignment horizontal="left" indent="2"/>
    </xf>
    <xf numFmtId="3" fontId="78" fillId="0" borderId="61" xfId="254" applyNumberFormat="1" applyFont="1" applyFill="1" applyBorder="1" applyAlignment="1">
      <alignment horizontal="right"/>
    </xf>
    <xf numFmtId="3" fontId="76" fillId="0" borderId="45" xfId="254" applyNumberFormat="1" applyFont="1" applyFill="1" applyBorder="1" applyAlignment="1">
      <alignment horizontal="right"/>
    </xf>
    <xf numFmtId="3" fontId="79" fillId="0" borderId="45" xfId="254" applyNumberFormat="1" applyFont="1" applyFill="1" applyBorder="1" applyAlignment="1">
      <alignment horizontal="right"/>
    </xf>
    <xf numFmtId="0" fontId="76" fillId="0" borderId="55" xfId="0" applyFont="1" applyFill="1" applyBorder="1" applyAlignment="1"/>
    <xf numFmtId="3" fontId="76" fillId="0" borderId="56" xfId="254" applyNumberFormat="1" applyFont="1" applyFill="1" applyBorder="1" applyAlignment="1">
      <alignment horizontal="right"/>
    </xf>
    <xf numFmtId="3" fontId="76" fillId="0" borderId="57" xfId="254" applyNumberFormat="1" applyFont="1" applyFill="1" applyBorder="1" applyAlignment="1">
      <alignment horizontal="right"/>
    </xf>
    <xf numFmtId="3" fontId="76" fillId="0" borderId="58" xfId="254" applyNumberFormat="1" applyFont="1" applyFill="1" applyBorder="1" applyAlignment="1">
      <alignment horizontal="right"/>
    </xf>
    <xf numFmtId="0" fontId="76" fillId="0" borderId="59" xfId="0" applyFont="1" applyFill="1" applyBorder="1" applyAlignment="1"/>
    <xf numFmtId="0" fontId="76" fillId="0" borderId="60" xfId="254" applyFont="1" applyFill="1" applyBorder="1"/>
    <xf numFmtId="0" fontId="76" fillId="0" borderId="79" xfId="0" applyFont="1" applyFill="1" applyBorder="1" applyAlignment="1">
      <alignment horizontal="right" vertical="center"/>
    </xf>
    <xf numFmtId="0" fontId="76" fillId="0" borderId="48" xfId="0" applyFont="1" applyFill="1" applyBorder="1" applyAlignment="1">
      <alignment horizontal="right" vertical="center"/>
    </xf>
    <xf numFmtId="3" fontId="76" fillId="0" borderId="67" xfId="254" applyNumberFormat="1" applyFont="1" applyFill="1" applyBorder="1" applyAlignment="1">
      <alignment horizontal="right"/>
    </xf>
    <xf numFmtId="3" fontId="76" fillId="0" borderId="68" xfId="254" applyNumberFormat="1" applyFont="1" applyFill="1" applyBorder="1" applyAlignment="1">
      <alignment horizontal="right"/>
    </xf>
    <xf numFmtId="3" fontId="78" fillId="0" borderId="48" xfId="254" applyNumberFormat="1" applyFont="1" applyFill="1" applyBorder="1" applyAlignment="1">
      <alignment horizontal="right"/>
    </xf>
    <xf numFmtId="3" fontId="76" fillId="0" borderId="48" xfId="254" applyNumberFormat="1" applyFont="1" applyFill="1" applyBorder="1" applyAlignment="1">
      <alignment horizontal="right"/>
    </xf>
    <xf numFmtId="3" fontId="79" fillId="0" borderId="48" xfId="254" applyNumberFormat="1" applyFont="1" applyFill="1" applyBorder="1" applyAlignment="1">
      <alignment horizontal="right"/>
    </xf>
    <xf numFmtId="0" fontId="79" fillId="0" borderId="0" xfId="0" applyFont="1" applyFill="1" applyBorder="1" applyAlignment="1">
      <alignment vertical="top"/>
    </xf>
    <xf numFmtId="0" fontId="79" fillId="0" borderId="0" xfId="0" applyFont="1" applyFill="1" applyBorder="1" applyAlignment="1">
      <alignment horizontal="left"/>
    </xf>
    <xf numFmtId="0" fontId="76" fillId="0" borderId="49" xfId="254" applyFont="1" applyFill="1" applyBorder="1" applyAlignment="1">
      <alignment horizontal="right" vertical="center"/>
    </xf>
    <xf numFmtId="0" fontId="76" fillId="0" borderId="55" xfId="0" applyFont="1" applyFill="1" applyBorder="1" applyAlignment="1">
      <alignment horizontal="left" vertical="center" wrapText="1"/>
    </xf>
    <xf numFmtId="3" fontId="76" fillId="0" borderId="56" xfId="0" applyNumberFormat="1" applyFont="1" applyFill="1" applyBorder="1" applyAlignment="1">
      <alignment horizontal="right" vertical="center"/>
    </xf>
    <xf numFmtId="3" fontId="76" fillId="0" borderId="57" xfId="0" applyNumberFormat="1" applyFont="1" applyFill="1" applyBorder="1" applyAlignment="1">
      <alignment vertical="center"/>
    </xf>
    <xf numFmtId="3" fontId="76" fillId="0" borderId="58" xfId="0" applyNumberFormat="1" applyFont="1" applyFill="1" applyBorder="1" applyAlignment="1">
      <alignment vertical="center"/>
    </xf>
    <xf numFmtId="0" fontId="76" fillId="0" borderId="59" xfId="0" applyFont="1" applyFill="1" applyBorder="1" applyAlignment="1">
      <alignment horizontal="left" vertical="center" wrapText="1"/>
    </xf>
    <xf numFmtId="0" fontId="76" fillId="0" borderId="59" xfId="0" applyFont="1" applyFill="1" applyBorder="1" applyAlignment="1">
      <alignment horizontal="left" vertical="center" indent="1"/>
    </xf>
    <xf numFmtId="0" fontId="78" fillId="0" borderId="59" xfId="0" applyFont="1" applyFill="1" applyBorder="1" applyAlignment="1">
      <alignment horizontal="left" vertical="center" wrapText="1" indent="3"/>
    </xf>
    <xf numFmtId="0" fontId="78" fillId="0" borderId="59" xfId="0" applyFont="1" applyFill="1" applyBorder="1" applyAlignment="1">
      <alignment horizontal="left" vertical="center" indent="3"/>
    </xf>
    <xf numFmtId="0" fontId="76" fillId="0" borderId="60" xfId="0" applyFont="1" applyFill="1" applyBorder="1" applyAlignment="1">
      <alignment vertical="center" wrapText="1"/>
    </xf>
    <xf numFmtId="3" fontId="76" fillId="0" borderId="61" xfId="0" applyNumberFormat="1" applyFont="1" applyFill="1" applyBorder="1" applyAlignment="1">
      <alignment horizontal="right" vertical="center"/>
    </xf>
    <xf numFmtId="3" fontId="76" fillId="0" borderId="66" xfId="0" applyNumberFormat="1" applyFont="1" applyFill="1" applyBorder="1" applyAlignment="1">
      <alignment vertical="center"/>
    </xf>
    <xf numFmtId="0" fontId="76" fillId="0" borderId="49" xfId="0" applyFont="1" applyFill="1" applyBorder="1" applyAlignment="1">
      <alignment horizontal="right" vertical="center" wrapText="1"/>
    </xf>
    <xf numFmtId="3" fontId="76" fillId="0" borderId="56" xfId="0" applyNumberFormat="1" applyFont="1" applyFill="1" applyBorder="1" applyAlignment="1">
      <alignment vertical="center"/>
    </xf>
    <xf numFmtId="0" fontId="78" fillId="0" borderId="59" xfId="0" applyFont="1" applyFill="1" applyBorder="1" applyAlignment="1">
      <alignment horizontal="left" wrapText="1" indent="1"/>
    </xf>
    <xf numFmtId="0" fontId="78" fillId="0" borderId="59" xfId="0" applyFont="1" applyFill="1" applyBorder="1" applyAlignment="1">
      <alignment horizontal="left" wrapText="1"/>
    </xf>
    <xf numFmtId="0" fontId="78" fillId="0" borderId="59" xfId="0" applyFont="1" applyFill="1" applyBorder="1" applyAlignment="1">
      <alignment wrapText="1"/>
    </xf>
    <xf numFmtId="0" fontId="76" fillId="0" borderId="60" xfId="0" applyFont="1" applyFill="1" applyBorder="1" applyAlignment="1">
      <alignment horizontal="left" vertical="center" wrapText="1"/>
    </xf>
    <xf numFmtId="3" fontId="76" fillId="0" borderId="61" xfId="0" applyNumberFormat="1" applyFont="1" applyFill="1" applyBorder="1" applyAlignment="1">
      <alignment vertical="center"/>
    </xf>
    <xf numFmtId="3" fontId="76" fillId="0" borderId="69" xfId="0" applyNumberFormat="1" applyFont="1" applyFill="1" applyBorder="1"/>
    <xf numFmtId="0" fontId="76" fillId="0" borderId="55" xfId="0" applyFont="1" applyFill="1" applyBorder="1" applyAlignment="1">
      <alignment vertical="top" wrapText="1"/>
    </xf>
    <xf numFmtId="165" fontId="76" fillId="0" borderId="56" xfId="0" applyNumberFormat="1" applyFont="1" applyFill="1" applyBorder="1" applyAlignment="1">
      <alignment horizontal="right"/>
    </xf>
    <xf numFmtId="165" fontId="76" fillId="0" borderId="57" xfId="0" applyNumberFormat="1" applyFont="1" applyFill="1" applyBorder="1" applyAlignment="1">
      <alignment horizontal="right"/>
    </xf>
    <xf numFmtId="165" fontId="76" fillId="0" borderId="58" xfId="0" applyNumberFormat="1" applyFont="1" applyFill="1" applyBorder="1" applyAlignment="1">
      <alignment horizontal="right"/>
    </xf>
    <xf numFmtId="0" fontId="78" fillId="0" borderId="59" xfId="0" applyFont="1" applyFill="1" applyBorder="1" applyAlignment="1">
      <alignment horizontal="left" vertical="center" wrapText="1" indent="1"/>
    </xf>
    <xf numFmtId="0" fontId="78" fillId="0" borderId="59" xfId="0" applyFont="1" applyFill="1" applyBorder="1" applyAlignment="1">
      <alignment horizontal="left" vertical="center" indent="1"/>
    </xf>
    <xf numFmtId="0" fontId="76" fillId="0" borderId="59" xfId="0" applyFont="1" applyFill="1" applyBorder="1" applyAlignment="1">
      <alignment vertical="top" wrapText="1"/>
    </xf>
    <xf numFmtId="0" fontId="78" fillId="0" borderId="59" xfId="0" applyFont="1" applyFill="1" applyBorder="1" applyAlignment="1">
      <alignment horizontal="left" vertical="top" indent="1"/>
    </xf>
    <xf numFmtId="0" fontId="78" fillId="0" borderId="60" xfId="0" applyFont="1" applyFill="1" applyBorder="1" applyAlignment="1">
      <alignment horizontal="left" vertical="top" indent="1"/>
    </xf>
    <xf numFmtId="49" fontId="76" fillId="0" borderId="79" xfId="0" applyNumberFormat="1" applyFont="1" applyFill="1" applyBorder="1" applyAlignment="1">
      <alignment horizontal="right" vertical="center"/>
    </xf>
    <xf numFmtId="49" fontId="76" fillId="0" borderId="65" xfId="0" applyNumberFormat="1" applyFont="1" applyFill="1" applyBorder="1" applyAlignment="1">
      <alignment horizontal="right" vertical="center"/>
    </xf>
    <xf numFmtId="0" fontId="76" fillId="0" borderId="65" xfId="0" applyNumberFormat="1" applyFont="1" applyFill="1" applyBorder="1" applyAlignment="1">
      <alignment horizontal="right" vertical="center"/>
    </xf>
    <xf numFmtId="165" fontId="79" fillId="0" borderId="0" xfId="0" applyNumberFormat="1" applyFont="1" applyFill="1" applyAlignment="1">
      <alignment horizontal="right" vertical="center"/>
    </xf>
    <xf numFmtId="3" fontId="76" fillId="0" borderId="58" xfId="210" applyNumberFormat="1" applyFont="1" applyFill="1" applyBorder="1" applyAlignment="1">
      <alignment wrapText="1"/>
    </xf>
    <xf numFmtId="20" fontId="26" fillId="0" borderId="0" xfId="249" applyNumberFormat="1" applyFont="1" applyFill="1" applyBorder="1" applyAlignment="1"/>
    <xf numFmtId="3" fontId="76" fillId="0" borderId="68" xfId="210" applyNumberFormat="1" applyFont="1" applyFill="1" applyBorder="1" applyAlignment="1">
      <alignment vertical="top" wrapText="1"/>
    </xf>
    <xf numFmtId="3" fontId="76" fillId="0" borderId="58" xfId="210" applyNumberFormat="1" applyFont="1" applyFill="1" applyBorder="1" applyAlignment="1">
      <alignment vertical="center" wrapText="1"/>
    </xf>
    <xf numFmtId="3" fontId="78" fillId="0" borderId="45" xfId="210" applyNumberFormat="1" applyFont="1" applyFill="1" applyBorder="1" applyAlignment="1">
      <alignment vertical="top" wrapText="1"/>
    </xf>
    <xf numFmtId="3" fontId="78" fillId="0" borderId="45" xfId="210" applyNumberFormat="1" applyFont="1" applyFill="1" applyBorder="1" applyAlignment="1">
      <alignment horizontal="right" vertical="top" wrapText="1"/>
    </xf>
    <xf numFmtId="3" fontId="78" fillId="0" borderId="0" xfId="210" applyNumberFormat="1" applyFont="1" applyFill="1" applyBorder="1" applyAlignment="1">
      <alignment wrapText="1"/>
    </xf>
    <xf numFmtId="0" fontId="26" fillId="0" borderId="0" xfId="249" applyFont="1" applyFill="1" applyBorder="1" applyAlignment="1"/>
    <xf numFmtId="0" fontId="76" fillId="0" borderId="0" xfId="249" applyFont="1" applyFill="1" applyBorder="1" applyAlignment="1" applyProtection="1">
      <protection locked="0"/>
    </xf>
    <xf numFmtId="0" fontId="76" fillId="0" borderId="0" xfId="249" applyFont="1" applyFill="1" applyBorder="1" applyAlignment="1"/>
    <xf numFmtId="0" fontId="78" fillId="0" borderId="0" xfId="249" applyFont="1" applyFill="1" applyBorder="1" applyAlignment="1"/>
    <xf numFmtId="3" fontId="76" fillId="0" borderId="0" xfId="249" applyNumberFormat="1" applyFont="1" applyFill="1" applyBorder="1" applyAlignment="1" applyProtection="1">
      <protection locked="0"/>
    </xf>
    <xf numFmtId="0" fontId="81" fillId="0" borderId="0" xfId="0" applyFont="1" applyFill="1"/>
    <xf numFmtId="0" fontId="78" fillId="0" borderId="0" xfId="249" applyFont="1" applyFill="1" applyBorder="1" applyAlignment="1">
      <alignment horizontal="right"/>
    </xf>
    <xf numFmtId="0" fontId="78" fillId="0" borderId="91" xfId="249" applyFont="1" applyFill="1" applyBorder="1" applyAlignment="1">
      <alignment vertical="center"/>
    </xf>
    <xf numFmtId="1" fontId="76" fillId="0" borderId="81" xfId="249" applyNumberFormat="1" applyFont="1" applyFill="1" applyBorder="1" applyAlignment="1" applyProtection="1">
      <alignment vertical="center"/>
      <protection locked="0"/>
    </xf>
    <xf numFmtId="0" fontId="76" fillId="0" borderId="77" xfId="249" applyFont="1" applyFill="1" applyBorder="1" applyAlignment="1" applyProtection="1">
      <alignment vertical="center"/>
      <protection locked="0"/>
    </xf>
    <xf numFmtId="0" fontId="76" fillId="0" borderId="77" xfId="249" applyFont="1" applyFill="1" applyBorder="1" applyAlignment="1" applyProtection="1">
      <alignment horizontal="right" vertical="center" wrapText="1"/>
      <protection locked="0"/>
    </xf>
    <xf numFmtId="0" fontId="76" fillId="0" borderId="77" xfId="248" applyFont="1" applyFill="1" applyBorder="1" applyAlignment="1">
      <alignment horizontal="right" vertical="center" wrapText="1"/>
    </xf>
    <xf numFmtId="0" fontId="76" fillId="0" borderId="78" xfId="248" applyFont="1" applyFill="1" applyBorder="1" applyAlignment="1">
      <alignment horizontal="right" vertical="center" wrapText="1"/>
    </xf>
    <xf numFmtId="0" fontId="78" fillId="0" borderId="0" xfId="249" applyFont="1" applyFill="1" applyBorder="1" applyAlignment="1">
      <alignment vertical="center"/>
    </xf>
    <xf numFmtId="0" fontId="76" fillId="0" borderId="92" xfId="249" applyFont="1" applyFill="1" applyBorder="1" applyAlignment="1"/>
    <xf numFmtId="3" fontId="76" fillId="0" borderId="52" xfId="16" applyNumberFormat="1" applyFont="1" applyFill="1" applyBorder="1" applyAlignment="1" applyProtection="1">
      <alignment vertical="center"/>
      <protection locked="0"/>
    </xf>
    <xf numFmtId="3" fontId="76" fillId="0" borderId="50" xfId="16" applyNumberFormat="1" applyFont="1" applyFill="1" applyBorder="1" applyAlignment="1" applyProtection="1">
      <alignment vertical="center"/>
      <protection locked="0"/>
    </xf>
    <xf numFmtId="3" fontId="76" fillId="0" borderId="68" xfId="16" applyNumberFormat="1" applyFont="1" applyFill="1" applyBorder="1" applyAlignment="1" applyProtection="1">
      <alignment vertical="center"/>
      <protection locked="0"/>
    </xf>
    <xf numFmtId="0" fontId="78" fillId="0" borderId="59" xfId="249" applyFont="1" applyFill="1" applyBorder="1" applyAlignment="1"/>
    <xf numFmtId="3" fontId="78" fillId="0" borderId="53" xfId="16" applyNumberFormat="1" applyFont="1" applyFill="1" applyBorder="1" applyAlignment="1" applyProtection="1">
      <alignment vertical="center"/>
      <protection locked="0"/>
    </xf>
    <xf numFmtId="3" fontId="78" fillId="0" borderId="0" xfId="16" applyNumberFormat="1" applyFont="1" applyFill="1" applyBorder="1" applyAlignment="1" applyProtection="1">
      <alignment vertical="center"/>
      <protection locked="0"/>
    </xf>
    <xf numFmtId="3" fontId="78" fillId="0" borderId="45" xfId="16" applyNumberFormat="1" applyFont="1" applyFill="1" applyBorder="1" applyAlignment="1" applyProtection="1">
      <alignment vertical="center"/>
      <protection locked="0"/>
    </xf>
    <xf numFmtId="0" fontId="76" fillId="0" borderId="59" xfId="249" applyFont="1" applyFill="1" applyBorder="1" applyAlignment="1"/>
    <xf numFmtId="3" fontId="76" fillId="0" borderId="53" xfId="16" applyNumberFormat="1" applyFont="1" applyFill="1" applyBorder="1" applyAlignment="1" applyProtection="1">
      <alignment vertical="center"/>
      <protection locked="0"/>
    </xf>
    <xf numFmtId="3" fontId="76" fillId="0" borderId="0" xfId="16" applyNumberFormat="1" applyFont="1" applyFill="1" applyBorder="1" applyAlignment="1" applyProtection="1">
      <alignment vertical="center"/>
      <protection locked="0"/>
    </xf>
    <xf numFmtId="3" fontId="76" fillId="0" borderId="45" xfId="16" applyNumberFormat="1" applyFont="1" applyFill="1" applyBorder="1" applyAlignment="1" applyProtection="1">
      <alignment vertical="center"/>
      <protection locked="0"/>
    </xf>
    <xf numFmtId="3" fontId="76" fillId="0" borderId="53" xfId="249" applyNumberFormat="1" applyFont="1" applyFill="1" applyBorder="1" applyAlignment="1"/>
    <xf numFmtId="3" fontId="76" fillId="0" borderId="0" xfId="249" applyNumberFormat="1" applyFont="1" applyFill="1" applyBorder="1" applyAlignment="1"/>
    <xf numFmtId="3" fontId="76" fillId="0" borderId="45" xfId="249" applyNumberFormat="1" applyFont="1" applyFill="1" applyBorder="1" applyAlignment="1"/>
    <xf numFmtId="0" fontId="76" fillId="0" borderId="70" xfId="249" applyFont="1" applyFill="1" applyBorder="1" applyAlignment="1"/>
    <xf numFmtId="3" fontId="76" fillId="0" borderId="71" xfId="249" applyNumberFormat="1" applyFont="1" applyFill="1" applyBorder="1" applyAlignment="1"/>
    <xf numFmtId="3" fontId="76" fillId="0" borderId="65" xfId="249" applyNumberFormat="1" applyFont="1" applyFill="1" applyBorder="1" applyAlignment="1"/>
    <xf numFmtId="3" fontId="76" fillId="0" borderId="72" xfId="249" applyNumberFormat="1" applyFont="1" applyFill="1" applyBorder="1" applyAlignment="1"/>
    <xf numFmtId="3" fontId="78" fillId="0" borderId="0" xfId="249" applyNumberFormat="1" applyFont="1" applyFill="1" applyBorder="1" applyAlignment="1"/>
    <xf numFmtId="0" fontId="79" fillId="0" borderId="0" xfId="247" applyFont="1" applyFill="1"/>
    <xf numFmtId="0" fontId="81" fillId="0" borderId="0" xfId="243" applyFont="1" applyFill="1" applyBorder="1" applyAlignment="1"/>
    <xf numFmtId="0" fontId="79" fillId="0" borderId="0" xfId="249" applyFont="1" applyFill="1" applyBorder="1" applyAlignment="1" applyProtection="1">
      <protection locked="0"/>
    </xf>
    <xf numFmtId="0" fontId="81" fillId="0" borderId="0" xfId="243" applyFont="1" applyFill="1" applyBorder="1" applyAlignment="1">
      <alignment vertical="center"/>
    </xf>
    <xf numFmtId="0" fontId="81" fillId="0" borderId="0" xfId="243" applyFont="1" applyFill="1" applyAlignment="1">
      <alignment vertical="center"/>
    </xf>
    <xf numFmtId="0" fontId="79" fillId="0" borderId="0" xfId="249" applyFont="1" applyFill="1" applyBorder="1" applyAlignment="1" applyProtection="1">
      <alignment vertical="center"/>
      <protection locked="0"/>
    </xf>
    <xf numFmtId="180" fontId="78" fillId="0" borderId="0" xfId="249" applyNumberFormat="1" applyFont="1" applyFill="1" applyBorder="1" applyAlignment="1"/>
    <xf numFmtId="49" fontId="79" fillId="0" borderId="0" xfId="0" applyNumberFormat="1" applyFont="1" applyFill="1" applyAlignment="1">
      <alignment horizontal="right" vertical="center" indent="1"/>
    </xf>
    <xf numFmtId="49" fontId="79" fillId="0" borderId="0" xfId="0" applyNumberFormat="1" applyFont="1" applyFill="1" applyAlignment="1">
      <alignment horizontal="right" vertical="center"/>
    </xf>
    <xf numFmtId="0" fontId="78" fillId="0" borderId="91" xfId="249" applyFont="1" applyFill="1" applyBorder="1" applyAlignment="1">
      <alignment horizontal="right"/>
    </xf>
    <xf numFmtId="1" fontId="76" fillId="0" borderId="81" xfId="249" applyNumberFormat="1" applyFont="1" applyFill="1" applyBorder="1" applyAlignment="1" applyProtection="1">
      <alignment horizontal="right"/>
      <protection locked="0"/>
    </xf>
    <xf numFmtId="0" fontId="76" fillId="0" borderId="77" xfId="249" applyFont="1" applyFill="1" applyBorder="1" applyAlignment="1" applyProtection="1">
      <alignment horizontal="right"/>
      <protection locked="0"/>
    </xf>
    <xf numFmtId="0" fontId="76" fillId="0" borderId="77" xfId="249" applyFont="1" applyFill="1" applyBorder="1" applyAlignment="1" applyProtection="1">
      <alignment horizontal="right" wrapText="1"/>
      <protection locked="0"/>
    </xf>
    <xf numFmtId="0" fontId="76" fillId="0" borderId="77" xfId="248" applyFont="1" applyFill="1" applyBorder="1" applyAlignment="1">
      <alignment horizontal="right" wrapText="1"/>
    </xf>
    <xf numFmtId="0" fontId="76" fillId="0" borderId="78" xfId="249" applyFont="1" applyFill="1" applyBorder="1" applyAlignment="1">
      <alignment horizontal="right"/>
    </xf>
    <xf numFmtId="0" fontId="76" fillId="0" borderId="48" xfId="249" applyFont="1" applyFill="1" applyBorder="1" applyAlignment="1"/>
    <xf numFmtId="0" fontId="78" fillId="0" borderId="48" xfId="249" applyFont="1" applyFill="1" applyBorder="1" applyAlignment="1"/>
    <xf numFmtId="3" fontId="78" fillId="0" borderId="45" xfId="249" applyNumberFormat="1" applyFont="1" applyFill="1" applyBorder="1" applyAlignment="1"/>
    <xf numFmtId="0" fontId="76" fillId="0" borderId="79" xfId="249" applyFont="1" applyFill="1" applyBorder="1" applyAlignment="1">
      <alignment vertical="center" wrapText="1"/>
    </xf>
    <xf numFmtId="3" fontId="76" fillId="0" borderId="71" xfId="249" applyNumberFormat="1" applyFont="1" applyFill="1" applyBorder="1" applyAlignment="1">
      <alignment vertical="center"/>
    </xf>
    <xf numFmtId="3" fontId="76" fillId="0" borderId="65" xfId="249" applyNumberFormat="1" applyFont="1" applyFill="1" applyBorder="1" applyAlignment="1">
      <alignment vertical="center"/>
    </xf>
    <xf numFmtId="3" fontId="76" fillId="0" borderId="72" xfId="249" applyNumberFormat="1" applyFont="1" applyFill="1" applyBorder="1" applyAlignment="1">
      <alignment vertical="center"/>
    </xf>
    <xf numFmtId="0" fontId="26" fillId="0" borderId="0" xfId="249" applyFont="1" applyFill="1" applyBorder="1"/>
    <xf numFmtId="165" fontId="79" fillId="0" borderId="0" xfId="249" applyNumberFormat="1" applyFont="1" applyFill="1" applyBorder="1" applyAlignment="1">
      <alignment horizontal="right"/>
    </xf>
    <xf numFmtId="0" fontId="79" fillId="0" borderId="0" xfId="249" applyFont="1" applyFill="1" applyBorder="1" applyAlignment="1">
      <alignment horizontal="right"/>
    </xf>
    <xf numFmtId="0" fontId="78" fillId="0" borderId="63" xfId="249" applyFont="1" applyFill="1" applyBorder="1" applyAlignment="1">
      <alignment vertical="center"/>
    </xf>
    <xf numFmtId="1" fontId="76" fillId="0" borderId="91" xfId="249" applyNumberFormat="1" applyFont="1" applyFill="1" applyBorder="1" applyAlignment="1" applyProtection="1">
      <alignment vertical="center"/>
      <protection locked="0"/>
    </xf>
    <xf numFmtId="1" fontId="76" fillId="0" borderId="77" xfId="249" applyNumberFormat="1" applyFont="1" applyFill="1" applyBorder="1" applyAlignment="1" applyProtection="1">
      <alignment vertical="center"/>
      <protection locked="0"/>
    </xf>
    <xf numFmtId="1" fontId="76" fillId="0" borderId="77" xfId="249" applyNumberFormat="1" applyFont="1" applyFill="1" applyBorder="1" applyAlignment="1" applyProtection="1">
      <alignment horizontal="right" vertical="center" wrapText="1"/>
      <protection locked="0"/>
    </xf>
    <xf numFmtId="0" fontId="76" fillId="0" borderId="52" xfId="249" applyFont="1" applyFill="1" applyBorder="1" applyAlignment="1"/>
    <xf numFmtId="180" fontId="76" fillId="0" borderId="67" xfId="16" applyNumberFormat="1" applyFont="1" applyFill="1" applyBorder="1" applyAlignment="1" applyProtection="1">
      <alignment vertical="center"/>
      <protection locked="0"/>
    </xf>
    <xf numFmtId="180" fontId="76" fillId="0" borderId="50" xfId="16" applyNumberFormat="1" applyFont="1" applyFill="1" applyBorder="1" applyAlignment="1" applyProtection="1">
      <alignment vertical="center"/>
      <protection locked="0"/>
    </xf>
    <xf numFmtId="180" fontId="76" fillId="0" borderId="68" xfId="16" applyNumberFormat="1" applyFont="1" applyFill="1" applyBorder="1" applyAlignment="1" applyProtection="1">
      <alignment vertical="center"/>
      <protection locked="0"/>
    </xf>
    <xf numFmtId="0" fontId="78" fillId="0" borderId="53" xfId="249" applyFont="1" applyFill="1" applyBorder="1" applyAlignment="1"/>
    <xf numFmtId="180" fontId="78" fillId="0" borderId="48" xfId="16" applyNumberFormat="1" applyFont="1" applyFill="1" applyBorder="1" applyAlignment="1" applyProtection="1">
      <alignment vertical="center"/>
      <protection locked="0"/>
    </xf>
    <xf numFmtId="180" fontId="78" fillId="0" borderId="0" xfId="16" applyNumberFormat="1" applyFont="1" applyFill="1" applyBorder="1" applyAlignment="1" applyProtection="1">
      <alignment vertical="center"/>
      <protection locked="0"/>
    </xf>
    <xf numFmtId="180" fontId="78" fillId="0" borderId="45" xfId="16" applyNumberFormat="1" applyFont="1" applyFill="1" applyBorder="1" applyAlignment="1" applyProtection="1">
      <alignment vertical="center"/>
      <protection locked="0"/>
    </xf>
    <xf numFmtId="0" fontId="76" fillId="0" borderId="53" xfId="249" applyFont="1" applyFill="1" applyBorder="1" applyAlignment="1"/>
    <xf numFmtId="180" fontId="76" fillId="0" borderId="48" xfId="16" applyNumberFormat="1" applyFont="1" applyFill="1" applyBorder="1" applyAlignment="1" applyProtection="1">
      <alignment vertical="center"/>
      <protection locked="0"/>
    </xf>
    <xf numFmtId="180" fontId="76" fillId="0" borderId="0" xfId="16" applyNumberFormat="1" applyFont="1" applyFill="1" applyBorder="1" applyAlignment="1" applyProtection="1">
      <alignment vertical="center"/>
      <protection locked="0"/>
    </xf>
    <xf numFmtId="180" fontId="76" fillId="0" borderId="45" xfId="16" applyNumberFormat="1" applyFont="1" applyFill="1" applyBorder="1" applyAlignment="1" applyProtection="1">
      <alignment vertical="center"/>
      <protection locked="0"/>
    </xf>
    <xf numFmtId="180" fontId="76" fillId="0" borderId="48" xfId="249" applyNumberFormat="1" applyFont="1" applyFill="1" applyBorder="1" applyAlignment="1"/>
    <xf numFmtId="180" fontId="76" fillId="0" borderId="0" xfId="249" applyNumberFormat="1" applyFont="1" applyFill="1" applyBorder="1" applyAlignment="1"/>
    <xf numFmtId="180" fontId="76" fillId="0" borderId="45" xfId="249" applyNumberFormat="1" applyFont="1" applyFill="1" applyBorder="1" applyAlignment="1"/>
    <xf numFmtId="0" fontId="76" fillId="0" borderId="79" xfId="249" applyFont="1" applyFill="1" applyBorder="1" applyAlignment="1">
      <alignment vertical="center"/>
    </xf>
    <xf numFmtId="180" fontId="76" fillId="0" borderId="79" xfId="16" applyNumberFormat="1" applyFont="1" applyFill="1" applyBorder="1" applyAlignment="1" applyProtection="1">
      <alignment vertical="center"/>
      <protection locked="0"/>
    </xf>
    <xf numFmtId="180" fontId="76" fillId="0" borderId="65" xfId="16" applyNumberFormat="1" applyFont="1" applyFill="1" applyBorder="1" applyAlignment="1" applyProtection="1">
      <alignment vertical="center"/>
      <protection locked="0"/>
    </xf>
    <xf numFmtId="180" fontId="76" fillId="0" borderId="65" xfId="248" applyNumberFormat="1" applyFont="1" applyFill="1" applyBorder="1" applyAlignment="1">
      <alignment horizontal="right" vertical="center" wrapText="1"/>
    </xf>
    <xf numFmtId="180" fontId="76" fillId="0" borderId="72" xfId="16" applyNumberFormat="1" applyFont="1" applyFill="1" applyBorder="1" applyAlignment="1" applyProtection="1">
      <alignment vertical="center"/>
      <protection locked="0"/>
    </xf>
    <xf numFmtId="0" fontId="76" fillId="0" borderId="0" xfId="249" applyFont="1" applyFill="1" applyBorder="1"/>
    <xf numFmtId="0" fontId="78" fillId="0" borderId="64" xfId="249" applyFont="1" applyFill="1" applyBorder="1" applyAlignment="1">
      <alignment vertical="center"/>
    </xf>
    <xf numFmtId="0" fontId="76" fillId="0" borderId="91" xfId="249" applyFont="1" applyFill="1" applyBorder="1" applyAlignment="1">
      <alignment vertical="center"/>
    </xf>
    <xf numFmtId="0" fontId="76" fillId="0" borderId="78" xfId="249" applyFont="1" applyFill="1" applyBorder="1" applyAlignment="1">
      <alignment vertical="center"/>
    </xf>
    <xf numFmtId="180" fontId="78" fillId="0" borderId="45" xfId="249" applyNumberFormat="1" applyFont="1" applyFill="1" applyBorder="1" applyAlignment="1"/>
    <xf numFmtId="180" fontId="76" fillId="0" borderId="72" xfId="249" applyNumberFormat="1" applyFont="1" applyFill="1" applyBorder="1" applyAlignment="1"/>
    <xf numFmtId="1" fontId="76" fillId="0" borderId="91" xfId="249" applyNumberFormat="1" applyFont="1" applyFill="1" applyBorder="1" applyAlignment="1" applyProtection="1">
      <alignment horizontal="right" vertical="center"/>
      <protection locked="0"/>
    </xf>
    <xf numFmtId="1" fontId="76" fillId="0" borderId="77" xfId="249" applyNumberFormat="1" applyFont="1" applyFill="1" applyBorder="1" applyAlignment="1" applyProtection="1">
      <alignment horizontal="right" vertical="center"/>
      <protection locked="0"/>
    </xf>
    <xf numFmtId="0" fontId="78" fillId="0" borderId="53" xfId="249" applyFont="1" applyFill="1" applyBorder="1" applyAlignment="1">
      <alignment wrapText="1"/>
    </xf>
    <xf numFmtId="0" fontId="79" fillId="0" borderId="0" xfId="249" applyFont="1" applyFill="1" applyBorder="1" applyAlignment="1"/>
    <xf numFmtId="0" fontId="81" fillId="0" borderId="0" xfId="244" applyFont="1" applyFill="1" applyAlignment="1"/>
    <xf numFmtId="0" fontId="79" fillId="0" borderId="59" xfId="249" applyFont="1" applyFill="1" applyBorder="1" applyAlignment="1"/>
    <xf numFmtId="3" fontId="79" fillId="0" borderId="53" xfId="16" applyNumberFormat="1" applyFont="1" applyFill="1" applyBorder="1" applyAlignment="1" applyProtection="1">
      <alignment vertical="center"/>
      <protection locked="0"/>
    </xf>
    <xf numFmtId="3" fontId="79" fillId="0" borderId="0" xfId="16" applyNumberFormat="1" applyFont="1" applyFill="1" applyBorder="1" applyAlignment="1" applyProtection="1">
      <alignment vertical="center"/>
      <protection locked="0"/>
    </xf>
    <xf numFmtId="3" fontId="79" fillId="0" borderId="47" xfId="16" applyNumberFormat="1" applyFont="1" applyFill="1" applyBorder="1" applyAlignment="1" applyProtection="1">
      <alignment vertical="center"/>
      <protection locked="0"/>
    </xf>
    <xf numFmtId="3" fontId="78" fillId="0" borderId="45" xfId="210" applyNumberFormat="1" applyFont="1" applyFill="1" applyBorder="1" applyAlignment="1">
      <alignment wrapText="1"/>
    </xf>
    <xf numFmtId="3" fontId="76" fillId="0" borderId="58" xfId="210" applyNumberFormat="1" applyFont="1" applyFill="1" applyBorder="1" applyAlignment="1">
      <alignment vertical="top" wrapText="1"/>
    </xf>
    <xf numFmtId="3" fontId="76" fillId="0" borderId="72" xfId="210" applyNumberFormat="1" applyFont="1" applyFill="1" applyBorder="1" applyAlignment="1">
      <alignment wrapText="1"/>
    </xf>
    <xf numFmtId="165" fontId="78" fillId="0" borderId="68" xfId="234" applyNumberFormat="1" applyFont="1" applyFill="1" applyBorder="1" applyAlignment="1">
      <alignment horizontal="right" vertical="top" wrapText="1"/>
    </xf>
    <xf numFmtId="165" fontId="78" fillId="0" borderId="45" xfId="234" applyNumberFormat="1" applyFont="1" applyFill="1" applyBorder="1" applyAlignment="1">
      <alignment horizontal="right" vertical="top" wrapText="1"/>
    </xf>
    <xf numFmtId="165" fontId="76" fillId="0" borderId="45" xfId="234" applyNumberFormat="1" applyFont="1" applyFill="1" applyBorder="1" applyAlignment="1">
      <alignment horizontal="right" vertical="top" wrapText="1"/>
    </xf>
    <xf numFmtId="165" fontId="78" fillId="0" borderId="58" xfId="234" applyNumberFormat="1" applyFont="1" applyFill="1" applyBorder="1" applyAlignment="1">
      <alignment horizontal="right" vertical="top" wrapText="1"/>
    </xf>
    <xf numFmtId="165" fontId="76" fillId="0" borderId="72" xfId="234" applyNumberFormat="1" applyFont="1" applyFill="1" applyBorder="1" applyAlignment="1">
      <alignment horizontal="right" vertical="top" wrapText="1"/>
    </xf>
    <xf numFmtId="3" fontId="76" fillId="0" borderId="50" xfId="234" applyNumberFormat="1" applyFont="1" applyFill="1" applyBorder="1" applyAlignment="1">
      <alignment horizontal="right" vertical="top" wrapText="1"/>
    </xf>
    <xf numFmtId="3" fontId="78" fillId="0" borderId="0" xfId="234" applyNumberFormat="1" applyFont="1" applyFill="1" applyBorder="1" applyAlignment="1">
      <alignment horizontal="right" vertical="top" wrapText="1"/>
    </xf>
    <xf numFmtId="3" fontId="76" fillId="0" borderId="0" xfId="234" applyNumberFormat="1" applyFont="1" applyFill="1" applyBorder="1" applyAlignment="1">
      <alignment horizontal="right" vertical="top" wrapText="1"/>
    </xf>
    <xf numFmtId="3" fontId="76" fillId="0" borderId="0" xfId="234" applyNumberFormat="1" applyFont="1" applyFill="1" applyBorder="1" applyAlignment="1">
      <alignment horizontal="right"/>
    </xf>
    <xf numFmtId="3" fontId="78" fillId="0" borderId="0" xfId="234" applyNumberFormat="1" applyFont="1" applyFill="1" applyBorder="1" applyAlignment="1">
      <alignment horizontal="right"/>
    </xf>
    <xf numFmtId="3" fontId="78" fillId="0" borderId="46" xfId="234" applyNumberFormat="1" applyFont="1" applyFill="1" applyBorder="1" applyAlignment="1">
      <alignment horizontal="right" vertical="top" wrapText="1"/>
    </xf>
    <xf numFmtId="3" fontId="76" fillId="0" borderId="57" xfId="234" applyNumberFormat="1" applyFont="1" applyFill="1" applyBorder="1" applyAlignment="1">
      <alignment horizontal="right" vertical="top" wrapText="1"/>
    </xf>
    <xf numFmtId="3" fontId="76" fillId="0" borderId="45" xfId="234" applyNumberFormat="1" applyFont="1" applyFill="1" applyBorder="1" applyAlignment="1">
      <alignment horizontal="right" vertical="top" wrapText="1"/>
    </xf>
    <xf numFmtId="3" fontId="78" fillId="0" borderId="45" xfId="234" applyNumberFormat="1" applyFont="1" applyFill="1" applyBorder="1" applyAlignment="1">
      <alignment horizontal="right" vertical="top" wrapText="1"/>
    </xf>
    <xf numFmtId="3" fontId="76" fillId="0" borderId="46" xfId="234" applyNumberFormat="1" applyFont="1" applyFill="1" applyBorder="1" applyAlignment="1">
      <alignment horizontal="right" vertical="top" wrapText="1"/>
    </xf>
    <xf numFmtId="3" fontId="76" fillId="0" borderId="47" xfId="234" applyNumberFormat="1" applyFont="1" applyFill="1" applyBorder="1" applyAlignment="1">
      <alignment horizontal="right" vertical="top" wrapText="1"/>
    </xf>
    <xf numFmtId="3" fontId="78" fillId="0" borderId="45" xfId="245" applyNumberFormat="1" applyFont="1" applyFill="1" applyBorder="1" applyAlignment="1" applyProtection="1">
      <alignment vertical="top" wrapText="1"/>
    </xf>
    <xf numFmtId="3" fontId="76" fillId="0" borderId="0" xfId="245" applyNumberFormat="1" applyFont="1" applyFill="1" applyBorder="1" applyAlignment="1" applyProtection="1">
      <alignment horizontal="right" vertical="top" wrapText="1"/>
    </xf>
    <xf numFmtId="3" fontId="76" fillId="0" borderId="45" xfId="245" applyNumberFormat="1" applyFont="1" applyFill="1" applyBorder="1" applyAlignment="1" applyProtection="1">
      <alignment vertical="top" wrapText="1"/>
    </xf>
    <xf numFmtId="3" fontId="76" fillId="0" borderId="65" xfId="245" applyNumberFormat="1" applyFont="1" applyFill="1" applyBorder="1" applyAlignment="1" applyProtection="1">
      <alignment horizontal="right" vertical="top" wrapText="1"/>
    </xf>
    <xf numFmtId="3" fontId="76" fillId="0" borderId="72" xfId="245" applyNumberFormat="1" applyFont="1" applyFill="1" applyBorder="1" applyAlignment="1" applyProtection="1">
      <alignment vertical="top" wrapText="1"/>
    </xf>
    <xf numFmtId="3" fontId="78" fillId="0" borderId="45" xfId="245" applyNumberFormat="1" applyFont="1" applyFill="1" applyBorder="1" applyAlignment="1" applyProtection="1">
      <alignment horizontal="right" vertical="top" wrapText="1"/>
    </xf>
    <xf numFmtId="0" fontId="122" fillId="0" borderId="100" xfId="705" applyNumberFormat="1" applyFont="1" applyFill="1" applyBorder="1" applyAlignment="1" applyProtection="1"/>
    <xf numFmtId="1" fontId="121" fillId="0" borderId="101" xfId="705" applyNumberFormat="1" applyFont="1" applyFill="1" applyBorder="1" applyAlignment="1" applyProtection="1">
      <alignment vertical="center"/>
    </xf>
    <xf numFmtId="1" fontId="121" fillId="0" borderId="102" xfId="705" applyNumberFormat="1" applyFont="1" applyFill="1" applyBorder="1" applyAlignment="1" applyProtection="1">
      <alignment vertical="center"/>
    </xf>
    <xf numFmtId="0" fontId="121" fillId="0" borderId="102" xfId="705" applyNumberFormat="1" applyFont="1" applyFill="1" applyBorder="1" applyAlignment="1" applyProtection="1">
      <alignment horizontal="right" vertical="center"/>
    </xf>
    <xf numFmtId="0" fontId="121" fillId="0" borderId="105" xfId="705" applyNumberFormat="1" applyFont="1" applyFill="1" applyBorder="1" applyAlignment="1" applyProtection="1">
      <alignment horizontal="right" vertical="center"/>
    </xf>
    <xf numFmtId="180" fontId="120" fillId="0" borderId="0" xfId="705" applyNumberFormat="1" applyFont="1" applyFill="1" applyBorder="1" applyAlignment="1" applyProtection="1"/>
    <xf numFmtId="0" fontId="122" fillId="0" borderId="0" xfId="705" applyNumberFormat="1" applyFont="1" applyFill="1" applyBorder="1" applyAlignment="1" applyProtection="1"/>
    <xf numFmtId="180" fontId="122" fillId="0" borderId="0" xfId="705" applyNumberFormat="1" applyFont="1" applyFill="1" applyBorder="1" applyAlignment="1" applyProtection="1"/>
    <xf numFmtId="180" fontId="122" fillId="0" borderId="99" xfId="705" applyNumberFormat="1" applyFont="1" applyFill="1" applyBorder="1" applyAlignment="1" applyProtection="1"/>
    <xf numFmtId="180" fontId="121" fillId="0" borderId="100" xfId="705" applyNumberFormat="1" applyFont="1" applyFill="1" applyBorder="1" applyAlignment="1" applyProtection="1">
      <alignment vertical="center"/>
    </xf>
    <xf numFmtId="180" fontId="121" fillId="0" borderId="103" xfId="705" applyNumberFormat="1" applyFont="1" applyFill="1" applyBorder="1" applyAlignment="1" applyProtection="1">
      <alignment vertical="center"/>
    </xf>
    <xf numFmtId="0" fontId="122" fillId="0" borderId="99" xfId="705" applyNumberFormat="1" applyFont="1" applyFill="1" applyBorder="1" applyAlignment="1" applyProtection="1"/>
    <xf numFmtId="180" fontId="121" fillId="0" borderId="0" xfId="705" applyNumberFormat="1" applyFont="1" applyFill="1" applyBorder="1" applyAlignment="1" applyProtection="1">
      <alignment vertical="center"/>
    </xf>
    <xf numFmtId="0" fontId="122" fillId="0" borderId="0" xfId="705" applyNumberFormat="1" applyFont="1" applyFill="1" applyBorder="1" applyAlignment="1" applyProtection="1">
      <alignment horizontal="center"/>
    </xf>
    <xf numFmtId="0" fontId="122" fillId="0" borderId="100" xfId="705" applyNumberFormat="1" applyFont="1" applyFill="1" applyBorder="1" applyAlignment="1" applyProtection="1">
      <alignment vertical="center"/>
    </xf>
    <xf numFmtId="165" fontId="124" fillId="0" borderId="99" xfId="705" applyNumberFormat="1" applyFont="1" applyFill="1" applyBorder="1" applyAlignment="1" applyProtection="1"/>
    <xf numFmtId="165" fontId="124" fillId="0" borderId="0" xfId="705" applyNumberFormat="1" applyFont="1" applyFill="1" applyBorder="1" applyAlignment="1" applyProtection="1"/>
    <xf numFmtId="0" fontId="122" fillId="0" borderId="99" xfId="705" applyNumberFormat="1" applyFont="1" applyFill="1" applyBorder="1" applyAlignment="1" applyProtection="1">
      <alignment horizontal="center"/>
    </xf>
    <xf numFmtId="0" fontId="122" fillId="0" borderId="104" xfId="705" applyNumberFormat="1" applyFont="1" applyFill="1" applyBorder="1" applyAlignment="1" applyProtection="1"/>
    <xf numFmtId="165" fontId="122" fillId="0" borderId="104" xfId="705" applyNumberFormat="1" applyFont="1" applyFill="1" applyBorder="1" applyAlignment="1" applyProtection="1"/>
    <xf numFmtId="165" fontId="122" fillId="0" borderId="96" xfId="705" applyNumberFormat="1" applyFont="1" applyFill="1" applyBorder="1" applyAlignment="1" applyProtection="1"/>
    <xf numFmtId="0" fontId="121" fillId="0" borderId="100" xfId="704" applyFont="1" applyFill="1" applyBorder="1" applyAlignment="1">
      <alignment horizontal="left" wrapText="1"/>
    </xf>
    <xf numFmtId="180" fontId="121" fillId="0" borderId="106" xfId="705" applyNumberFormat="1" applyFont="1" applyFill="1" applyBorder="1" applyAlignment="1" applyProtection="1">
      <alignment vertical="center"/>
    </xf>
    <xf numFmtId="180" fontId="122" fillId="0" borderId="45" xfId="705" applyNumberFormat="1" applyFont="1" applyFill="1" applyBorder="1" applyAlignment="1" applyProtection="1"/>
    <xf numFmtId="180" fontId="121" fillId="0" borderId="45" xfId="705" applyNumberFormat="1" applyFont="1" applyFill="1" applyBorder="1" applyAlignment="1" applyProtection="1">
      <alignment vertical="center"/>
    </xf>
    <xf numFmtId="0" fontId="120" fillId="0" borderId="0" xfId="705" applyNumberFormat="1" applyFont="1" applyFill="1" applyBorder="1" applyAlignment="1" applyProtection="1">
      <alignment horizontal="left"/>
    </xf>
    <xf numFmtId="0" fontId="122" fillId="0" borderId="0" xfId="705" applyNumberFormat="1" applyFont="1" applyFill="1" applyBorder="1" applyAlignment="1" applyProtection="1">
      <alignment horizontal="left"/>
    </xf>
    <xf numFmtId="0" fontId="78" fillId="0" borderId="60" xfId="252" applyFont="1" applyFill="1" applyBorder="1"/>
    <xf numFmtId="0" fontId="78" fillId="0" borderId="59" xfId="252" applyFont="1" applyFill="1" applyBorder="1"/>
    <xf numFmtId="0" fontId="76" fillId="0" borderId="59" xfId="252" applyFont="1" applyFill="1" applyBorder="1"/>
    <xf numFmtId="0" fontId="26" fillId="0" borderId="0" xfId="0" applyFont="1" applyFill="1"/>
    <xf numFmtId="0" fontId="76" fillId="0" borderId="92" xfId="252" applyFont="1" applyFill="1" applyBorder="1"/>
    <xf numFmtId="1" fontId="76" fillId="0" borderId="57" xfId="250" applyNumberFormat="1" applyFont="1" applyFill="1" applyBorder="1"/>
    <xf numFmtId="0" fontId="78" fillId="0" borderId="55" xfId="252" applyFont="1" applyFill="1" applyBorder="1"/>
    <xf numFmtId="0" fontId="78" fillId="0" borderId="0" xfId="250" applyFont="1" applyFill="1" applyBorder="1" applyAlignment="1">
      <alignment horizontal="right"/>
    </xf>
    <xf numFmtId="180" fontId="78" fillId="0" borderId="0" xfId="250" applyNumberFormat="1" applyFont="1" applyFill="1" applyBorder="1" applyAlignment="1">
      <alignment horizontal="right"/>
    </xf>
    <xf numFmtId="0" fontId="78" fillId="0" borderId="0" xfId="252" applyFont="1" applyFill="1" applyBorder="1"/>
    <xf numFmtId="180" fontId="78" fillId="0" borderId="96" xfId="250" applyNumberFormat="1" applyFont="1" applyFill="1" applyBorder="1" applyAlignment="1">
      <alignment horizontal="right"/>
    </xf>
    <xf numFmtId="180" fontId="78" fillId="0" borderId="45" xfId="250" applyNumberFormat="1" applyFont="1" applyFill="1" applyBorder="1" applyAlignment="1">
      <alignment horizontal="right"/>
    </xf>
    <xf numFmtId="180" fontId="78" fillId="0" borderId="50" xfId="250" applyNumberFormat="1" applyFont="1" applyFill="1" applyBorder="1" applyAlignment="1">
      <alignment horizontal="right"/>
    </xf>
    <xf numFmtId="1" fontId="76" fillId="0" borderId="65" xfId="250" applyNumberFormat="1" applyFont="1" applyFill="1" applyBorder="1"/>
    <xf numFmtId="0" fontId="78" fillId="0" borderId="0" xfId="0" applyFont="1" applyFill="1" applyAlignment="1">
      <alignment horizontal="right"/>
    </xf>
    <xf numFmtId="1" fontId="76" fillId="0" borderId="57" xfId="250" applyNumberFormat="1" applyFont="1" applyFill="1" applyBorder="1" applyAlignment="1">
      <alignment horizontal="right"/>
    </xf>
    <xf numFmtId="1" fontId="76" fillId="0" borderId="65" xfId="250" applyNumberFormat="1" applyFont="1" applyFill="1" applyBorder="1" applyAlignment="1">
      <alignment horizontal="right"/>
    </xf>
    <xf numFmtId="180" fontId="78" fillId="0" borderId="0" xfId="250" applyNumberFormat="1" applyFont="1" applyFill="1" applyBorder="1" applyAlignment="1">
      <alignment horizontal="left"/>
    </xf>
    <xf numFmtId="165" fontId="121" fillId="0" borderId="101" xfId="705" applyNumberFormat="1" applyFont="1" applyFill="1" applyBorder="1" applyAlignment="1" applyProtection="1"/>
    <xf numFmtId="165" fontId="121" fillId="0" borderId="102" xfId="705" applyNumberFormat="1" applyFont="1" applyFill="1" applyBorder="1" applyAlignment="1" applyProtection="1"/>
    <xf numFmtId="165" fontId="121" fillId="0" borderId="105" xfId="705" applyNumberFormat="1" applyFont="1" applyFill="1" applyBorder="1" applyAlignment="1" applyProtection="1"/>
    <xf numFmtId="0" fontId="76" fillId="0" borderId="71" xfId="708" applyFont="1" applyFill="1" applyBorder="1"/>
    <xf numFmtId="0" fontId="76" fillId="0" borderId="72" xfId="708" applyFont="1" applyFill="1" applyBorder="1"/>
    <xf numFmtId="165" fontId="76" fillId="0" borderId="53" xfId="708" applyNumberFormat="1" applyFont="1" applyFill="1" applyBorder="1"/>
    <xf numFmtId="165" fontId="76" fillId="0" borderId="0" xfId="708" applyNumberFormat="1" applyFont="1" applyFill="1" applyBorder="1"/>
    <xf numFmtId="165" fontId="76" fillId="0" borderId="45" xfId="708" applyNumberFormat="1" applyFont="1" applyFill="1" applyBorder="1"/>
    <xf numFmtId="165" fontId="78" fillId="0" borderId="53" xfId="708" applyNumberFormat="1" applyFont="1" applyFill="1" applyBorder="1"/>
    <xf numFmtId="165" fontId="78" fillId="0" borderId="0" xfId="708" applyNumberFormat="1" applyFont="1" applyFill="1" applyBorder="1"/>
    <xf numFmtId="165" fontId="78" fillId="0" borderId="0" xfId="234" applyNumberFormat="1" applyFont="1" applyFill="1" applyBorder="1" applyAlignment="1">
      <alignment vertical="center"/>
    </xf>
    <xf numFmtId="165" fontId="78" fillId="0" borderId="45" xfId="234" applyNumberFormat="1" applyFont="1" applyFill="1" applyBorder="1" applyAlignment="1">
      <alignment vertical="center"/>
    </xf>
    <xf numFmtId="165" fontId="78" fillId="0" borderId="0" xfId="234" applyNumberFormat="1" applyFont="1" applyFill="1" applyBorder="1" applyAlignment="1"/>
    <xf numFmtId="165" fontId="78" fillId="0" borderId="45" xfId="234" applyNumberFormat="1" applyFont="1" applyFill="1" applyBorder="1" applyAlignment="1"/>
    <xf numFmtId="165" fontId="78" fillId="0" borderId="45" xfId="708" applyNumberFormat="1" applyFont="1" applyFill="1" applyBorder="1"/>
    <xf numFmtId="0" fontId="78" fillId="0" borderId="60" xfId="708" applyFont="1" applyFill="1" applyBorder="1"/>
    <xf numFmtId="165" fontId="78" fillId="0" borderId="61" xfId="708" applyNumberFormat="1" applyFont="1" applyFill="1" applyBorder="1"/>
    <xf numFmtId="165" fontId="78" fillId="0" borderId="96" xfId="708" applyNumberFormat="1" applyFont="1" applyFill="1" applyBorder="1"/>
    <xf numFmtId="165" fontId="78" fillId="0" borderId="97" xfId="708" applyNumberFormat="1" applyFont="1" applyFill="1" applyBorder="1"/>
    <xf numFmtId="0" fontId="76" fillId="0" borderId="65" xfId="708" applyFont="1" applyFill="1" applyBorder="1"/>
    <xf numFmtId="0" fontId="76" fillId="0" borderId="59" xfId="708" applyFont="1" applyFill="1" applyBorder="1"/>
    <xf numFmtId="0" fontId="78" fillId="0" borderId="59" xfId="708" applyFont="1" applyFill="1" applyBorder="1" applyAlignment="1">
      <alignment horizontal="left" indent="1"/>
    </xf>
    <xf numFmtId="165" fontId="78" fillId="0" borderId="53" xfId="708" applyNumberFormat="1" applyFont="1" applyFill="1" applyBorder="1" applyAlignment="1">
      <alignment horizontal="right"/>
    </xf>
    <xf numFmtId="165" fontId="78" fillId="0" borderId="0" xfId="708" applyNumberFormat="1" applyFont="1" applyFill="1" applyBorder="1" applyAlignment="1">
      <alignment horizontal="right"/>
    </xf>
    <xf numFmtId="165" fontId="78" fillId="0" borderId="45" xfId="708" applyNumberFormat="1" applyFont="1" applyFill="1" applyBorder="1" applyAlignment="1">
      <alignment horizontal="right"/>
    </xf>
    <xf numFmtId="0" fontId="76" fillId="0" borderId="91" xfId="708" applyFont="1" applyFill="1" applyBorder="1"/>
    <xf numFmtId="0" fontId="76" fillId="0" borderId="81" xfId="708" applyFont="1" applyFill="1" applyBorder="1"/>
    <xf numFmtId="0" fontId="76" fillId="0" borderId="77" xfId="708" applyFont="1" applyFill="1" applyBorder="1"/>
    <xf numFmtId="0" fontId="76" fillId="0" borderId="78" xfId="708" applyFont="1" applyFill="1" applyBorder="1"/>
    <xf numFmtId="0" fontId="78" fillId="0" borderId="92" xfId="708" applyFont="1" applyFill="1" applyBorder="1"/>
    <xf numFmtId="165" fontId="78" fillId="0" borderId="52" xfId="708" applyNumberFormat="1" applyFont="1" applyFill="1" applyBorder="1" applyAlignment="1">
      <alignment horizontal="right"/>
    </xf>
    <xf numFmtId="165" fontId="78" fillId="0" borderId="50" xfId="708" applyNumberFormat="1" applyFont="1" applyFill="1" applyBorder="1" applyAlignment="1">
      <alignment horizontal="right"/>
    </xf>
    <xf numFmtId="165" fontId="78" fillId="0" borderId="68" xfId="708" applyNumberFormat="1" applyFont="1" applyFill="1" applyBorder="1" applyAlignment="1">
      <alignment horizontal="right"/>
    </xf>
    <xf numFmtId="0" fontId="79" fillId="0" borderId="59" xfId="708" applyFont="1" applyFill="1" applyBorder="1" applyAlignment="1">
      <alignment horizontal="left" indent="1"/>
    </xf>
    <xf numFmtId="165" fontId="79" fillId="0" borderId="53" xfId="708" applyNumberFormat="1" applyFont="1" applyFill="1" applyBorder="1" applyAlignment="1">
      <alignment horizontal="right"/>
    </xf>
    <xf numFmtId="165" fontId="79" fillId="0" borderId="0" xfId="708" applyNumberFormat="1" applyFont="1" applyFill="1" applyBorder="1" applyAlignment="1">
      <alignment horizontal="right"/>
    </xf>
    <xf numFmtId="165" fontId="79" fillId="0" borderId="45" xfId="708" applyNumberFormat="1" applyFont="1" applyFill="1" applyBorder="1" applyAlignment="1">
      <alignment horizontal="right"/>
    </xf>
    <xf numFmtId="0" fontId="78" fillId="0" borderId="59" xfId="708" applyFont="1" applyFill="1" applyBorder="1"/>
    <xf numFmtId="0" fontId="78" fillId="0" borderId="59" xfId="708" applyFont="1" applyFill="1" applyBorder="1" applyAlignment="1">
      <alignment horizontal="left"/>
    </xf>
    <xf numFmtId="165" fontId="76" fillId="0" borderId="53" xfId="708" applyNumberFormat="1" applyFont="1" applyFill="1" applyBorder="1" applyAlignment="1">
      <alignment horizontal="right"/>
    </xf>
    <xf numFmtId="165" fontId="76" fillId="0" borderId="0" xfId="708" applyNumberFormat="1" applyFont="1" applyFill="1" applyBorder="1" applyAlignment="1">
      <alignment horizontal="right"/>
    </xf>
    <xf numFmtId="165" fontId="76" fillId="0" borderId="45" xfId="708" applyNumberFormat="1" applyFont="1" applyFill="1" applyBorder="1" applyAlignment="1">
      <alignment horizontal="right"/>
    </xf>
    <xf numFmtId="0" fontId="78" fillId="0" borderId="60" xfId="708" applyFont="1" applyFill="1" applyBorder="1" applyAlignment="1">
      <alignment horizontal="left" indent="1"/>
    </xf>
    <xf numFmtId="165" fontId="78" fillId="0" borderId="61" xfId="708" applyNumberFormat="1" applyFont="1" applyFill="1" applyBorder="1" applyAlignment="1">
      <alignment horizontal="right"/>
    </xf>
    <xf numFmtId="165" fontId="78" fillId="0" borderId="96" xfId="708" applyNumberFormat="1" applyFont="1" applyFill="1" applyBorder="1" applyAlignment="1">
      <alignment horizontal="right"/>
    </xf>
    <xf numFmtId="165" fontId="78" fillId="0" borderId="97" xfId="708" applyNumberFormat="1" applyFont="1" applyFill="1" applyBorder="1" applyAlignment="1">
      <alignment horizontal="right"/>
    </xf>
    <xf numFmtId="0" fontId="76" fillId="0" borderId="72" xfId="248" applyFont="1" applyFill="1" applyBorder="1" applyAlignment="1">
      <alignment horizontal="right" vertical="center" wrapText="1"/>
    </xf>
    <xf numFmtId="165" fontId="76" fillId="0" borderId="0" xfId="0" applyNumberFormat="1" applyFont="1" applyFill="1" applyBorder="1"/>
    <xf numFmtId="165" fontId="78" fillId="0" borderId="0" xfId="0" applyNumberFormat="1" applyFont="1" applyFill="1" applyBorder="1"/>
    <xf numFmtId="165" fontId="78" fillId="0" borderId="0" xfId="0" applyNumberFormat="1" applyFont="1" applyFill="1" applyBorder="1" applyAlignment="1">
      <alignment horizontal="right"/>
    </xf>
    <xf numFmtId="0" fontId="76" fillId="0" borderId="77" xfId="248" applyFont="1" applyFill="1" applyBorder="1" applyAlignment="1">
      <alignment horizontal="right" vertical="center" wrapText="1"/>
    </xf>
    <xf numFmtId="165" fontId="76" fillId="0" borderId="50" xfId="12" applyNumberFormat="1" applyFont="1" applyFill="1" applyBorder="1" applyAlignment="1" applyProtection="1"/>
    <xf numFmtId="165" fontId="78" fillId="0" borderId="0" xfId="12" applyNumberFormat="1" applyFont="1" applyFill="1" applyBorder="1" applyAlignment="1" applyProtection="1"/>
    <xf numFmtId="165" fontId="76" fillId="0" borderId="0" xfId="12" applyNumberFormat="1" applyFont="1" applyFill="1" applyBorder="1" applyAlignment="1" applyProtection="1"/>
    <xf numFmtId="180" fontId="76" fillId="0" borderId="57" xfId="0" applyNumberFormat="1" applyFont="1" applyFill="1" applyBorder="1" applyAlignment="1">
      <alignment vertical="center" wrapText="1"/>
    </xf>
    <xf numFmtId="180" fontId="78" fillId="0" borderId="0" xfId="0" applyNumberFormat="1" applyFont="1" applyFill="1" applyBorder="1" applyAlignment="1">
      <alignment horizontal="right" vertical="center" wrapText="1"/>
    </xf>
    <xf numFmtId="0" fontId="76" fillId="0" borderId="65" xfId="248" applyFont="1" applyFill="1" applyBorder="1" applyAlignment="1">
      <alignment horizontal="right" vertical="center" wrapText="1"/>
    </xf>
    <xf numFmtId="0" fontId="76" fillId="0" borderId="53" xfId="0" applyFont="1" applyFill="1" applyBorder="1"/>
    <xf numFmtId="180" fontId="78" fillId="0" borderId="0" xfId="0" applyNumberFormat="1" applyFont="1" applyFill="1" applyBorder="1" applyAlignment="1">
      <alignment vertical="center" wrapText="1"/>
    </xf>
    <xf numFmtId="0" fontId="76" fillId="0" borderId="79" xfId="248" applyFont="1" applyFill="1" applyBorder="1" applyAlignment="1">
      <alignment horizontal="right" vertical="center" wrapText="1"/>
    </xf>
    <xf numFmtId="1" fontId="76" fillId="0" borderId="72" xfId="0" applyNumberFormat="1" applyFont="1" applyFill="1" applyBorder="1" applyAlignment="1">
      <alignment horizontal="right" vertical="center" wrapText="1"/>
    </xf>
    <xf numFmtId="0" fontId="76" fillId="0" borderId="66" xfId="0" applyFont="1" applyFill="1" applyBorder="1" applyAlignment="1">
      <alignment vertical="center" wrapText="1"/>
    </xf>
    <xf numFmtId="180" fontId="76" fillId="0" borderId="48" xfId="0" applyNumberFormat="1" applyFont="1" applyFill="1" applyBorder="1" applyAlignment="1">
      <alignment horizontal="right" vertical="center" wrapText="1"/>
    </xf>
    <xf numFmtId="180" fontId="76" fillId="0" borderId="0" xfId="0" applyNumberFormat="1" applyFont="1" applyFill="1" applyBorder="1" applyAlignment="1">
      <alignment horizontal="right" vertical="center" wrapText="1"/>
    </xf>
    <xf numFmtId="0" fontId="76" fillId="0" borderId="48" xfId="0" applyFont="1" applyFill="1" applyBorder="1" applyAlignment="1">
      <alignment vertical="center" wrapText="1"/>
    </xf>
    <xf numFmtId="180" fontId="76" fillId="0" borderId="48" xfId="0" applyNumberFormat="1" applyFont="1" applyFill="1" applyBorder="1" applyAlignment="1">
      <alignment vertical="center" wrapText="1"/>
    </xf>
    <xf numFmtId="180" fontId="76" fillId="0" borderId="0" xfId="0" applyNumberFormat="1" applyFont="1" applyFill="1" applyBorder="1" applyAlignment="1">
      <alignment vertical="center" wrapText="1"/>
    </xf>
    <xf numFmtId="0" fontId="78" fillId="0" borderId="48" xfId="0" applyFont="1" applyFill="1" applyBorder="1" applyAlignment="1">
      <alignment horizontal="left" vertical="center" wrapText="1" indent="1"/>
    </xf>
    <xf numFmtId="180" fontId="78" fillId="0" borderId="48" xfId="0" applyNumberFormat="1" applyFont="1" applyFill="1" applyBorder="1" applyAlignment="1">
      <alignment vertical="center" wrapText="1"/>
    </xf>
    <xf numFmtId="0" fontId="76" fillId="0" borderId="79" xfId="0" applyFont="1" applyFill="1" applyBorder="1" applyAlignment="1">
      <alignment horizontal="left"/>
    </xf>
    <xf numFmtId="180" fontId="76" fillId="0" borderId="79" xfId="0" applyNumberFormat="1" applyFont="1" applyFill="1" applyBorder="1" applyAlignment="1">
      <alignment vertical="center" wrapText="1"/>
    </xf>
    <xf numFmtId="180" fontId="76" fillId="0" borderId="65" xfId="0" applyNumberFormat="1" applyFont="1" applyFill="1" applyBorder="1" applyAlignment="1">
      <alignment vertical="center" wrapText="1"/>
    </xf>
    <xf numFmtId="1" fontId="76" fillId="0" borderId="65" xfId="0" applyNumberFormat="1" applyFont="1" applyFill="1" applyBorder="1" applyAlignment="1">
      <alignment horizontal="right" vertical="center" wrapText="1"/>
    </xf>
    <xf numFmtId="0" fontId="76" fillId="0" borderId="45" xfId="0" applyNumberFormat="1" applyFont="1" applyFill="1" applyBorder="1" applyAlignment="1">
      <alignment vertical="center" wrapText="1"/>
    </xf>
    <xf numFmtId="0" fontId="78" fillId="0" borderId="45" xfId="0" applyNumberFormat="1" applyFont="1" applyFill="1" applyBorder="1" applyAlignment="1">
      <alignment vertical="center" wrapText="1"/>
    </xf>
    <xf numFmtId="0" fontId="76" fillId="0" borderId="103" xfId="710" applyFont="1" applyFill="1" applyBorder="1" applyAlignment="1">
      <alignment horizontal="right" vertical="center" wrapText="1"/>
    </xf>
    <xf numFmtId="3" fontId="78" fillId="0" borderId="96" xfId="254" applyNumberFormat="1" applyFont="1" applyFill="1" applyBorder="1" applyAlignment="1">
      <alignment horizontal="right"/>
    </xf>
    <xf numFmtId="0" fontId="76" fillId="0" borderId="91" xfId="710" applyFont="1" applyFill="1" applyBorder="1" applyAlignment="1">
      <alignment horizontal="right" vertical="center" wrapText="1"/>
    </xf>
    <xf numFmtId="0" fontId="76" fillId="0" borderId="77" xfId="710" applyFont="1" applyFill="1" applyBorder="1" applyAlignment="1">
      <alignment horizontal="right" vertical="center" wrapText="1"/>
    </xf>
    <xf numFmtId="0" fontId="76" fillId="0" borderId="78" xfId="710" applyFont="1" applyFill="1" applyBorder="1" applyAlignment="1">
      <alignment horizontal="right" vertical="center" wrapText="1"/>
    </xf>
    <xf numFmtId="3" fontId="76" fillId="0" borderId="96" xfId="254" applyNumberFormat="1" applyFont="1" applyFill="1" applyBorder="1" applyAlignment="1">
      <alignment horizontal="right"/>
    </xf>
    <xf numFmtId="3" fontId="76" fillId="0" borderId="97" xfId="254" applyNumberFormat="1" applyFont="1" applyFill="1" applyBorder="1" applyAlignment="1">
      <alignment horizontal="right"/>
    </xf>
    <xf numFmtId="3" fontId="76" fillId="0" borderId="104" xfId="254" applyNumberFormat="1" applyFont="1" applyFill="1" applyBorder="1" applyAlignment="1">
      <alignment horizontal="right"/>
    </xf>
    <xf numFmtId="0" fontId="76" fillId="0" borderId="67" xfId="710" applyFont="1" applyFill="1" applyBorder="1" applyAlignment="1">
      <alignment horizontal="right" vertical="center" wrapText="1"/>
    </xf>
    <xf numFmtId="0" fontId="76" fillId="0" borderId="50" xfId="710" applyFont="1" applyFill="1" applyBorder="1" applyAlignment="1">
      <alignment horizontal="right" vertical="center" wrapText="1"/>
    </xf>
    <xf numFmtId="0" fontId="76" fillId="0" borderId="68" xfId="710" applyFont="1" applyFill="1" applyBorder="1" applyAlignment="1">
      <alignment horizontal="right" vertical="center" wrapText="1"/>
    </xf>
    <xf numFmtId="0" fontId="76" fillId="0" borderId="0" xfId="710" applyFont="1" applyFill="1" applyBorder="1" applyAlignment="1">
      <alignment horizontal="right" vertical="center" wrapText="1"/>
    </xf>
    <xf numFmtId="0" fontId="76" fillId="0" borderId="79" xfId="710" applyFont="1" applyFill="1" applyBorder="1" applyAlignment="1">
      <alignment horizontal="right" vertical="center" wrapText="1"/>
    </xf>
    <xf numFmtId="0" fontId="76" fillId="0" borderId="72" xfId="710" applyFont="1" applyFill="1" applyBorder="1" applyAlignment="1">
      <alignment horizontal="right" vertical="center" wrapText="1"/>
    </xf>
    <xf numFmtId="3" fontId="76" fillId="0" borderId="96" xfId="0" applyNumberFormat="1" applyFont="1" applyFill="1" applyBorder="1" applyAlignment="1">
      <alignment horizontal="right" vertical="center"/>
    </xf>
    <xf numFmtId="3" fontId="76" fillId="0" borderId="96" xfId="0" applyNumberFormat="1" applyFont="1" applyFill="1" applyBorder="1" applyAlignment="1">
      <alignment vertical="center"/>
    </xf>
    <xf numFmtId="3" fontId="76" fillId="0" borderId="97" xfId="0" applyNumberFormat="1" applyFont="1" applyFill="1" applyBorder="1" applyAlignment="1">
      <alignment vertical="center"/>
    </xf>
    <xf numFmtId="3" fontId="76" fillId="0" borderId="104" xfId="0" applyNumberFormat="1" applyFont="1" applyFill="1" applyBorder="1" applyAlignment="1">
      <alignment vertical="center"/>
    </xf>
    <xf numFmtId="3" fontId="78" fillId="0" borderId="0" xfId="711" applyNumberFormat="1" applyFont="1" applyFill="1" applyBorder="1" applyAlignment="1"/>
    <xf numFmtId="3" fontId="78" fillId="0" borderId="45" xfId="711" applyNumberFormat="1" applyFont="1" applyFill="1" applyBorder="1" applyAlignment="1"/>
    <xf numFmtId="3" fontId="78" fillId="0" borderId="48" xfId="711" applyNumberFormat="1" applyFont="1" applyFill="1" applyBorder="1" applyAlignment="1"/>
    <xf numFmtId="3" fontId="76" fillId="0" borderId="96" xfId="0" applyNumberFormat="1" applyFont="1" applyFill="1" applyBorder="1"/>
    <xf numFmtId="3" fontId="76" fillId="0" borderId="97" xfId="0" applyNumberFormat="1" applyFont="1" applyFill="1" applyBorder="1"/>
    <xf numFmtId="0" fontId="76" fillId="0" borderId="65" xfId="710" applyFont="1" applyFill="1" applyBorder="1" applyAlignment="1">
      <alignment horizontal="right" vertical="center" wrapText="1"/>
    </xf>
    <xf numFmtId="165" fontId="78" fillId="0" borderId="96" xfId="0" applyNumberFormat="1" applyFont="1" applyFill="1" applyBorder="1" applyAlignment="1">
      <alignment horizontal="right" vertical="top"/>
    </xf>
    <xf numFmtId="0" fontId="78" fillId="0" borderId="53" xfId="712" applyFont="1" applyFill="1" applyBorder="1" applyAlignment="1">
      <alignment vertical="center"/>
    </xf>
    <xf numFmtId="0" fontId="76" fillId="0" borderId="77" xfId="712" applyFont="1" applyFill="1" applyBorder="1" applyAlignment="1">
      <alignment vertical="center"/>
    </xf>
    <xf numFmtId="0" fontId="76" fillId="0" borderId="78" xfId="712" applyFont="1" applyFill="1" applyBorder="1" applyAlignment="1">
      <alignment vertical="center"/>
    </xf>
    <xf numFmtId="0" fontId="76" fillId="0" borderId="74" xfId="712" applyFont="1" applyFill="1" applyBorder="1" applyAlignment="1">
      <alignment vertical="center" wrapText="1"/>
    </xf>
    <xf numFmtId="0" fontId="78" fillId="0" borderId="75" xfId="712" applyFont="1" applyFill="1" applyBorder="1" applyAlignment="1">
      <alignment horizontal="left" vertical="center" wrapText="1" indent="1"/>
    </xf>
    <xf numFmtId="0" fontId="78" fillId="0" borderId="75" xfId="712" applyFont="1" applyFill="1" applyBorder="1" applyAlignment="1">
      <alignment horizontal="left" vertical="center" wrapText="1" indent="3"/>
    </xf>
    <xf numFmtId="0" fontId="76" fillId="0" borderId="75" xfId="712" applyFont="1" applyFill="1" applyBorder="1" applyAlignment="1">
      <alignment vertical="center" wrapText="1"/>
    </xf>
    <xf numFmtId="0" fontId="76" fillId="0" borderId="76" xfId="712" applyFont="1" applyFill="1" applyBorder="1" applyAlignment="1">
      <alignment vertical="center" wrapText="1"/>
    </xf>
    <xf numFmtId="0" fontId="76" fillId="0" borderId="0" xfId="712" applyFont="1" applyFill="1" applyBorder="1" applyAlignment="1">
      <alignment vertical="center" wrapText="1"/>
    </xf>
    <xf numFmtId="3" fontId="78" fillId="0" borderId="97" xfId="254" applyNumberFormat="1" applyFont="1" applyFill="1" applyBorder="1" applyAlignment="1">
      <alignment horizontal="right"/>
    </xf>
    <xf numFmtId="3" fontId="76" fillId="0" borderId="48" xfId="0" applyNumberFormat="1" applyFont="1" applyFill="1" applyBorder="1" applyAlignment="1">
      <alignment horizontal="right" vertical="center"/>
    </xf>
    <xf numFmtId="3" fontId="76" fillId="0" borderId="45" xfId="0" applyNumberFormat="1" applyFont="1" applyFill="1" applyBorder="1" applyAlignment="1">
      <alignment horizontal="right" vertical="center"/>
    </xf>
    <xf numFmtId="3" fontId="78" fillId="0" borderId="48" xfId="0" applyNumberFormat="1" applyFont="1" applyFill="1" applyBorder="1" applyAlignment="1">
      <alignment horizontal="right" vertical="center"/>
    </xf>
    <xf numFmtId="165" fontId="78" fillId="0" borderId="53" xfId="0" applyNumberFormat="1" applyFont="1" applyFill="1" applyBorder="1" applyAlignment="1">
      <alignment horizontal="right" vertical="top"/>
    </xf>
    <xf numFmtId="165" fontId="78" fillId="0" borderId="0" xfId="0" applyNumberFormat="1" applyFont="1" applyFill="1" applyBorder="1" applyAlignment="1">
      <alignment horizontal="right" vertical="top"/>
    </xf>
    <xf numFmtId="165" fontId="78" fillId="0" borderId="45" xfId="0" applyNumberFormat="1" applyFont="1" applyFill="1" applyBorder="1" applyAlignment="1">
      <alignment horizontal="right" vertical="top"/>
    </xf>
    <xf numFmtId="165" fontId="78" fillId="0" borderId="61" xfId="0" applyNumberFormat="1" applyFont="1" applyFill="1" applyBorder="1" applyAlignment="1">
      <alignment horizontal="right" vertical="top"/>
    </xf>
    <xf numFmtId="165" fontId="78" fillId="0" borderId="97" xfId="0" applyNumberFormat="1" applyFont="1" applyFill="1" applyBorder="1" applyAlignment="1">
      <alignment horizontal="right" vertical="top"/>
    </xf>
    <xf numFmtId="3" fontId="76" fillId="0" borderId="50" xfId="712" applyNumberFormat="1" applyFont="1" applyFill="1" applyBorder="1" applyAlignment="1">
      <alignment vertical="center"/>
    </xf>
    <xf numFmtId="3" fontId="76" fillId="0" borderId="68" xfId="712" applyNumberFormat="1" applyFont="1" applyFill="1" applyBorder="1" applyAlignment="1">
      <alignment vertical="center"/>
    </xf>
    <xf numFmtId="3" fontId="78" fillId="0" borderId="0" xfId="712" applyNumberFormat="1" applyFont="1" applyFill="1" applyBorder="1" applyAlignment="1">
      <alignment vertical="center"/>
    </xf>
    <xf numFmtId="3" fontId="78" fillId="0" borderId="45" xfId="712" applyNumberFormat="1" applyFont="1" applyFill="1" applyBorder="1" applyAlignment="1">
      <alignment vertical="center"/>
    </xf>
    <xf numFmtId="3" fontId="76" fillId="0" borderId="0" xfId="712" applyNumberFormat="1" applyFont="1" applyFill="1" applyBorder="1" applyAlignment="1">
      <alignment vertical="center"/>
    </xf>
    <xf numFmtId="3" fontId="76" fillId="0" borderId="45" xfId="712" applyNumberFormat="1" applyFont="1" applyFill="1" applyBorder="1" applyAlignment="1">
      <alignment vertical="center"/>
    </xf>
    <xf numFmtId="3" fontId="76" fillId="0" borderId="96" xfId="712" applyNumberFormat="1" applyFont="1" applyFill="1" applyBorder="1" applyAlignment="1">
      <alignment vertical="center"/>
    </xf>
    <xf numFmtId="3" fontId="76" fillId="0" borderId="97" xfId="712" applyNumberFormat="1" applyFont="1" applyFill="1" applyBorder="1" applyAlignment="1">
      <alignment vertical="center"/>
    </xf>
    <xf numFmtId="3" fontId="76" fillId="0" borderId="96" xfId="253" applyNumberFormat="1" applyFont="1" applyFill="1" applyBorder="1"/>
    <xf numFmtId="3" fontId="76" fillId="0" borderId="97" xfId="253" applyNumberFormat="1" applyFont="1" applyFill="1" applyBorder="1"/>
    <xf numFmtId="0" fontId="76" fillId="0" borderId="99" xfId="0" applyFont="1" applyFill="1" applyBorder="1" applyAlignment="1">
      <alignment horizontal="left" vertical="center" wrapText="1"/>
    </xf>
    <xf numFmtId="165" fontId="76" fillId="0" borderId="99" xfId="0" applyNumberFormat="1" applyFont="1" applyFill="1" applyBorder="1" applyAlignment="1">
      <alignment vertical="center"/>
    </xf>
    <xf numFmtId="0" fontId="79" fillId="0" borderId="99" xfId="0" applyFont="1" applyFill="1" applyBorder="1" applyAlignment="1">
      <alignment horizontal="left" vertical="center" wrapText="1"/>
    </xf>
    <xf numFmtId="165" fontId="79" fillId="0" borderId="99" xfId="0" applyNumberFormat="1" applyFont="1" applyFill="1" applyBorder="1" applyAlignment="1">
      <alignment vertical="center"/>
    </xf>
    <xf numFmtId="0" fontId="78" fillId="0" borderId="99" xfId="0" applyFont="1" applyFill="1" applyBorder="1" applyAlignment="1">
      <alignment horizontal="left" vertical="center" wrapText="1"/>
    </xf>
    <xf numFmtId="165" fontId="78" fillId="0" borderId="99" xfId="0" applyNumberFormat="1" applyFont="1" applyFill="1" applyBorder="1" applyAlignment="1">
      <alignment vertical="center"/>
    </xf>
    <xf numFmtId="0" fontId="78" fillId="0" borderId="104" xfId="0" applyFont="1" applyFill="1" applyBorder="1" applyAlignment="1">
      <alignment horizontal="left" vertical="center" wrapText="1"/>
    </xf>
    <xf numFmtId="165" fontId="78" fillId="0" borderId="104" xfId="0" applyNumberFormat="1" applyFont="1" applyFill="1" applyBorder="1" applyAlignment="1">
      <alignment vertical="center"/>
    </xf>
    <xf numFmtId="165" fontId="78" fillId="0" borderId="96" xfId="0" applyNumberFormat="1" applyFont="1" applyFill="1" applyBorder="1" applyAlignment="1">
      <alignment vertical="center"/>
    </xf>
    <xf numFmtId="180" fontId="78" fillId="0" borderId="97" xfId="0" applyNumberFormat="1" applyFont="1" applyFill="1" applyBorder="1"/>
    <xf numFmtId="165" fontId="78" fillId="0" borderId="96" xfId="0" applyNumberFormat="1" applyFont="1" applyFill="1" applyBorder="1"/>
    <xf numFmtId="0" fontId="76" fillId="0" borderId="107" xfId="0" applyFont="1" applyFill="1" applyBorder="1" applyAlignment="1">
      <alignment horizontal="right"/>
    </xf>
    <xf numFmtId="0" fontId="76" fillId="0" borderId="98" xfId="0" applyFont="1" applyFill="1" applyBorder="1" applyAlignment="1">
      <alignment horizontal="right"/>
    </xf>
    <xf numFmtId="181" fontId="76" fillId="0" borderId="103" xfId="0" applyNumberFormat="1" applyFont="1" applyFill="1" applyBorder="1" applyAlignment="1">
      <alignment horizontal="right"/>
    </xf>
    <xf numFmtId="181" fontId="79" fillId="0" borderId="99" xfId="0" applyNumberFormat="1" applyFont="1" applyFill="1" applyBorder="1" applyAlignment="1">
      <alignment horizontal="right"/>
    </xf>
    <xf numFmtId="181" fontId="78" fillId="0" borderId="99" xfId="0" applyNumberFormat="1" applyFont="1" applyFill="1" applyBorder="1" applyAlignment="1">
      <alignment horizontal="right"/>
    </xf>
    <xf numFmtId="165" fontId="78" fillId="0" borderId="97" xfId="0" applyNumberFormat="1" applyFont="1" applyFill="1" applyBorder="1"/>
    <xf numFmtId="0" fontId="76" fillId="0" borderId="99" xfId="0" applyFont="1" applyFill="1" applyBorder="1" applyAlignment="1">
      <alignment horizontal="right"/>
    </xf>
    <xf numFmtId="0" fontId="76" fillId="0" borderId="72" xfId="0" applyFont="1" applyFill="1" applyBorder="1" applyAlignment="1">
      <alignment horizontal="right"/>
    </xf>
    <xf numFmtId="3" fontId="76" fillId="0" borderId="99" xfId="0" applyNumberFormat="1" applyFont="1" applyFill="1" applyBorder="1"/>
    <xf numFmtId="3" fontId="76" fillId="0" borderId="58" xfId="0" applyNumberFormat="1" applyFont="1" applyFill="1" applyBorder="1"/>
    <xf numFmtId="3" fontId="78" fillId="0" borderId="99" xfId="0" applyNumberFormat="1" applyFont="1" applyFill="1" applyBorder="1"/>
    <xf numFmtId="3" fontId="76" fillId="0" borderId="47" xfId="0" applyNumberFormat="1" applyFont="1" applyFill="1" applyBorder="1"/>
    <xf numFmtId="3" fontId="76" fillId="0" borderId="66" xfId="0" applyNumberFormat="1" applyFont="1" applyFill="1" applyBorder="1"/>
    <xf numFmtId="3" fontId="76" fillId="0" borderId="103" xfId="0" applyNumberFormat="1" applyFont="1" applyFill="1" applyBorder="1"/>
    <xf numFmtId="0" fontId="76" fillId="0" borderId="47" xfId="0" applyFont="1" applyFill="1" applyBorder="1" applyAlignment="1">
      <alignment horizontal="right"/>
    </xf>
    <xf numFmtId="0" fontId="79" fillId="0" borderId="0" xfId="0" applyFont="1" applyFill="1" applyAlignment="1">
      <alignment horizontal="left" vertical="center" wrapText="1"/>
    </xf>
    <xf numFmtId="1" fontId="76" fillId="0" borderId="79" xfId="714" applyNumberFormat="1" applyFont="1" applyFill="1" applyBorder="1" applyAlignment="1" applyProtection="1">
      <alignment horizontal="right" vertical="center"/>
    </xf>
    <xf numFmtId="1" fontId="76" fillId="0" borderId="72" xfId="714" applyNumberFormat="1" applyFont="1" applyFill="1" applyBorder="1" applyAlignment="1" applyProtection="1">
      <alignment horizontal="right" vertical="center"/>
    </xf>
    <xf numFmtId="182" fontId="76" fillId="0" borderId="0" xfId="714" applyNumberFormat="1" applyFont="1" applyFill="1" applyBorder="1" applyAlignment="1" applyProtection="1">
      <alignment horizontal="right" vertical="center"/>
    </xf>
    <xf numFmtId="182" fontId="76" fillId="0" borderId="54" xfId="714" applyNumberFormat="1" applyFont="1" applyFill="1" applyBorder="1" applyAlignment="1" applyProtection="1">
      <alignment horizontal="right" vertical="center" wrapText="1"/>
    </xf>
    <xf numFmtId="0" fontId="76" fillId="0" borderId="70" xfId="0" applyFont="1" applyFill="1" applyBorder="1" applyAlignment="1">
      <alignment horizontal="center"/>
    </xf>
    <xf numFmtId="182" fontId="76" fillId="0" borderId="0" xfId="0" applyNumberFormat="1" applyFont="1" applyFill="1" applyBorder="1" applyAlignment="1">
      <alignment horizontal="right"/>
    </xf>
    <xf numFmtId="182" fontId="76" fillId="0" borderId="45" xfId="0" applyNumberFormat="1" applyFont="1" applyFill="1" applyBorder="1" applyAlignment="1">
      <alignment horizontal="right"/>
    </xf>
    <xf numFmtId="0" fontId="78" fillId="0" borderId="48" xfId="0" applyFont="1" applyFill="1" applyBorder="1"/>
    <xf numFmtId="182" fontId="78" fillId="0" borderId="0" xfId="0" applyNumberFormat="1" applyFont="1" applyFill="1" applyBorder="1" applyAlignment="1">
      <alignment horizontal="right"/>
    </xf>
    <xf numFmtId="182" fontId="78" fillId="0" borderId="45" xfId="0" applyNumberFormat="1" applyFont="1" applyFill="1" applyBorder="1" applyAlignment="1">
      <alignment horizontal="right"/>
    </xf>
    <xf numFmtId="0" fontId="79" fillId="0" borderId="48" xfId="0" applyFont="1" applyFill="1" applyBorder="1"/>
    <xf numFmtId="3" fontId="79" fillId="0" borderId="48" xfId="0" applyNumberFormat="1" applyFont="1" applyFill="1" applyBorder="1"/>
    <xf numFmtId="3" fontId="79" fillId="0" borderId="45" xfId="0" applyNumberFormat="1" applyFont="1" applyFill="1" applyBorder="1"/>
    <xf numFmtId="182" fontId="79" fillId="0" borderId="0" xfId="0" applyNumberFormat="1" applyFont="1" applyFill="1" applyBorder="1" applyAlignment="1">
      <alignment horizontal="right"/>
    </xf>
    <xf numFmtId="182" fontId="79" fillId="0" borderId="45" xfId="0" applyNumberFormat="1" applyFont="1" applyFill="1" applyBorder="1" applyAlignment="1">
      <alignment horizontal="right"/>
    </xf>
    <xf numFmtId="3" fontId="78" fillId="0" borderId="69" xfId="0" applyNumberFormat="1" applyFont="1" applyFill="1" applyBorder="1"/>
    <xf numFmtId="3" fontId="78" fillId="0" borderId="47" xfId="0" applyNumberFormat="1" applyFont="1" applyFill="1" applyBorder="1"/>
    <xf numFmtId="0" fontId="78" fillId="0" borderId="69" xfId="0" applyFont="1" applyFill="1" applyBorder="1"/>
    <xf numFmtId="182" fontId="78" fillId="0" borderId="46" xfId="0" applyNumberFormat="1" applyFont="1" applyFill="1" applyBorder="1" applyAlignment="1">
      <alignment horizontal="right"/>
    </xf>
    <xf numFmtId="182" fontId="78" fillId="0" borderId="47" xfId="0" applyNumberFormat="1" applyFont="1" applyFill="1" applyBorder="1" applyAlignment="1">
      <alignment horizontal="right"/>
    </xf>
    <xf numFmtId="0" fontId="78" fillId="0" borderId="0" xfId="0" applyFont="1"/>
    <xf numFmtId="2" fontId="76" fillId="0" borderId="0" xfId="0" applyNumberFormat="1" applyFont="1" applyFill="1"/>
    <xf numFmtId="181" fontId="78" fillId="0" borderId="0" xfId="0" applyNumberFormat="1" applyFont="1" applyFill="1"/>
    <xf numFmtId="182" fontId="78" fillId="0" borderId="0" xfId="0" applyNumberFormat="1" applyFont="1" applyFill="1" applyAlignment="1">
      <alignment horizontal="right"/>
    </xf>
    <xf numFmtId="0" fontId="125" fillId="0" borderId="0" xfId="0" applyFont="1" applyFill="1" applyBorder="1"/>
    <xf numFmtId="0" fontId="78" fillId="0" borderId="0" xfId="234" applyFont="1" applyFill="1" applyAlignment="1">
      <alignment wrapText="1"/>
    </xf>
    <xf numFmtId="3" fontId="78" fillId="0" borderId="0" xfId="234" applyNumberFormat="1" applyFont="1" applyFill="1" applyAlignment="1">
      <alignment horizontal="right"/>
    </xf>
    <xf numFmtId="0" fontId="78" fillId="0" borderId="59" xfId="0" applyFont="1" applyFill="1" applyBorder="1" applyAlignment="1">
      <alignment horizontal="left" vertical="top" indent="2"/>
    </xf>
    <xf numFmtId="0" fontId="79" fillId="0" borderId="0" xfId="0" applyFont="1" applyFill="1" applyBorder="1" applyAlignment="1">
      <alignment horizontal="right" vertical="top"/>
    </xf>
    <xf numFmtId="0" fontId="78" fillId="0" borderId="0" xfId="0" applyFont="1" applyFill="1" applyAlignment="1">
      <alignment horizontal="right" vertical="center"/>
    </xf>
    <xf numFmtId="165" fontId="78" fillId="0" borderId="0" xfId="703" applyNumberFormat="1" applyFont="1" applyFill="1" applyBorder="1" applyAlignment="1">
      <alignment horizontal="right" vertical="top"/>
    </xf>
    <xf numFmtId="165" fontId="78" fillId="0" borderId="45" xfId="703" applyNumberFormat="1" applyFont="1" applyFill="1" applyBorder="1" applyAlignment="1">
      <alignment horizontal="right" vertical="top"/>
    </xf>
    <xf numFmtId="0" fontId="78" fillId="0" borderId="0" xfId="0" applyFont="1" applyFill="1" applyBorder="1" applyAlignment="1">
      <alignment horizontal="left" vertical="top"/>
    </xf>
    <xf numFmtId="0" fontId="78" fillId="0" borderId="0" xfId="0" applyFont="1" applyAlignment="1">
      <alignment wrapText="1"/>
    </xf>
    <xf numFmtId="0" fontId="78" fillId="0" borderId="0" xfId="712" applyFont="1" applyFill="1" applyAlignment="1">
      <alignment vertical="top"/>
    </xf>
    <xf numFmtId="0" fontId="125" fillId="0" borderId="0" xfId="254" applyFont="1" applyFill="1" applyBorder="1" applyAlignment="1">
      <alignment horizontal="left"/>
    </xf>
    <xf numFmtId="1" fontId="78" fillId="0" borderId="0" xfId="0" applyNumberFormat="1" applyFont="1" applyFill="1"/>
    <xf numFmtId="180" fontId="126" fillId="0" borderId="0" xfId="238" applyNumberFormat="1" applyFont="1" applyFill="1" applyBorder="1" applyAlignment="1">
      <alignment vertical="center"/>
    </xf>
    <xf numFmtId="180" fontId="127" fillId="0" borderId="0" xfId="238" applyNumberFormat="1" applyFont="1" applyFill="1" applyBorder="1"/>
    <xf numFmtId="0" fontId="128" fillId="0" borderId="0" xfId="0" applyFont="1" applyFill="1"/>
    <xf numFmtId="0" fontId="78" fillId="0" borderId="79" xfId="708" applyFont="1" applyFill="1" applyBorder="1"/>
    <xf numFmtId="0" fontId="130" fillId="0" borderId="0" xfId="250" applyFont="1" applyFill="1" applyAlignment="1">
      <alignment horizontal="left"/>
    </xf>
    <xf numFmtId="0" fontId="131" fillId="0" borderId="0" xfId="250" applyFont="1" applyFill="1" applyAlignment="1">
      <alignment horizontal="left"/>
    </xf>
    <xf numFmtId="0" fontId="131" fillId="0" borderId="0" xfId="250" applyFont="1" applyFill="1" applyAlignment="1">
      <alignment horizontal="center"/>
    </xf>
    <xf numFmtId="0" fontId="131" fillId="0" borderId="0" xfId="250" applyFont="1" applyFill="1" applyAlignment="1">
      <alignment horizontal="right"/>
    </xf>
    <xf numFmtId="0" fontId="130" fillId="0" borderId="0" xfId="0" applyFont="1" applyFill="1" applyAlignment="1">
      <alignment vertical="center"/>
    </xf>
    <xf numFmtId="3" fontId="130" fillId="0" borderId="0" xfId="250" applyNumberFormat="1" applyFont="1" applyFill="1" applyBorder="1" applyAlignment="1">
      <alignment vertical="center"/>
    </xf>
    <xf numFmtId="0" fontId="131" fillId="0" borderId="0" xfId="0" applyFont="1" applyFill="1"/>
    <xf numFmtId="165" fontId="122" fillId="0" borderId="0" xfId="705" applyNumberFormat="1" applyFont="1" applyFill="1" applyBorder="1" applyAlignment="1" applyProtection="1"/>
    <xf numFmtId="165" fontId="122" fillId="0" borderId="45" xfId="705" applyNumberFormat="1" applyFont="1" applyFill="1" applyBorder="1" applyAlignment="1" applyProtection="1"/>
    <xf numFmtId="165" fontId="122" fillId="0" borderId="97" xfId="705" applyNumberFormat="1" applyFont="1" applyFill="1" applyBorder="1" applyAlignment="1" applyProtection="1"/>
    <xf numFmtId="0" fontId="124" fillId="0" borderId="0" xfId="705" applyNumberFormat="1" applyFont="1" applyFill="1" applyBorder="1" applyAlignment="1" applyProtection="1"/>
    <xf numFmtId="3" fontId="131" fillId="0" borderId="0" xfId="250" applyNumberFormat="1" applyFont="1" applyFill="1" applyBorder="1"/>
    <xf numFmtId="3" fontId="131" fillId="0" borderId="0" xfId="0" applyNumberFormat="1" applyFont="1" applyFill="1"/>
    <xf numFmtId="0" fontId="131" fillId="0" borderId="0" xfId="0" applyFont="1" applyFill="1" applyBorder="1"/>
    <xf numFmtId="0" fontId="79" fillId="73" borderId="0" xfId="0" applyFont="1" applyFill="1" applyBorder="1"/>
    <xf numFmtId="180" fontId="78" fillId="0" borderId="97" xfId="250" applyNumberFormat="1" applyFont="1" applyFill="1" applyBorder="1" applyAlignment="1">
      <alignment horizontal="right"/>
    </xf>
    <xf numFmtId="1" fontId="76" fillId="0" borderId="72" xfId="250" applyNumberFormat="1" applyFont="1" applyFill="1" applyBorder="1" applyAlignment="1">
      <alignment horizontal="right"/>
    </xf>
    <xf numFmtId="0" fontId="76" fillId="0" borderId="73" xfId="0" applyFont="1" applyFill="1" applyBorder="1"/>
    <xf numFmtId="0" fontId="79" fillId="0" borderId="0" xfId="242" applyFont="1" applyFill="1" applyBorder="1" applyAlignment="1">
      <alignment horizontal="left"/>
    </xf>
    <xf numFmtId="0" fontId="79" fillId="0" borderId="0" xfId="0" applyFont="1" applyFill="1" applyBorder="1" applyAlignment="1">
      <alignment horizontal="left" vertical="center"/>
    </xf>
    <xf numFmtId="0" fontId="76" fillId="0" borderId="59" xfId="210" applyFont="1" applyFill="1" applyBorder="1" applyAlignment="1">
      <alignment wrapText="1"/>
    </xf>
    <xf numFmtId="0" fontId="76" fillId="0" borderId="55" xfId="256" applyFont="1" applyFill="1" applyBorder="1"/>
    <xf numFmtId="0" fontId="76" fillId="0" borderId="59" xfId="256" applyFont="1" applyFill="1" applyBorder="1"/>
    <xf numFmtId="0" fontId="76" fillId="0" borderId="55" xfId="210" applyFont="1" applyFill="1" applyBorder="1" applyAlignment="1">
      <alignment wrapText="1"/>
    </xf>
    <xf numFmtId="180" fontId="78" fillId="0" borderId="0" xfId="257" applyNumberFormat="1" applyFont="1" applyFill="1" applyBorder="1" applyAlignment="1">
      <alignment horizontal="left" vertical="center"/>
    </xf>
    <xf numFmtId="0" fontId="116" fillId="0" borderId="0" xfId="0" applyFont="1" applyFill="1" applyAlignment="1">
      <alignment horizontal="left" vertical="center" wrapText="1"/>
    </xf>
    <xf numFmtId="0" fontId="116" fillId="0" borderId="0" xfId="0" applyFont="1" applyFill="1" applyAlignment="1">
      <alignment vertical="top" wrapText="1"/>
    </xf>
    <xf numFmtId="0" fontId="116" fillId="0" borderId="0" xfId="0" applyFont="1" applyFill="1" applyAlignment="1">
      <alignment wrapText="1"/>
    </xf>
    <xf numFmtId="165" fontId="76" fillId="0" borderId="45" xfId="709" applyNumberFormat="1" applyFont="1" applyFill="1" applyBorder="1" applyAlignment="1" applyProtection="1">
      <alignment vertical="center"/>
    </xf>
    <xf numFmtId="0" fontId="79" fillId="0" borderId="0" xfId="713" applyFont="1" applyFill="1" applyBorder="1" applyAlignment="1"/>
    <xf numFmtId="0" fontId="116" fillId="0" borderId="0" xfId="704" applyFont="1" applyFill="1" applyAlignment="1">
      <alignment horizontal="right"/>
    </xf>
    <xf numFmtId="0" fontId="123" fillId="0" borderId="101" xfId="704" applyFont="1" applyFill="1" applyBorder="1"/>
    <xf numFmtId="0" fontId="122" fillId="0" borderId="0" xfId="704" applyFont="1" applyFill="1"/>
    <xf numFmtId="0" fontId="84" fillId="0" borderId="0" xfId="234" applyFont="1" applyFill="1" applyBorder="1"/>
    <xf numFmtId="3" fontId="76" fillId="0" borderId="0" xfId="250" applyNumberFormat="1" applyFont="1" applyFill="1" applyBorder="1"/>
    <xf numFmtId="3" fontId="129" fillId="0" borderId="0" xfId="239" applyNumberFormat="1" applyFont="1" applyFill="1"/>
    <xf numFmtId="0" fontId="124" fillId="0" borderId="0" xfId="704" applyFont="1" applyFill="1" applyBorder="1"/>
    <xf numFmtId="0" fontId="124" fillId="0" borderId="0" xfId="705" applyNumberFormat="1" applyFont="1" applyFill="1" applyBorder="1" applyAlignment="1" applyProtection="1">
      <alignment horizontal="right"/>
    </xf>
    <xf numFmtId="0" fontId="78" fillId="0" borderId="79" xfId="240" applyFont="1" applyFill="1" applyBorder="1"/>
    <xf numFmtId="0" fontId="76" fillId="0" borderId="73" xfId="240" applyFont="1" applyFill="1" applyBorder="1" applyAlignment="1">
      <alignment horizontal="center" vertical="center"/>
    </xf>
    <xf numFmtId="0" fontId="78" fillId="0" borderId="66" xfId="240" applyFont="1" applyFill="1" applyBorder="1" applyAlignment="1">
      <alignment vertical="center" wrapText="1"/>
    </xf>
    <xf numFmtId="0" fontId="78" fillId="0" borderId="74" xfId="240" applyFont="1" applyFill="1" applyBorder="1" applyAlignment="1">
      <alignment vertical="center"/>
    </xf>
    <xf numFmtId="0" fontId="78" fillId="0" borderId="48" xfId="240" applyFont="1" applyFill="1" applyBorder="1" applyAlignment="1">
      <alignment vertical="center" wrapText="1"/>
    </xf>
    <xf numFmtId="0" fontId="78" fillId="0" borderId="75" xfId="240" applyFont="1" applyFill="1" applyBorder="1" applyAlignment="1">
      <alignment vertical="center"/>
    </xf>
    <xf numFmtId="0" fontId="78" fillId="0" borderId="75" xfId="240" applyFont="1" applyFill="1" applyBorder="1" applyAlignment="1">
      <alignment vertical="center" wrapText="1"/>
    </xf>
    <xf numFmtId="0" fontId="78" fillId="0" borderId="48" xfId="240" applyFont="1" applyFill="1" applyBorder="1" applyAlignment="1">
      <alignment horizontal="left" vertical="center" wrapText="1"/>
    </xf>
    <xf numFmtId="0" fontId="79" fillId="0" borderId="48" xfId="240" applyFont="1" applyFill="1" applyBorder="1" applyAlignment="1">
      <alignment horizontal="right" vertical="center" wrapText="1"/>
    </xf>
    <xf numFmtId="0" fontId="79" fillId="0" borderId="75" xfId="240" applyFont="1" applyFill="1" applyBorder="1" applyAlignment="1">
      <alignment vertical="center"/>
    </xf>
    <xf numFmtId="0" fontId="78" fillId="0" borderId="48" xfId="0" applyFont="1" applyFill="1" applyBorder="1" applyAlignment="1">
      <alignment vertical="center"/>
    </xf>
    <xf numFmtId="0" fontId="78" fillId="0" borderId="75" xfId="0" applyFont="1" applyFill="1" applyBorder="1" applyAlignment="1">
      <alignment vertical="center"/>
    </xf>
    <xf numFmtId="0" fontId="76" fillId="0" borderId="69" xfId="255" applyFont="1" applyFill="1" applyBorder="1" applyAlignment="1">
      <alignment horizontal="left" vertical="center" wrapText="1"/>
    </xf>
    <xf numFmtId="0" fontId="78" fillId="0" borderId="76" xfId="240" applyFont="1" applyFill="1" applyBorder="1" applyAlignment="1">
      <alignment vertical="center"/>
    </xf>
    <xf numFmtId="0" fontId="78" fillId="0" borderId="66" xfId="255" applyFont="1" applyFill="1" applyBorder="1" applyAlignment="1">
      <alignment horizontal="left" vertical="center" wrapText="1"/>
    </xf>
    <xf numFmtId="0" fontId="78" fillId="0" borderId="74" xfId="240" applyFont="1" applyFill="1" applyBorder="1" applyAlignment="1">
      <alignment horizontal="left" vertical="center"/>
    </xf>
    <xf numFmtId="0" fontId="78" fillId="0" borderId="48" xfId="255" applyFont="1" applyFill="1" applyBorder="1" applyAlignment="1">
      <alignment horizontal="left" vertical="center" wrapText="1"/>
    </xf>
    <xf numFmtId="0" fontId="78" fillId="0" borderId="75" xfId="240" applyFont="1" applyFill="1" applyBorder="1" applyAlignment="1">
      <alignment horizontal="left" vertical="center"/>
    </xf>
    <xf numFmtId="0" fontId="78" fillId="0" borderId="76" xfId="240" applyFont="1" applyFill="1" applyBorder="1" applyAlignment="1">
      <alignment horizontal="left" vertical="center"/>
    </xf>
    <xf numFmtId="0" fontId="78" fillId="0" borderId="75" xfId="240" applyFont="1" applyFill="1" applyBorder="1" applyAlignment="1">
      <alignment horizontal="left" vertical="center" wrapText="1"/>
    </xf>
    <xf numFmtId="3" fontId="78" fillId="0" borderId="48" xfId="240" applyNumberFormat="1" applyFont="1" applyFill="1" applyBorder="1" applyAlignment="1">
      <alignment horizontal="left" vertical="center" wrapText="1"/>
    </xf>
    <xf numFmtId="3" fontId="78" fillId="0" borderId="75" xfId="240" applyNumberFormat="1" applyFont="1" applyFill="1" applyBorder="1" applyAlignment="1">
      <alignment horizontal="left" vertical="center" wrapText="1"/>
    </xf>
    <xf numFmtId="3" fontId="76" fillId="0" borderId="69" xfId="240" applyNumberFormat="1" applyFont="1" applyFill="1" applyBorder="1" applyAlignment="1">
      <alignment horizontal="left" vertical="center" wrapText="1"/>
    </xf>
    <xf numFmtId="3" fontId="76" fillId="0" borderId="76" xfId="240" applyNumberFormat="1" applyFont="1" applyFill="1" applyBorder="1" applyAlignment="1">
      <alignment horizontal="left" vertical="center"/>
    </xf>
    <xf numFmtId="3" fontId="76" fillId="0" borderId="0" xfId="240" applyNumberFormat="1" applyFont="1" applyFill="1" applyBorder="1" applyAlignment="1">
      <alignment horizontal="left" vertical="center" wrapText="1"/>
    </xf>
    <xf numFmtId="0" fontId="78" fillId="0" borderId="0" xfId="0" applyFont="1" applyFill="1" applyBorder="1" applyAlignment="1">
      <alignment wrapText="1"/>
    </xf>
    <xf numFmtId="184" fontId="79" fillId="0" borderId="0" xfId="0" applyNumberFormat="1" applyFont="1" applyFill="1" applyAlignment="1">
      <alignment horizontal="left" wrapText="1"/>
    </xf>
    <xf numFmtId="184" fontId="79" fillId="0" borderId="0" xfId="0" applyNumberFormat="1" applyFont="1" applyFill="1" applyAlignment="1">
      <alignment horizontal="left"/>
    </xf>
    <xf numFmtId="184" fontId="79" fillId="0" borderId="0" xfId="0" applyNumberFormat="1" applyFont="1" applyFill="1" applyAlignment="1"/>
    <xf numFmtId="3" fontId="78" fillId="0" borderId="108" xfId="713" applyNumberFormat="1" applyFont="1" applyFill="1" applyBorder="1"/>
    <xf numFmtId="180" fontId="78" fillId="0" borderId="108" xfId="713" applyNumberFormat="1" applyFont="1" applyFill="1" applyBorder="1" applyAlignment="1">
      <alignment horizontal="right"/>
    </xf>
    <xf numFmtId="3" fontId="78" fillId="0" borderId="108" xfId="713" applyNumberFormat="1" applyFont="1" applyFill="1" applyBorder="1" applyAlignment="1">
      <alignment horizontal="right"/>
    </xf>
    <xf numFmtId="3" fontId="79" fillId="0" borderId="108" xfId="710" applyNumberFormat="1" applyFont="1" applyFill="1" applyBorder="1"/>
    <xf numFmtId="3" fontId="80" fillId="0" borderId="108" xfId="710" applyNumberFormat="1" applyFont="1" applyFill="1" applyBorder="1"/>
    <xf numFmtId="3" fontId="76" fillId="0" borderId="108" xfId="710" applyNumberFormat="1" applyFont="1" applyFill="1" applyBorder="1"/>
    <xf numFmtId="3" fontId="78" fillId="0" borderId="108" xfId="710" applyNumberFormat="1" applyFont="1" applyFill="1" applyBorder="1"/>
    <xf numFmtId="180" fontId="79" fillId="0" borderId="108" xfId="0" applyNumberFormat="1" applyFont="1" applyFill="1" applyBorder="1" applyAlignment="1">
      <alignment vertical="center"/>
    </xf>
    <xf numFmtId="0" fontId="78" fillId="0" borderId="108" xfId="0" applyFont="1" applyFill="1" applyBorder="1"/>
    <xf numFmtId="180" fontId="79" fillId="0" borderId="108" xfId="0" applyNumberFormat="1" applyFont="1" applyFill="1" applyBorder="1" applyAlignment="1">
      <alignment horizontal="right" vertical="center"/>
    </xf>
    <xf numFmtId="180" fontId="78" fillId="0" borderId="108" xfId="0" applyNumberFormat="1" applyFont="1" applyFill="1" applyBorder="1"/>
    <xf numFmtId="0" fontId="79" fillId="0" borderId="0" xfId="713" applyFont="1" applyFill="1" applyAlignment="1">
      <alignment horizontal="right"/>
    </xf>
    <xf numFmtId="3" fontId="78" fillId="0" borderId="0" xfId="713" applyNumberFormat="1" applyFont="1" applyFill="1" applyBorder="1"/>
    <xf numFmtId="3" fontId="78" fillId="0" borderId="0" xfId="713" applyNumberFormat="1" applyFont="1" applyFill="1" applyBorder="1" applyAlignment="1">
      <alignment horizontal="right"/>
    </xf>
    <xf numFmtId="180" fontId="78" fillId="0" borderId="0" xfId="713" applyNumberFormat="1" applyFont="1" applyFill="1" applyBorder="1" applyAlignment="1">
      <alignment horizontal="right"/>
    </xf>
    <xf numFmtId="180" fontId="78" fillId="0" borderId="109" xfId="713" applyNumberFormat="1" applyFont="1" applyFill="1" applyBorder="1" applyAlignment="1">
      <alignment horizontal="right"/>
    </xf>
    <xf numFmtId="180" fontId="78" fillId="0" borderId="110" xfId="713" applyNumberFormat="1" applyFont="1" applyFill="1" applyBorder="1" applyAlignment="1">
      <alignment horizontal="right"/>
    </xf>
    <xf numFmtId="0" fontId="79" fillId="0" borderId="0" xfId="713" applyFont="1" applyFill="1"/>
    <xf numFmtId="3" fontId="78" fillId="0" borderId="0" xfId="710" applyNumberFormat="1" applyFont="1" applyFill="1" applyBorder="1"/>
    <xf numFmtId="3" fontId="78" fillId="0" borderId="99" xfId="710" applyNumberFormat="1" applyFont="1" applyFill="1" applyBorder="1"/>
    <xf numFmtId="3" fontId="79" fillId="0" borderId="0" xfId="710" applyNumberFormat="1" applyFont="1" applyFill="1" applyBorder="1"/>
    <xf numFmtId="3" fontId="80" fillId="0" borderId="0" xfId="710" applyNumberFormat="1" applyFont="1" applyFill="1" applyBorder="1"/>
    <xf numFmtId="3" fontId="79" fillId="0" borderId="99" xfId="710" applyNumberFormat="1" applyFont="1" applyFill="1" applyBorder="1"/>
    <xf numFmtId="3" fontId="76" fillId="0" borderId="99" xfId="710" applyNumberFormat="1" applyFont="1" applyFill="1" applyBorder="1"/>
    <xf numFmtId="3" fontId="76" fillId="0" borderId="0" xfId="710" applyNumberFormat="1" applyFont="1" applyFill="1" applyBorder="1"/>
    <xf numFmtId="0" fontId="76" fillId="0" borderId="112" xfId="0" applyFont="1" applyFill="1" applyBorder="1" applyAlignment="1">
      <alignment horizontal="right"/>
    </xf>
    <xf numFmtId="0" fontId="76" fillId="0" borderId="113" xfId="713" applyFont="1" applyFill="1" applyBorder="1" applyAlignment="1">
      <alignment horizontal="right" wrapText="1"/>
    </xf>
    <xf numFmtId="0" fontId="78" fillId="0" borderId="113" xfId="0" applyFont="1" applyFill="1" applyBorder="1"/>
    <xf numFmtId="165" fontId="78" fillId="0" borderId="108" xfId="721" applyNumberFormat="1" applyFont="1" applyFill="1" applyBorder="1" applyAlignment="1">
      <alignment horizontal="right"/>
    </xf>
    <xf numFmtId="165" fontId="78" fillId="0" borderId="108" xfId="0" applyNumberFormat="1" applyFont="1" applyFill="1" applyBorder="1"/>
    <xf numFmtId="0" fontId="0" fillId="0" borderId="0" xfId="0" applyFont="1" applyFill="1" applyAlignment="1">
      <alignment vertical="center"/>
    </xf>
    <xf numFmtId="165" fontId="0" fillId="0" borderId="0" xfId="723" applyNumberFormat="1" applyFont="1" applyFill="1" applyAlignment="1">
      <alignment horizontal="right" vertical="center"/>
    </xf>
    <xf numFmtId="0" fontId="0" fillId="0" borderId="0" xfId="0" applyFill="1"/>
    <xf numFmtId="0" fontId="76" fillId="0" borderId="65" xfId="713" applyFont="1" applyFill="1" applyBorder="1" applyAlignment="1">
      <alignment horizontal="right" wrapText="1"/>
    </xf>
    <xf numFmtId="0" fontId="76" fillId="0" borderId="72" xfId="713" applyFont="1" applyFill="1" applyBorder="1" applyAlignment="1">
      <alignment horizontal="right" wrapText="1"/>
    </xf>
    <xf numFmtId="0" fontId="76" fillId="0" borderId="0" xfId="720" applyFont="1" applyFill="1"/>
    <xf numFmtId="0" fontId="78" fillId="0" borderId="114" xfId="0" applyFont="1" applyFill="1" applyBorder="1"/>
    <xf numFmtId="0" fontId="78" fillId="0" borderId="115" xfId="0" applyFont="1" applyFill="1" applyBorder="1"/>
    <xf numFmtId="0" fontId="78" fillId="0" borderId="112" xfId="0" applyFont="1" applyFill="1" applyBorder="1"/>
    <xf numFmtId="165" fontId="78" fillId="0" borderId="53" xfId="723" applyNumberFormat="1" applyFont="1" applyFill="1" applyBorder="1" applyAlignment="1">
      <alignment horizontal="right"/>
    </xf>
    <xf numFmtId="165" fontId="78" fillId="0" borderId="0" xfId="723" applyNumberFormat="1" applyFont="1" applyFill="1" applyBorder="1" applyAlignment="1">
      <alignment horizontal="right"/>
    </xf>
    <xf numFmtId="0" fontId="3" fillId="0" borderId="0" xfId="724" applyFill="1" applyBorder="1" applyAlignment="1"/>
    <xf numFmtId="0" fontId="132" fillId="0" borderId="0" xfId="725" applyFont="1" applyFill="1" applyBorder="1" applyAlignment="1" applyProtection="1">
      <protection locked="0"/>
    </xf>
    <xf numFmtId="0" fontId="78" fillId="0" borderId="0" xfId="725" applyFont="1" applyFill="1" applyBorder="1" applyAlignment="1"/>
    <xf numFmtId="180" fontId="78" fillId="0" borderId="0" xfId="725" applyNumberFormat="1" applyFont="1" applyFill="1" applyBorder="1" applyAlignment="1"/>
    <xf numFmtId="165" fontId="0" fillId="0" borderId="0" xfId="0" applyNumberFormat="1" applyFont="1" applyFill="1"/>
    <xf numFmtId="0" fontId="76" fillId="0" borderId="112" xfId="713" applyFont="1" applyFill="1" applyBorder="1" applyAlignment="1">
      <alignment horizontal="right" wrapText="1"/>
    </xf>
    <xf numFmtId="0" fontId="76" fillId="0" borderId="0" xfId="720" applyFont="1" applyFill="1" applyAlignment="1">
      <alignment vertical="center"/>
    </xf>
    <xf numFmtId="165" fontId="78" fillId="0" borderId="53" xfId="721" applyNumberFormat="1" applyFont="1" applyFill="1" applyBorder="1" applyAlignment="1">
      <alignment horizontal="right"/>
    </xf>
    <xf numFmtId="165" fontId="78" fillId="0" borderId="0" xfId="721" applyNumberFormat="1" applyFont="1" applyFill="1" applyBorder="1" applyAlignment="1">
      <alignment horizontal="right"/>
    </xf>
    <xf numFmtId="165" fontId="0" fillId="0" borderId="0" xfId="0" applyNumberFormat="1" applyFont="1" applyFill="1" applyAlignment="1">
      <alignment horizontal="right"/>
    </xf>
    <xf numFmtId="165" fontId="0" fillId="0" borderId="0" xfId="0" applyNumberFormat="1" applyFill="1" applyAlignment="1">
      <alignment horizontal="right"/>
    </xf>
    <xf numFmtId="0" fontId="76" fillId="0" borderId="0" xfId="710" applyFont="1" applyFill="1"/>
    <xf numFmtId="0" fontId="6" fillId="0" borderId="0" xfId="710" applyFont="1" applyFill="1" applyBorder="1"/>
    <xf numFmtId="0" fontId="78" fillId="0" borderId="0" xfId="710" applyFont="1" applyFill="1" applyBorder="1"/>
    <xf numFmtId="0" fontId="78" fillId="0" borderId="0" xfId="710" applyFont="1" applyFill="1"/>
    <xf numFmtId="0" fontId="79" fillId="0" borderId="0" xfId="710" applyFont="1" applyFill="1" applyBorder="1" applyAlignment="1"/>
    <xf numFmtId="0" fontId="78" fillId="0" borderId="109" xfId="710" applyFont="1" applyFill="1" applyBorder="1"/>
    <xf numFmtId="0" fontId="79" fillId="0" borderId="0" xfId="710" applyFont="1" applyFill="1" applyBorder="1" applyAlignment="1">
      <alignment horizontal="right"/>
    </xf>
    <xf numFmtId="0" fontId="79" fillId="0" borderId="73" xfId="710" applyFont="1" applyFill="1" applyBorder="1"/>
    <xf numFmtId="0" fontId="76" fillId="0" borderId="100" xfId="0" applyFont="1" applyFill="1" applyBorder="1"/>
    <xf numFmtId="3" fontId="76" fillId="0" borderId="103" xfId="710" applyNumberFormat="1" applyFont="1" applyFill="1" applyBorder="1"/>
    <xf numFmtId="3" fontId="76" fillId="0" borderId="106" xfId="710" applyNumberFormat="1" applyFont="1" applyFill="1" applyBorder="1"/>
    <xf numFmtId="0" fontId="78" fillId="0" borderId="99" xfId="0" applyFont="1" applyFill="1" applyBorder="1" applyAlignment="1">
      <alignment horizontal="left" indent="1"/>
    </xf>
    <xf numFmtId="3" fontId="78" fillId="0" borderId="0" xfId="710" applyNumberFormat="1" applyFont="1" applyFill="1"/>
    <xf numFmtId="0" fontId="79" fillId="0" borderId="99" xfId="0" applyFont="1" applyFill="1" applyBorder="1" applyAlignment="1">
      <alignment horizontal="left" indent="2"/>
    </xf>
    <xf numFmtId="0" fontId="79" fillId="0" borderId="0" xfId="710" applyFont="1" applyFill="1"/>
    <xf numFmtId="0" fontId="76" fillId="0" borderId="99" xfId="0" applyFont="1" applyFill="1" applyBorder="1"/>
    <xf numFmtId="3" fontId="76" fillId="0" borderId="109" xfId="710" applyNumberFormat="1" applyFont="1" applyFill="1" applyBorder="1"/>
    <xf numFmtId="3" fontId="76" fillId="0" borderId="110" xfId="710" applyNumberFormat="1" applyFont="1" applyFill="1" applyBorder="1"/>
    <xf numFmtId="3" fontId="6" fillId="0" borderId="0" xfId="710" applyNumberFormat="1" applyFont="1" applyFill="1" applyBorder="1"/>
    <xf numFmtId="0" fontId="6" fillId="0" borderId="0" xfId="710" applyFont="1" applyFill="1"/>
    <xf numFmtId="0" fontId="79" fillId="0" borderId="0" xfId="710" applyFont="1" applyFill="1" applyAlignment="1">
      <alignment horizontal="right"/>
    </xf>
    <xf numFmtId="0" fontId="76" fillId="0" borderId="111" xfId="0" applyFont="1" applyFill="1" applyBorder="1"/>
    <xf numFmtId="3" fontId="76" fillId="0" borderId="100" xfId="710" applyNumberFormat="1" applyFont="1" applyFill="1" applyBorder="1"/>
    <xf numFmtId="0" fontId="79" fillId="0" borderId="0" xfId="710" applyFont="1" applyFill="1" applyBorder="1"/>
    <xf numFmtId="0" fontId="79" fillId="0" borderId="108" xfId="710" applyFont="1" applyFill="1" applyBorder="1"/>
    <xf numFmtId="3" fontId="79" fillId="0" borderId="0" xfId="710" applyNumberFormat="1" applyFont="1" applyFill="1" applyBorder="1" applyAlignment="1">
      <alignment horizontal="right"/>
    </xf>
    <xf numFmtId="3" fontId="76" fillId="0" borderId="69" xfId="710" applyNumberFormat="1" applyFont="1" applyFill="1" applyBorder="1"/>
    <xf numFmtId="3" fontId="6" fillId="0" borderId="0" xfId="710" applyNumberFormat="1" applyFont="1" applyFill="1"/>
    <xf numFmtId="0" fontId="78" fillId="0" borderId="0" xfId="713" applyFont="1" applyFill="1"/>
    <xf numFmtId="3" fontId="78" fillId="0" borderId="0" xfId="713" applyNumberFormat="1" applyFont="1" applyFill="1" applyAlignment="1">
      <alignment horizontal="right"/>
    </xf>
    <xf numFmtId="3" fontId="78" fillId="0" borderId="0" xfId="713" applyNumberFormat="1" applyFont="1" applyFill="1"/>
    <xf numFmtId="0" fontId="78" fillId="0" borderId="0" xfId="713" applyFont="1" applyFill="1" applyBorder="1"/>
    <xf numFmtId="0" fontId="79" fillId="0" borderId="0" xfId="713" applyFont="1" applyFill="1" applyBorder="1" applyAlignment="1">
      <alignment horizontal="right"/>
    </xf>
    <xf numFmtId="0" fontId="79" fillId="0" borderId="109" xfId="713" applyFont="1" applyFill="1" applyBorder="1" applyAlignment="1">
      <alignment horizontal="right"/>
    </xf>
    <xf numFmtId="0" fontId="79" fillId="0" borderId="73" xfId="713" applyFont="1" applyFill="1" applyBorder="1"/>
    <xf numFmtId="0" fontId="76" fillId="0" borderId="75" xfId="715" applyFont="1" applyFill="1" applyBorder="1"/>
    <xf numFmtId="0" fontId="78" fillId="0" borderId="103" xfId="713" applyFont="1" applyFill="1" applyBorder="1"/>
    <xf numFmtId="0" fontId="78" fillId="0" borderId="106" xfId="713" applyFont="1" applyFill="1" applyBorder="1"/>
    <xf numFmtId="0" fontId="78" fillId="0" borderId="75" xfId="713" applyFont="1" applyFill="1" applyBorder="1"/>
    <xf numFmtId="0" fontId="78" fillId="0" borderId="0" xfId="716" applyFont="1" applyFill="1" applyBorder="1"/>
    <xf numFmtId="0" fontId="76" fillId="0" borderId="0" xfId="716" applyFont="1" applyFill="1" applyBorder="1"/>
    <xf numFmtId="0" fontId="76" fillId="0" borderId="0" xfId="716" applyFont="1" applyFill="1" applyBorder="1" applyAlignment="1">
      <alignment horizontal="center"/>
    </xf>
    <xf numFmtId="0" fontId="78" fillId="0" borderId="108" xfId="713" applyFont="1" applyFill="1" applyBorder="1"/>
    <xf numFmtId="3" fontId="80" fillId="0" borderId="0" xfId="716" applyNumberFormat="1" applyFont="1" applyFill="1" applyBorder="1"/>
    <xf numFmtId="0" fontId="79" fillId="0" borderId="75" xfId="713" applyFont="1" applyFill="1" applyBorder="1"/>
    <xf numFmtId="3" fontId="78" fillId="0" borderId="75" xfId="713" applyNumberFormat="1" applyFont="1" applyFill="1" applyBorder="1"/>
    <xf numFmtId="3" fontId="79" fillId="0" borderId="75" xfId="713" applyNumberFormat="1" applyFont="1" applyFill="1" applyBorder="1"/>
    <xf numFmtId="165" fontId="78" fillId="0" borderId="0" xfId="713" applyNumberFormat="1" applyFont="1" applyFill="1" applyBorder="1"/>
    <xf numFmtId="3" fontId="76" fillId="0" borderId="75" xfId="715" applyNumberFormat="1" applyFont="1" applyFill="1" applyBorder="1"/>
    <xf numFmtId="3" fontId="78" fillId="0" borderId="0" xfId="716" applyNumberFormat="1" applyFont="1" applyFill="1" applyBorder="1"/>
    <xf numFmtId="3" fontId="79" fillId="0" borderId="0" xfId="713" applyNumberFormat="1" applyFont="1" applyFill="1" applyBorder="1" applyAlignment="1">
      <alignment horizontal="right"/>
    </xf>
    <xf numFmtId="3" fontId="79" fillId="0" borderId="0" xfId="717" applyNumberFormat="1" applyFont="1" applyFill="1" applyBorder="1"/>
    <xf numFmtId="3" fontId="78" fillId="0" borderId="0" xfId="718" applyNumberFormat="1" applyFont="1" applyFill="1" applyBorder="1"/>
    <xf numFmtId="3" fontId="78" fillId="0" borderId="0" xfId="718" applyNumberFormat="1" applyFont="1" applyFill="1" applyBorder="1" applyAlignment="1">
      <alignment horizontal="right"/>
    </xf>
    <xf numFmtId="3" fontId="78" fillId="0" borderId="0" xfId="717" applyNumberFormat="1" applyFont="1" applyFill="1" applyBorder="1"/>
    <xf numFmtId="0" fontId="78" fillId="0" borderId="76" xfId="713" applyFont="1" applyFill="1" applyBorder="1"/>
    <xf numFmtId="170" fontId="78" fillId="0" borderId="0" xfId="713" applyNumberFormat="1" applyFont="1" applyFill="1"/>
    <xf numFmtId="180" fontId="79" fillId="0" borderId="0" xfId="713" applyNumberFormat="1" applyFont="1" applyFill="1"/>
    <xf numFmtId="180" fontId="79" fillId="0" borderId="0" xfId="713" applyNumberFormat="1" applyFont="1" applyFill="1" applyBorder="1"/>
    <xf numFmtId="0" fontId="26" fillId="0" borderId="0" xfId="715" applyFont="1" applyFill="1"/>
    <xf numFmtId="0" fontId="26" fillId="0" borderId="0" xfId="713" applyFont="1" applyFill="1"/>
    <xf numFmtId="0" fontId="76" fillId="0" borderId="0" xfId="713" applyFont="1" applyFill="1"/>
    <xf numFmtId="3" fontId="76" fillId="0" borderId="0" xfId="713" applyNumberFormat="1" applyFont="1" applyFill="1" applyAlignment="1">
      <alignment horizontal="right"/>
    </xf>
    <xf numFmtId="3" fontId="76" fillId="0" borderId="0" xfId="713" applyNumberFormat="1" applyFont="1" applyFill="1"/>
    <xf numFmtId="0" fontId="79" fillId="0" borderId="0" xfId="713" applyFont="1" applyFill="1" applyAlignment="1"/>
    <xf numFmtId="0" fontId="76" fillId="0" borderId="111" xfId="715" applyFont="1" applyFill="1" applyBorder="1"/>
    <xf numFmtId="0" fontId="78" fillId="0" borderId="100" xfId="713" applyFont="1" applyFill="1" applyBorder="1"/>
    <xf numFmtId="3" fontId="78" fillId="0" borderId="103" xfId="713" applyNumberFormat="1" applyFont="1" applyFill="1" applyBorder="1" applyAlignment="1">
      <alignment horizontal="right"/>
    </xf>
    <xf numFmtId="3" fontId="78" fillId="0" borderId="103" xfId="713" applyNumberFormat="1" applyFont="1" applyFill="1" applyBorder="1"/>
    <xf numFmtId="0" fontId="78" fillId="0" borderId="99" xfId="716" applyFont="1" applyFill="1" applyBorder="1"/>
    <xf numFmtId="0" fontId="78" fillId="0" borderId="99" xfId="713" applyFont="1" applyFill="1" applyBorder="1"/>
    <xf numFmtId="3" fontId="78" fillId="0" borderId="99" xfId="713" applyNumberFormat="1" applyFont="1" applyFill="1" applyBorder="1" applyAlignment="1">
      <alignment vertical="center"/>
    </xf>
    <xf numFmtId="3" fontId="78" fillId="0" borderId="99" xfId="713" applyNumberFormat="1" applyFont="1" applyFill="1" applyBorder="1"/>
    <xf numFmtId="3" fontId="78" fillId="0" borderId="99" xfId="713" applyNumberFormat="1" applyFont="1" applyFill="1" applyBorder="1" applyAlignment="1">
      <alignment horizontal="right"/>
    </xf>
    <xf numFmtId="3" fontId="79" fillId="0" borderId="108" xfId="713" applyNumberFormat="1" applyFont="1" applyFill="1" applyBorder="1"/>
    <xf numFmtId="0" fontId="79" fillId="0" borderId="0" xfId="713" applyFont="1" applyFill="1" applyBorder="1"/>
    <xf numFmtId="3" fontId="78" fillId="0" borderId="0" xfId="713" applyNumberFormat="1" applyFont="1" applyFill="1" applyBorder="1" applyAlignment="1">
      <alignment horizontal="right" wrapText="1"/>
    </xf>
    <xf numFmtId="0" fontId="76" fillId="0" borderId="75" xfId="719" applyFont="1" applyFill="1" applyBorder="1"/>
    <xf numFmtId="1" fontId="78" fillId="0" borderId="0" xfId="713" applyNumberFormat="1" applyFont="1" applyFill="1" applyBorder="1"/>
    <xf numFmtId="3" fontId="76" fillId="0" borderId="75" xfId="719" applyNumberFormat="1" applyFont="1" applyFill="1" applyBorder="1"/>
    <xf numFmtId="0" fontId="76" fillId="0" borderId="65" xfId="713" applyFont="1" applyFill="1" applyBorder="1" applyAlignment="1">
      <alignment horizontal="right"/>
    </xf>
    <xf numFmtId="1" fontId="76" fillId="0" borderId="65" xfId="713" applyNumberFormat="1" applyFont="1" applyFill="1" applyBorder="1" applyAlignment="1">
      <alignment horizontal="right"/>
    </xf>
    <xf numFmtId="0" fontId="26" fillId="0" borderId="0" xfId="719" applyFont="1" applyFill="1"/>
    <xf numFmtId="0" fontId="26" fillId="0" borderId="0" xfId="710" applyFont="1" applyFill="1"/>
    <xf numFmtId="0" fontId="76" fillId="0" borderId="117" xfId="0" applyFont="1" applyFill="1" applyBorder="1" applyAlignment="1">
      <alignment wrapText="1"/>
    </xf>
    <xf numFmtId="0" fontId="78" fillId="0" borderId="118" xfId="0" applyFont="1" applyFill="1" applyBorder="1"/>
    <xf numFmtId="165" fontId="78" fillId="0" borderId="59" xfId="0" applyNumberFormat="1" applyFont="1" applyFill="1" applyBorder="1"/>
    <xf numFmtId="165" fontId="79" fillId="0" borderId="59" xfId="0" applyNumberFormat="1" applyFont="1" applyFill="1" applyBorder="1" applyAlignment="1">
      <alignment vertical="center" wrapText="1"/>
    </xf>
    <xf numFmtId="165" fontId="79" fillId="0" borderId="60" xfId="0" applyNumberFormat="1" applyFont="1" applyFill="1" applyBorder="1" applyAlignment="1">
      <alignment vertical="center" wrapText="1"/>
    </xf>
    <xf numFmtId="180" fontId="79" fillId="0" borderId="61" xfId="0" applyNumberFormat="1" applyFont="1" applyFill="1" applyBorder="1" applyAlignment="1">
      <alignment vertical="center"/>
    </xf>
    <xf numFmtId="180" fontId="79" fillId="0" borderId="119" xfId="0" applyNumberFormat="1" applyFont="1" applyFill="1" applyBorder="1" applyAlignment="1">
      <alignment vertical="center"/>
    </xf>
    <xf numFmtId="180" fontId="79" fillId="0" borderId="119" xfId="0" applyNumberFormat="1" applyFont="1" applyFill="1" applyBorder="1" applyAlignment="1">
      <alignment horizontal="right" vertical="center"/>
    </xf>
    <xf numFmtId="180" fontId="79" fillId="0" borderId="120" xfId="0" applyNumberFormat="1" applyFont="1" applyFill="1" applyBorder="1" applyAlignment="1">
      <alignment horizontal="right" vertical="center"/>
    </xf>
    <xf numFmtId="0" fontId="76" fillId="0" borderId="91" xfId="720" applyFont="1" applyFill="1" applyBorder="1" applyAlignment="1">
      <alignment vertical="center"/>
    </xf>
    <xf numFmtId="0" fontId="76" fillId="0" borderId="81" xfId="720" applyFont="1" applyFill="1" applyBorder="1" applyAlignment="1">
      <alignment vertical="top"/>
    </xf>
    <xf numFmtId="0" fontId="76" fillId="0" borderId="77" xfId="720" applyFont="1" applyFill="1" applyBorder="1" applyAlignment="1">
      <alignment vertical="top"/>
    </xf>
    <xf numFmtId="0" fontId="76" fillId="0" borderId="77" xfId="720" applyFont="1" applyFill="1" applyBorder="1" applyAlignment="1"/>
    <xf numFmtId="0" fontId="76" fillId="0" borderId="121" xfId="0" applyFont="1" applyFill="1" applyBorder="1"/>
    <xf numFmtId="0" fontId="76" fillId="0" borderId="59" xfId="722" applyFont="1" applyFill="1" applyBorder="1" applyAlignment="1">
      <alignment vertical="center" wrapText="1"/>
    </xf>
    <xf numFmtId="165" fontId="78" fillId="0" borderId="60" xfId="0" applyNumberFormat="1" applyFont="1" applyFill="1" applyBorder="1"/>
    <xf numFmtId="165" fontId="78" fillId="0" borderId="61" xfId="0" applyNumberFormat="1" applyFont="1" applyFill="1" applyBorder="1" applyAlignment="1">
      <alignment horizontal="right"/>
    </xf>
    <xf numFmtId="165" fontId="78" fillId="0" borderId="119" xfId="0" applyNumberFormat="1" applyFont="1" applyFill="1" applyBorder="1" applyAlignment="1">
      <alignment horizontal="right"/>
    </xf>
    <xf numFmtId="165" fontId="78" fillId="0" borderId="119" xfId="721" applyNumberFormat="1" applyFont="1" applyFill="1" applyBorder="1" applyAlignment="1">
      <alignment horizontal="right"/>
    </xf>
    <xf numFmtId="165" fontId="78" fillId="0" borderId="120" xfId="721" applyNumberFormat="1" applyFont="1" applyFill="1" applyBorder="1" applyAlignment="1">
      <alignment horizontal="right"/>
    </xf>
    <xf numFmtId="0" fontId="76" fillId="0" borderId="0" xfId="720" applyFont="1" applyFill="1" applyBorder="1"/>
    <xf numFmtId="0" fontId="76" fillId="0" borderId="79" xfId="710" applyFont="1" applyFill="1" applyBorder="1" applyAlignment="1">
      <alignment horizontal="right" wrapText="1"/>
    </xf>
    <xf numFmtId="0" fontId="76" fillId="0" borderId="65" xfId="710" applyFont="1" applyFill="1" applyBorder="1" applyAlignment="1">
      <alignment horizontal="right" wrapText="1"/>
    </xf>
    <xf numFmtId="0" fontId="78" fillId="0" borderId="75" xfId="0" applyFont="1" applyFill="1" applyBorder="1" applyAlignment="1">
      <alignment horizontal="left" vertical="center"/>
    </xf>
    <xf numFmtId="3" fontId="78" fillId="0" borderId="108" xfId="0" applyNumberFormat="1" applyFont="1" applyFill="1" applyBorder="1" applyAlignment="1">
      <alignment horizontal="right" vertical="center"/>
    </xf>
    <xf numFmtId="0" fontId="77" fillId="0" borderId="0" xfId="218" applyNumberFormat="1" applyFill="1" applyBorder="1" applyAlignment="1" applyProtection="1"/>
    <xf numFmtId="0" fontId="133" fillId="0" borderId="75" xfId="240" applyFont="1" applyFill="1" applyBorder="1" applyAlignment="1">
      <alignment horizontal="left" vertical="center"/>
    </xf>
    <xf numFmtId="0" fontId="133" fillId="0" borderId="48" xfId="255" applyFont="1" applyFill="1" applyBorder="1" applyAlignment="1">
      <alignment horizontal="left" vertical="center" wrapText="1"/>
    </xf>
    <xf numFmtId="0" fontId="134" fillId="0" borderId="69" xfId="255" applyFont="1" applyFill="1" applyBorder="1" applyAlignment="1">
      <alignment horizontal="left" vertical="center" wrapText="1"/>
    </xf>
    <xf numFmtId="0" fontId="133" fillId="0" borderId="76" xfId="240" applyFont="1" applyFill="1" applyBorder="1" applyAlignment="1">
      <alignment horizontal="left" vertical="center"/>
    </xf>
    <xf numFmtId="3" fontId="133" fillId="0" borderId="48" xfId="240" applyNumberFormat="1" applyFont="1" applyFill="1" applyBorder="1" applyAlignment="1">
      <alignment horizontal="left" vertical="center" wrapText="1"/>
    </xf>
    <xf numFmtId="184" fontId="135" fillId="0" borderId="0" xfId="0" applyNumberFormat="1" applyFont="1" applyFill="1" applyAlignment="1">
      <alignment horizontal="left" wrapText="1"/>
    </xf>
    <xf numFmtId="3" fontId="135" fillId="0" borderId="0" xfId="0" applyNumberFormat="1" applyFont="1" applyFill="1" applyBorder="1" applyAlignment="1">
      <alignment horizontal="left"/>
    </xf>
    <xf numFmtId="0" fontId="136" fillId="0" borderId="0" xfId="258" applyFont="1" applyFill="1"/>
    <xf numFmtId="0" fontId="79" fillId="0" borderId="0" xfId="0" applyFont="1" applyFill="1" applyBorder="1" applyAlignment="1">
      <alignment wrapText="1"/>
    </xf>
    <xf numFmtId="0" fontId="3" fillId="0" borderId="0" xfId="0" applyFont="1" applyFill="1"/>
    <xf numFmtId="180" fontId="76" fillId="0" borderId="117" xfId="257" applyNumberFormat="1" applyFont="1" applyFill="1" applyBorder="1"/>
    <xf numFmtId="190" fontId="78" fillId="0" borderId="118" xfId="714" applyNumberFormat="1" applyFont="1" applyFill="1" applyBorder="1" applyAlignment="1" applyProtection="1">
      <alignment horizontal="right"/>
    </xf>
    <xf numFmtId="190" fontId="78" fillId="0" borderId="112" xfId="714" applyNumberFormat="1" applyFont="1" applyFill="1" applyBorder="1" applyAlignment="1" applyProtection="1">
      <alignment horizontal="right"/>
    </xf>
    <xf numFmtId="3" fontId="78" fillId="0" borderId="112" xfId="714" applyNumberFormat="1" applyFont="1" applyFill="1" applyBorder="1" applyAlignment="1" applyProtection="1">
      <alignment horizontal="right"/>
    </xf>
    <xf numFmtId="3" fontId="78" fillId="0" borderId="113" xfId="714" applyNumberFormat="1" applyFont="1" applyFill="1" applyBorder="1" applyAlignment="1" applyProtection="1">
      <alignment horizontal="right"/>
    </xf>
    <xf numFmtId="190" fontId="78" fillId="0" borderId="53" xfId="714" applyNumberFormat="1" applyFont="1" applyFill="1" applyBorder="1" applyAlignment="1" applyProtection="1">
      <alignment horizontal="right"/>
    </xf>
    <xf numFmtId="190" fontId="78" fillId="0" borderId="0" xfId="714" applyNumberFormat="1" applyFont="1" applyFill="1" applyBorder="1" applyAlignment="1" applyProtection="1">
      <alignment horizontal="right"/>
    </xf>
    <xf numFmtId="3" fontId="78" fillId="0" borderId="0" xfId="714" applyNumberFormat="1" applyFont="1" applyFill="1" applyBorder="1" applyAlignment="1" applyProtection="1">
      <alignment horizontal="right"/>
    </xf>
    <xf numFmtId="3" fontId="78" fillId="0" borderId="108" xfId="714" applyNumberFormat="1" applyFont="1" applyFill="1" applyBorder="1" applyAlignment="1" applyProtection="1">
      <alignment horizontal="right"/>
    </xf>
    <xf numFmtId="190" fontId="78" fillId="0" borderId="61" xfId="714" applyNumberFormat="1" applyFont="1" applyFill="1" applyBorder="1" applyAlignment="1" applyProtection="1">
      <alignment horizontal="right"/>
    </xf>
    <xf numFmtId="190" fontId="78" fillId="0" borderId="119" xfId="714" applyNumberFormat="1" applyFont="1" applyFill="1" applyBorder="1" applyAlignment="1" applyProtection="1">
      <alignment horizontal="right"/>
    </xf>
    <xf numFmtId="3" fontId="78" fillId="0" borderId="119" xfId="714" applyNumberFormat="1" applyFont="1" applyFill="1" applyBorder="1" applyAlignment="1" applyProtection="1">
      <alignment horizontal="right"/>
    </xf>
    <xf numFmtId="3" fontId="78" fillId="0" borderId="120" xfId="714" applyNumberFormat="1" applyFont="1" applyFill="1" applyBorder="1" applyAlignment="1" applyProtection="1">
      <alignment horizontal="right"/>
    </xf>
    <xf numFmtId="1" fontId="78" fillId="0" borderId="0" xfId="0" applyNumberFormat="1" applyFont="1" applyFill="1" applyAlignment="1">
      <alignment vertical="top"/>
    </xf>
    <xf numFmtId="0" fontId="76" fillId="0" borderId="79" xfId="0" applyFont="1" applyFill="1" applyBorder="1" applyAlignment="1">
      <alignment horizontal="center"/>
    </xf>
    <xf numFmtId="0" fontId="76" fillId="0" borderId="71" xfId="0" applyFont="1" applyFill="1" applyBorder="1" applyAlignment="1">
      <alignment horizontal="center"/>
    </xf>
    <xf numFmtId="0" fontId="76" fillId="0" borderId="94" xfId="0" applyFont="1" applyFill="1" applyBorder="1" applyAlignment="1">
      <alignment horizontal="center"/>
    </xf>
    <xf numFmtId="0" fontId="76" fillId="0" borderId="65" xfId="0" applyFont="1" applyFill="1" applyBorder="1" applyAlignment="1">
      <alignment horizontal="center"/>
    </xf>
    <xf numFmtId="0" fontId="76" fillId="0" borderId="72" xfId="0" applyFont="1" applyFill="1" applyBorder="1" applyAlignment="1">
      <alignment horizontal="center"/>
    </xf>
    <xf numFmtId="181" fontId="76" fillId="0" borderId="79" xfId="0" applyNumberFormat="1" applyFont="1" applyFill="1" applyBorder="1" applyAlignment="1">
      <alignment horizontal="center"/>
    </xf>
    <xf numFmtId="181" fontId="76" fillId="0" borderId="65" xfId="0" applyNumberFormat="1" applyFont="1" applyFill="1" applyBorder="1" applyAlignment="1">
      <alignment horizontal="center"/>
    </xf>
    <xf numFmtId="181" fontId="76" fillId="0" borderId="72" xfId="0" applyNumberFormat="1" applyFont="1" applyFill="1" applyBorder="1" applyAlignment="1">
      <alignment horizontal="center"/>
    </xf>
    <xf numFmtId="3" fontId="78" fillId="0" borderId="79" xfId="0" applyNumberFormat="1" applyFont="1" applyFill="1" applyBorder="1" applyAlignment="1">
      <alignment horizontal="center"/>
    </xf>
    <xf numFmtId="3" fontId="78" fillId="0" borderId="65" xfId="0" applyNumberFormat="1" applyFont="1" applyFill="1" applyBorder="1" applyAlignment="1">
      <alignment horizontal="center"/>
    </xf>
    <xf numFmtId="3" fontId="78" fillId="0" borderId="72" xfId="0" applyNumberFormat="1" applyFont="1" applyFill="1" applyBorder="1" applyAlignment="1">
      <alignment horizontal="center"/>
    </xf>
    <xf numFmtId="181" fontId="78" fillId="0" borderId="79" xfId="0" applyNumberFormat="1" applyFont="1" applyFill="1" applyBorder="1" applyAlignment="1">
      <alignment horizontal="center"/>
    </xf>
    <xf numFmtId="181" fontId="78" fillId="0" borderId="65" xfId="0" applyNumberFormat="1" applyFont="1" applyFill="1" applyBorder="1" applyAlignment="1">
      <alignment horizontal="center"/>
    </xf>
    <xf numFmtId="181" fontId="78" fillId="0" borderId="72" xfId="0" applyNumberFormat="1" applyFont="1" applyFill="1" applyBorder="1" applyAlignment="1">
      <alignment horizontal="center"/>
    </xf>
    <xf numFmtId="3" fontId="78" fillId="0" borderId="71" xfId="0" applyNumberFormat="1" applyFont="1" applyFill="1" applyBorder="1" applyAlignment="1">
      <alignment horizontal="center"/>
    </xf>
    <xf numFmtId="0" fontId="76" fillId="0" borderId="79" xfId="0" applyFont="1" applyFill="1" applyBorder="1" applyAlignment="1">
      <alignment horizontal="center" vertical="center" wrapText="1"/>
    </xf>
    <xf numFmtId="0" fontId="76" fillId="0" borderId="72" xfId="0" applyFont="1" applyFill="1" applyBorder="1" applyAlignment="1">
      <alignment horizontal="center" vertical="center" wrapText="1"/>
    </xf>
    <xf numFmtId="182" fontId="76" fillId="0" borderId="79" xfId="0" applyNumberFormat="1" applyFont="1" applyFill="1" applyBorder="1" applyAlignment="1">
      <alignment horizontal="center" vertical="center" wrapText="1"/>
    </xf>
    <xf numFmtId="182" fontId="76" fillId="0" borderId="65" xfId="0" applyNumberFormat="1" applyFont="1" applyFill="1" applyBorder="1" applyAlignment="1">
      <alignment horizontal="center" vertical="center"/>
    </xf>
    <xf numFmtId="182" fontId="76" fillId="0" borderId="72" xfId="0" applyNumberFormat="1" applyFont="1" applyFill="1" applyBorder="1" applyAlignment="1">
      <alignment horizontal="center" vertical="center"/>
    </xf>
    <xf numFmtId="181" fontId="78" fillId="0" borderId="71" xfId="0" applyNumberFormat="1" applyFont="1" applyFill="1" applyBorder="1" applyAlignment="1">
      <alignment horizontal="center"/>
    </xf>
    <xf numFmtId="0" fontId="76" fillId="0" borderId="66" xfId="234" applyFont="1" applyFill="1" applyBorder="1" applyAlignment="1">
      <alignment horizontal="center" vertical="center"/>
    </xf>
    <xf numFmtId="0" fontId="76" fillId="0" borderId="81" xfId="234" applyFont="1" applyFill="1" applyBorder="1" applyAlignment="1">
      <alignment horizontal="center" vertical="center"/>
    </xf>
    <xf numFmtId="0" fontId="76" fillId="0" borderId="74" xfId="234" applyFont="1" applyFill="1" applyBorder="1" applyAlignment="1">
      <alignment horizontal="center" vertical="top" wrapText="1"/>
    </xf>
    <xf numFmtId="0" fontId="76" fillId="0" borderId="75" xfId="234" applyFont="1" applyFill="1" applyBorder="1" applyAlignment="1">
      <alignment horizontal="center" vertical="top" wrapText="1"/>
    </xf>
    <xf numFmtId="0" fontId="76" fillId="0" borderId="76" xfId="234" applyFont="1" applyFill="1" applyBorder="1" applyAlignment="1">
      <alignment horizontal="center" vertical="top" wrapText="1"/>
    </xf>
    <xf numFmtId="0" fontId="79" fillId="0" borderId="0" xfId="0" applyFont="1" applyFill="1" applyBorder="1" applyAlignment="1">
      <alignment wrapText="1"/>
    </xf>
  </cellXfs>
  <cellStyles count="726">
    <cellStyle name="€ : (converti en EURO)" xfId="1"/>
    <cellStyle name="€ : (converti en EURO) 2" xfId="2"/>
    <cellStyle name="€ : (converti en EURO) 3" xfId="3"/>
    <cellStyle name="€ : (converti en EURO) 4" xfId="4"/>
    <cellStyle name="€ : (converti en EURO)_A5.2-c" xfId="5"/>
    <cellStyle name="€ : (formule ECRASEE)" xfId="6"/>
    <cellStyle name="€ : (formule ECRASEE) 2" xfId="7"/>
    <cellStyle name="€ : (formule ECRASEE) 3" xfId="8"/>
    <cellStyle name="€ : (formule ECRASEE)_A5.2-c" xfId="9"/>
    <cellStyle name="€ : (NON converti)" xfId="10"/>
    <cellStyle name="€ : (NON converti) 2" xfId="11"/>
    <cellStyle name="€ : (NON converti) 3" xfId="12"/>
    <cellStyle name="€ : (NON converti) 4" xfId="13"/>
    <cellStyle name="€ : (NON converti) 5" xfId="14"/>
    <cellStyle name="€ : (NON converti)_A5.2-c" xfId="15"/>
    <cellStyle name="€ : (passage a l'EURO)" xfId="16"/>
    <cellStyle name="€ : (passage a l'EURO) 2" xfId="17"/>
    <cellStyle name="€ : (passage a l'EURO) 3" xfId="18"/>
    <cellStyle name="€ : (passage a l'EURO)_A5.2-c" xfId="19"/>
    <cellStyle name="20 % - Accent1 2" xfId="20"/>
    <cellStyle name="20 % - Accent2 2" xfId="21"/>
    <cellStyle name="20 % - Accent3 2" xfId="22"/>
    <cellStyle name="20 % - Accent4 2" xfId="23"/>
    <cellStyle name="20 % - Accent5 2" xfId="24"/>
    <cellStyle name="20 % - Accent6 2" xfId="25"/>
    <cellStyle name="40 % - Accent1 2" xfId="26"/>
    <cellStyle name="40 % - Accent2 2" xfId="27"/>
    <cellStyle name="40 % - Accent3 2" xfId="28"/>
    <cellStyle name="40 % - Accent4 2" xfId="29"/>
    <cellStyle name="40 % - Accent5 2" xfId="30"/>
    <cellStyle name="40 % - Accent6 2" xfId="31"/>
    <cellStyle name="60 % - Accent1 2" xfId="32"/>
    <cellStyle name="60 % - Accent2 2" xfId="33"/>
    <cellStyle name="60 % - Accent3 2" xfId="34"/>
    <cellStyle name="60 % - Accent4 2" xfId="35"/>
    <cellStyle name="60 % - Accent5 2" xfId="36"/>
    <cellStyle name="60 % - Accent6 2" xfId="37"/>
    <cellStyle name="Accent1 2" xfId="38"/>
    <cellStyle name="Accent2 2" xfId="39"/>
    <cellStyle name="Accent3 2" xfId="40"/>
    <cellStyle name="Accent4 2" xfId="41"/>
    <cellStyle name="Accent5 2" xfId="42"/>
    <cellStyle name="Accent6 2" xfId="43"/>
    <cellStyle name="Avertissement 2" xfId="44"/>
    <cellStyle name="Calcul 2" xfId="45"/>
    <cellStyle name="Cellule liée 2" xfId="46"/>
    <cellStyle name="classeur | commentaire" xfId="47"/>
    <cellStyle name="classeur | commentaire 2" xfId="48"/>
    <cellStyle name="classeur | commentaire 3" xfId="49"/>
    <cellStyle name="classeur | commentaire 4" xfId="50"/>
    <cellStyle name="classeur | commentaire_A5.2-c" xfId="51"/>
    <cellStyle name="classeur | extraction | series | particulier" xfId="52"/>
    <cellStyle name="classeur | extraction | series | particulier 2" xfId="53"/>
    <cellStyle name="classeur | extraction | series | particulier 3" xfId="54"/>
    <cellStyle name="classeur | extraction | series | particulier_A5.2-c" xfId="55"/>
    <cellStyle name="classeur | extraction | series | quinquenal" xfId="56"/>
    <cellStyle name="classeur | extraction | series | quinquenal 2" xfId="57"/>
    <cellStyle name="classeur | extraction | series | quinquenal 3" xfId="58"/>
    <cellStyle name="classeur | extraction | series | quinquenal 4" xfId="59"/>
    <cellStyle name="classeur | extraction | series | quinquenal_A5.2-c" xfId="60"/>
    <cellStyle name="classeur | extraction | series | sept dernieres" xfId="61"/>
    <cellStyle name="classeur | extraction | series | sept dernieres 2" xfId="62"/>
    <cellStyle name="classeur | extraction | series | sept dernieres 3" xfId="63"/>
    <cellStyle name="classeur | extraction | series | sept dernieres 4" xfId="64"/>
    <cellStyle name="classeur | extraction | series | sept dernieres_A5.2-c" xfId="65"/>
    <cellStyle name="classeur | extraction | structure | dernier" xfId="66"/>
    <cellStyle name="classeur | extraction | structure | dernier 2" xfId="67"/>
    <cellStyle name="classeur | extraction | structure | dernier 3" xfId="68"/>
    <cellStyle name="classeur | extraction | structure | dernier 4" xfId="69"/>
    <cellStyle name="classeur | extraction | structure | dernier_A5.2-c" xfId="70"/>
    <cellStyle name="classeur | extraction | structure | deux derniers" xfId="71"/>
    <cellStyle name="classeur | extraction | structure | deux derniers 2" xfId="72"/>
    <cellStyle name="classeur | extraction | structure | deux derniers 3" xfId="73"/>
    <cellStyle name="classeur | extraction | structure | deux derniers 4" xfId="74"/>
    <cellStyle name="classeur | extraction | structure | deux derniers_A5.2-c" xfId="75"/>
    <cellStyle name="classeur | extraction | structure | particulier" xfId="76"/>
    <cellStyle name="classeur | extraction | structure | particulier 2" xfId="77"/>
    <cellStyle name="classeur | extraction | structure | particulier 3" xfId="78"/>
    <cellStyle name="classeur | extraction | structure | particulier 4" xfId="79"/>
    <cellStyle name="classeur | extraction | structure | particulier_A5.2-c" xfId="80"/>
    <cellStyle name="classeur | historique" xfId="81"/>
    <cellStyle name="classeur | historique 2" xfId="82"/>
    <cellStyle name="classeur | historique 3" xfId="83"/>
    <cellStyle name="classeur | historique 4" xfId="84"/>
    <cellStyle name="classeur | historique_A5.2-c" xfId="85"/>
    <cellStyle name="classeur | note | numero" xfId="86"/>
    <cellStyle name="classeur | note | numero 2" xfId="87"/>
    <cellStyle name="classeur | note | numero 3" xfId="88"/>
    <cellStyle name="classeur | note | numero_A5.2-c" xfId="89"/>
    <cellStyle name="classeur | note | texte" xfId="90"/>
    <cellStyle name="classeur | note | texte 2" xfId="91"/>
    <cellStyle name="classeur | note | texte 3" xfId="92"/>
    <cellStyle name="classeur | note | texte 4" xfId="93"/>
    <cellStyle name="classeur | note | texte_A5.2-c" xfId="94"/>
    <cellStyle name="classeur | periodicite | annee scolaire" xfId="95"/>
    <cellStyle name="classeur | periodicite | annee scolaire 2" xfId="96"/>
    <cellStyle name="classeur | periodicite | annee scolaire 3" xfId="97"/>
    <cellStyle name="classeur | periodicite | annee scolaire 4" xfId="98"/>
    <cellStyle name="classeur | periodicite | annee scolaire_A5.2-c" xfId="99"/>
    <cellStyle name="classeur | periodicite | annuelle" xfId="100"/>
    <cellStyle name="classeur | periodicite | annuelle 2" xfId="101"/>
    <cellStyle name="classeur | periodicite | annuelle 3" xfId="102"/>
    <cellStyle name="classeur | periodicite | annuelle_A5.2-c" xfId="103"/>
    <cellStyle name="classeur | periodicite | autre" xfId="104"/>
    <cellStyle name="classeur | periodicite | autre 2" xfId="105"/>
    <cellStyle name="classeur | periodicite | autre 3" xfId="106"/>
    <cellStyle name="classeur | periodicite | autre_A5.2-c" xfId="107"/>
    <cellStyle name="classeur | periodicite | bimestrielle" xfId="108"/>
    <cellStyle name="classeur | periodicite | bimestrielle 2" xfId="109"/>
    <cellStyle name="classeur | periodicite | bimestrielle 3" xfId="110"/>
    <cellStyle name="classeur | periodicite | bimestrielle 4" xfId="111"/>
    <cellStyle name="classeur | periodicite | bimestrielle_A5.2-c" xfId="112"/>
    <cellStyle name="classeur | periodicite | mensuelle" xfId="113"/>
    <cellStyle name="classeur | periodicite | mensuelle 2" xfId="114"/>
    <cellStyle name="classeur | periodicite | mensuelle 3" xfId="115"/>
    <cellStyle name="classeur | periodicite | mensuelle 4" xfId="116"/>
    <cellStyle name="classeur | periodicite | mensuelle_A5.2-c" xfId="117"/>
    <cellStyle name="classeur | periodicite | semestrielle" xfId="118"/>
    <cellStyle name="classeur | periodicite | semestrielle 2" xfId="119"/>
    <cellStyle name="classeur | periodicite | semestrielle 3" xfId="120"/>
    <cellStyle name="classeur | periodicite | semestrielle_A5.2-c" xfId="121"/>
    <cellStyle name="classeur | periodicite | trimestrielle" xfId="122"/>
    <cellStyle name="classeur | periodicite | trimestrielle 2" xfId="123"/>
    <cellStyle name="classeur | periodicite | trimestrielle 3" xfId="124"/>
    <cellStyle name="classeur | periodicite | trimestrielle 4" xfId="125"/>
    <cellStyle name="classeur | periodicite | trimestrielle_A5.2-c" xfId="126"/>
    <cellStyle name="classeur | reference | aucune" xfId="127"/>
    <cellStyle name="classeur | reference | aucune 2" xfId="128"/>
    <cellStyle name="classeur | reference | aucune 3" xfId="129"/>
    <cellStyle name="classeur | reference | aucune 4" xfId="130"/>
    <cellStyle name="classeur | reference | aucune_A5.2-c" xfId="131"/>
    <cellStyle name="classeur | reference | tabl-series compose" xfId="132"/>
    <cellStyle name="classeur | reference | tabl-series compose 2" xfId="133"/>
    <cellStyle name="classeur | reference | tabl-series compose 3" xfId="134"/>
    <cellStyle name="classeur | reference | tabl-series compose 4" xfId="135"/>
    <cellStyle name="classeur | reference | tabl-series compose_A5.2-c" xfId="136"/>
    <cellStyle name="classeur | reference | tabl-series simple (particulier)" xfId="137"/>
    <cellStyle name="classeur | reference | tabl-series simple (particulier) 2" xfId="138"/>
    <cellStyle name="classeur | reference | tabl-series simple (particulier) 3" xfId="139"/>
    <cellStyle name="classeur | reference | tabl-series simple (particulier)_A5.2-c" xfId="140"/>
    <cellStyle name="classeur | reference | tabl-series simple (standard)" xfId="141"/>
    <cellStyle name="classeur | reference | tabl-series simple (standard) 2" xfId="142"/>
    <cellStyle name="classeur | reference | tabl-series simple (standard) 3" xfId="143"/>
    <cellStyle name="classeur | reference | tabl-series simple (standard) 4" xfId="144"/>
    <cellStyle name="classeur | reference | tabl-series simple (standard)_A5.2-c" xfId="145"/>
    <cellStyle name="classeur | reference | tabl-structure (particulier)" xfId="146"/>
    <cellStyle name="classeur | reference | tabl-structure (particulier) 2" xfId="147"/>
    <cellStyle name="classeur | reference | tabl-structure (particulier) 3" xfId="148"/>
    <cellStyle name="classeur | reference | tabl-structure (particulier) 4" xfId="149"/>
    <cellStyle name="classeur | reference | tabl-structure (particulier)_A5.2-c" xfId="150"/>
    <cellStyle name="classeur | reference | tabl-structure (standard)" xfId="151"/>
    <cellStyle name="classeur | reference | tabl-structure (standard) 2" xfId="152"/>
    <cellStyle name="classeur | reference | tabl-structure (standard) 3" xfId="153"/>
    <cellStyle name="classeur | reference | tabl-structure (standard) 4" xfId="154"/>
    <cellStyle name="classeur | reference | tabl-structure (standard)_A5.2-c" xfId="155"/>
    <cellStyle name="classeur | theme | intitule" xfId="156"/>
    <cellStyle name="classeur | theme | intitule 2" xfId="157"/>
    <cellStyle name="classeur | theme | intitule 3" xfId="158"/>
    <cellStyle name="classeur | theme | intitule 4" xfId="159"/>
    <cellStyle name="classeur | theme | intitule_A5.2-c" xfId="160"/>
    <cellStyle name="classeur | theme | notice explicative" xfId="161"/>
    <cellStyle name="classeur | theme | notice explicative 2" xfId="162"/>
    <cellStyle name="classeur | theme | notice explicative 3" xfId="163"/>
    <cellStyle name="classeur | theme | notice explicative_A5.2-c" xfId="164"/>
    <cellStyle name="classeur | titre | niveau 1" xfId="165"/>
    <cellStyle name="classeur | titre | niveau 1 2" xfId="166"/>
    <cellStyle name="classeur | titre | niveau 1 3" xfId="167"/>
    <cellStyle name="classeur | titre | niveau 1 4" xfId="168"/>
    <cellStyle name="classeur | titre | niveau 1_A5.2-c" xfId="169"/>
    <cellStyle name="classeur | titre | niveau 2" xfId="170"/>
    <cellStyle name="classeur | titre | niveau 2 2" xfId="171"/>
    <cellStyle name="classeur | titre | niveau 2 3" xfId="172"/>
    <cellStyle name="classeur | titre | niveau 2 4" xfId="173"/>
    <cellStyle name="classeur | titre | niveau 2_A5.2-c" xfId="174"/>
    <cellStyle name="classeur | titre | niveau 3" xfId="175"/>
    <cellStyle name="classeur | titre | niveau 3 2" xfId="176"/>
    <cellStyle name="classeur | titre | niveau 3 3" xfId="177"/>
    <cellStyle name="classeur | titre | niveau 3_A5.2-c" xfId="178"/>
    <cellStyle name="classeur | titre | niveau 4" xfId="179"/>
    <cellStyle name="classeur | titre | niveau 4 2" xfId="180"/>
    <cellStyle name="classeur | titre | niveau 4 3" xfId="181"/>
    <cellStyle name="classeur | titre | niveau 4 4" xfId="182"/>
    <cellStyle name="classeur | titre | niveau 4_A5.2-c" xfId="183"/>
    <cellStyle name="classeur | titre | niveau 5" xfId="184"/>
    <cellStyle name="classeur | titre | niveau 5 2" xfId="185"/>
    <cellStyle name="classeur | titre | niveau 5 3" xfId="186"/>
    <cellStyle name="classeur | titre | niveau 5 4" xfId="187"/>
    <cellStyle name="classeur | titre | niveau 5_A5.2-c" xfId="188"/>
    <cellStyle name="coin" xfId="189"/>
    <cellStyle name="coin 2" xfId="190"/>
    <cellStyle name="Commentaire 2" xfId="191"/>
    <cellStyle name="Date" xfId="192"/>
    <cellStyle name="Date 2" xfId="193"/>
    <cellStyle name="Date 2 2" xfId="194"/>
    <cellStyle name="donn_normal" xfId="195"/>
    <cellStyle name="donnnormal1" xfId="196"/>
    <cellStyle name="donnnormal1 2" xfId="197"/>
    <cellStyle name="donntotal1" xfId="198"/>
    <cellStyle name="donntotal1 2" xfId="199"/>
    <cellStyle name="ent_col_ser" xfId="200"/>
    <cellStyle name="En-tête" xfId="201"/>
    <cellStyle name="En-tête 1" xfId="202"/>
    <cellStyle name="En-tête 1 2" xfId="203"/>
    <cellStyle name="En-tête 2" xfId="204"/>
    <cellStyle name="En-tête 2 2" xfId="205"/>
    <cellStyle name="entete_indice" xfId="206"/>
    <cellStyle name="Entrée 2" xfId="207"/>
    <cellStyle name="Euro" xfId="208"/>
    <cellStyle name="Euro 2" xfId="209"/>
    <cellStyle name="Excel.Chart" xfId="210"/>
    <cellStyle name="Financier" xfId="211"/>
    <cellStyle name="Financier 2" xfId="212"/>
    <cellStyle name="Financier 2 2" xfId="213"/>
    <cellStyle name="Financier0" xfId="214"/>
    <cellStyle name="Financier0 2" xfId="215"/>
    <cellStyle name="Financier0 2 2" xfId="216"/>
    <cellStyle name="Insatisfaisant 2" xfId="217"/>
    <cellStyle name="Lien hypertexte" xfId="218" builtinId="8"/>
    <cellStyle name="Lien hypertexte 2" xfId="219"/>
    <cellStyle name="Ligne détail" xfId="220"/>
    <cellStyle name="Ligne détail 2" xfId="221"/>
    <cellStyle name="ligne_titre_0" xfId="222"/>
    <cellStyle name="ligne_titre_tableau_1 2" xfId="722"/>
    <cellStyle name="MEV1" xfId="223"/>
    <cellStyle name="MEV1 2" xfId="224"/>
    <cellStyle name="MEV2" xfId="225"/>
    <cellStyle name="MEV2 2" xfId="226"/>
    <cellStyle name="MEV3" xfId="227"/>
    <cellStyle name="MEV3 2" xfId="228"/>
    <cellStyle name="Milliers" xfId="229" builtinId="3"/>
    <cellStyle name="Milliers 2" xfId="709"/>
    <cellStyle name="Milliers 3" xfId="714"/>
    <cellStyle name="Monétaire0" xfId="230"/>
    <cellStyle name="Monétaire0 2" xfId="231"/>
    <cellStyle name="Monétaire0 2 2" xfId="232"/>
    <cellStyle name="Neutre 2" xfId="233"/>
    <cellStyle name="Normal" xfId="0" builtinId="0"/>
    <cellStyle name="Normal 2" xfId="234"/>
    <cellStyle name="Normal 2 2" xfId="703"/>
    <cellStyle name="Normal 2 3" xfId="706"/>
    <cellStyle name="Normal 3" xfId="235"/>
    <cellStyle name="Normal 3 2" xfId="236"/>
    <cellStyle name="Normal 3 3" xfId="707"/>
    <cellStyle name="Normal 4" xfId="237"/>
    <cellStyle name="Normal 5" xfId="238"/>
    <cellStyle name="Normal 6" xfId="239"/>
    <cellStyle name="Normal 7" xfId="704"/>
    <cellStyle name="Normal 8" xfId="708"/>
    <cellStyle name="Normal_A2.l  2" xfId="721"/>
    <cellStyle name="Normal_A2.m 2" xfId="723"/>
    <cellStyle name="Normal_Annexe A V 1.1.05" xfId="240"/>
    <cellStyle name="Normal_Annexe A V 1.3.04" xfId="241"/>
    <cellStyle name="Normal_Annexe A.V.4" xfId="242"/>
    <cellStyle name="Normal_Annexes A - Données macro-économiques" xfId="243"/>
    <cellStyle name="Normal_Annexes A - Données macro-économiques 2" xfId="724"/>
    <cellStyle name="Normal_Annexes A - Données macro-économiques 2005" xfId="244"/>
    <cellStyle name="normal_Annexes A - Transport et activité économique 2015" xfId="245"/>
    <cellStyle name="normal_Annexes A (modifiées 2011 01 05) - Données macro-écon" xfId="246"/>
    <cellStyle name="normal_Annexes A (modifiées 2011 01 05) - Données macro-écon 2" xfId="715"/>
    <cellStyle name="Normal_Annexes A3" xfId="247"/>
    <cellStyle name="Normal_Annexes A3 2" xfId="713"/>
    <cellStyle name="normal_Annexes A3_1 2" xfId="719"/>
    <cellStyle name="Normal_Annexes A3_2011 01 05 Annexes A - onglet A3.10 modifié" xfId="248"/>
    <cellStyle name="Normal_Annexes A3_2011 01 05 Annexes A - onglet A3.10 modifié 2" xfId="710"/>
    <cellStyle name="Normal_Annexes A4" xfId="249"/>
    <cellStyle name="Normal_Annexes A4 2" xfId="725"/>
    <cellStyle name="Normal_Annexes A6" xfId="250"/>
    <cellStyle name="Normal_Annexes B " xfId="251"/>
    <cellStyle name="Normal_Annexes C_exII_2_v0" xfId="252"/>
    <cellStyle name="Normal_C annex éch FAB-FAB1" xfId="253"/>
    <cellStyle name="Normal_Chap. 6 Tableaux_Annexe" xfId="254"/>
    <cellStyle name="Normal_Feuil1" xfId="255"/>
    <cellStyle name="Normal_Fiche E3.2009-10" xfId="256"/>
    <cellStyle name="Normal_INFRA_F" xfId="257"/>
    <cellStyle name="Normal_Tableau A 1.1 (2)" xfId="258"/>
    <cellStyle name="Normal_Tableau A 1.1 (2) 2" xfId="720"/>
    <cellStyle name="Normal_Tableau E1.1" xfId="259"/>
    <cellStyle name="Normal_Tableau_A1_T 2" xfId="716"/>
    <cellStyle name="Normal_Tableau_A1_T_1 2" xfId="718"/>
    <cellStyle name="normal_Tableau_A1_T_2 2" xfId="717"/>
    <cellStyle name="Normal_transfert_TCU2006" xfId="260"/>
    <cellStyle name="Normal_transfert_TCU2006 2" xfId="712"/>
    <cellStyle name="Normal_Transferts publics sncf idf 2012- avec TNGF (2) 2" xfId="711"/>
    <cellStyle name="num_note" xfId="261"/>
    <cellStyle name="Pourcentage 2" xfId="262"/>
    <cellStyle name="Pourcentage 3" xfId="263"/>
    <cellStyle name="Résultat" xfId="264"/>
    <cellStyle name="Résultat2" xfId="265"/>
    <cellStyle name="Satisfaisant 2" xfId="266"/>
    <cellStyle name="Sortie 2" xfId="267"/>
    <cellStyle name="source" xfId="268"/>
    <cellStyle name="tableau | cellule | (normal) | decimal 1" xfId="269"/>
    <cellStyle name="tableau | cellule | (normal) | decimal 1 2" xfId="270"/>
    <cellStyle name="tableau | cellule | (normal) | decimal 1 3" xfId="271"/>
    <cellStyle name="tableau | cellule | (normal) | decimal 1 4" xfId="272"/>
    <cellStyle name="tableau | cellule | (normal) | decimal 1_A5.2-c" xfId="273"/>
    <cellStyle name="tableau | cellule | (normal) | decimal 2" xfId="274"/>
    <cellStyle name="tableau | cellule | (normal) | decimal 2 2" xfId="275"/>
    <cellStyle name="tableau | cellule | (normal) | decimal 2 3" xfId="276"/>
    <cellStyle name="tableau | cellule | (normal) | decimal 2 4" xfId="277"/>
    <cellStyle name="tableau | cellule | (normal) | decimal 2_A5.2-c" xfId="278"/>
    <cellStyle name="tableau | cellule | (normal) | decimal 3" xfId="279"/>
    <cellStyle name="tableau | cellule | (normal) | decimal 3 2" xfId="280"/>
    <cellStyle name="tableau | cellule | (normal) | decimal 3 3" xfId="281"/>
    <cellStyle name="tableau | cellule | (normal) | decimal 3 4" xfId="282"/>
    <cellStyle name="tableau | cellule | (normal) | decimal 3_A5.2-c" xfId="283"/>
    <cellStyle name="tableau | cellule | (normal) | decimal 4" xfId="284"/>
    <cellStyle name="tableau | cellule | (normal) | decimal 4 2" xfId="285"/>
    <cellStyle name="tableau | cellule | (normal) | decimal 4 3" xfId="286"/>
    <cellStyle name="tableau | cellule | (normal) | decimal 4 4" xfId="287"/>
    <cellStyle name="tableau | cellule | (normal) | decimal 4_A5.2-c" xfId="288"/>
    <cellStyle name="tableau | cellule | (normal) | entier" xfId="289"/>
    <cellStyle name="tableau | cellule | (normal) | entier 2" xfId="290"/>
    <cellStyle name="tableau | cellule | (normal) | entier 3" xfId="291"/>
    <cellStyle name="tableau | cellule | (normal) | entier 4" xfId="292"/>
    <cellStyle name="tableau | cellule | (normal) | entier_A5.2-c" xfId="293"/>
    <cellStyle name="tableau | cellule | (normal) | euro | decimal 1" xfId="294"/>
    <cellStyle name="tableau | cellule | (normal) | euro | decimal 1 2" xfId="295"/>
    <cellStyle name="tableau | cellule | (normal) | euro | decimal 1 3" xfId="296"/>
    <cellStyle name="tableau | cellule | (normal) | euro | decimal 1 4" xfId="297"/>
    <cellStyle name="tableau | cellule | (normal) | euro | decimal 1_A5.2-c" xfId="298"/>
    <cellStyle name="tableau | cellule | (normal) | euro | decimal 2" xfId="299"/>
    <cellStyle name="tableau | cellule | (normal) | euro | decimal 2 2" xfId="300"/>
    <cellStyle name="tableau | cellule | (normal) | euro | decimal 2 3" xfId="301"/>
    <cellStyle name="tableau | cellule | (normal) | euro | decimal 2 4" xfId="302"/>
    <cellStyle name="tableau | cellule | (normal) | euro | decimal 2_A5.2-c" xfId="303"/>
    <cellStyle name="tableau | cellule | (normal) | euro | entier" xfId="304"/>
    <cellStyle name="tableau | cellule | (normal) | euro | entier 2" xfId="305"/>
    <cellStyle name="tableau | cellule | (normal) | euro | entier 3" xfId="306"/>
    <cellStyle name="tableau | cellule | (normal) | euro | entier 4" xfId="307"/>
    <cellStyle name="tableau | cellule | (normal) | euro | entier_A5.2-c" xfId="308"/>
    <cellStyle name="tableau | cellule | (normal) | franc | decimal 1" xfId="309"/>
    <cellStyle name="tableau | cellule | (normal) | franc | decimal 1 2" xfId="310"/>
    <cellStyle name="tableau | cellule | (normal) | franc | decimal 1 3" xfId="311"/>
    <cellStyle name="tableau | cellule | (normal) | franc | decimal 1 4" xfId="312"/>
    <cellStyle name="tableau | cellule | (normal) | franc | decimal 1_A5.2-c" xfId="313"/>
    <cellStyle name="tableau | cellule | (normal) | franc | decimal 2" xfId="314"/>
    <cellStyle name="tableau | cellule | (normal) | franc | decimal 2 2" xfId="315"/>
    <cellStyle name="tableau | cellule | (normal) | franc | decimal 2 3" xfId="316"/>
    <cellStyle name="tableau | cellule | (normal) | franc | decimal 2 4" xfId="317"/>
    <cellStyle name="tableau | cellule | (normal) | franc | decimal 2_A5.2-c" xfId="318"/>
    <cellStyle name="tableau | cellule | (normal) | franc | entier" xfId="319"/>
    <cellStyle name="tableau | cellule | (normal) | franc | entier 2" xfId="320"/>
    <cellStyle name="tableau | cellule | (normal) | franc | entier 3" xfId="321"/>
    <cellStyle name="tableau | cellule | (normal) | franc | entier 4" xfId="322"/>
    <cellStyle name="tableau | cellule | (normal) | franc | entier_A5.2-c" xfId="323"/>
    <cellStyle name="tableau | cellule | (normal) | pourcentage | decimal 1" xfId="324"/>
    <cellStyle name="tableau | cellule | (normal) | pourcentage | decimal 1 2" xfId="325"/>
    <cellStyle name="tableau | cellule | (normal) | pourcentage | decimal 1 3" xfId="326"/>
    <cellStyle name="tableau | cellule | (normal) | pourcentage | decimal 1 4" xfId="327"/>
    <cellStyle name="tableau | cellule | (normal) | pourcentage | decimal 1_A5.2-c" xfId="328"/>
    <cellStyle name="tableau | cellule | (normal) | pourcentage | decimal 2" xfId="329"/>
    <cellStyle name="tableau | cellule | (normal) | pourcentage | decimal 2 2" xfId="330"/>
    <cellStyle name="tableau | cellule | (normal) | pourcentage | decimal 2 3" xfId="331"/>
    <cellStyle name="tableau | cellule | (normal) | pourcentage | decimal 2 4" xfId="332"/>
    <cellStyle name="tableau | cellule | (normal) | pourcentage | decimal 2_A5.2-c" xfId="333"/>
    <cellStyle name="tableau | cellule | (normal) | pourcentage | entier" xfId="334"/>
    <cellStyle name="tableau | cellule | (normal) | pourcentage | entier 2" xfId="335"/>
    <cellStyle name="tableau | cellule | (normal) | pourcentage | entier 3" xfId="336"/>
    <cellStyle name="tableau | cellule | (normal) | pourcentage | entier 4" xfId="337"/>
    <cellStyle name="tableau | cellule | (normal) | pourcentage | entier_A5.2-c" xfId="338"/>
    <cellStyle name="tableau | cellule | (normal) | standard" xfId="339"/>
    <cellStyle name="tableau | cellule | (normal) | standard 2" xfId="340"/>
    <cellStyle name="tableau | cellule | (normal) | standard 3" xfId="341"/>
    <cellStyle name="tableau | cellule | (normal) | standard 4" xfId="342"/>
    <cellStyle name="tableau | cellule | (normal) | standard_A5.2-c" xfId="343"/>
    <cellStyle name="tableau | cellule | (normal) | texte" xfId="344"/>
    <cellStyle name="tableau | cellule | (normal) | texte 2" xfId="345"/>
    <cellStyle name="tableau | cellule | (normal) | texte 3" xfId="346"/>
    <cellStyle name="tableau | cellule | (normal) | texte 4" xfId="347"/>
    <cellStyle name="tableau | cellule | (normal) | texte_A5.2-c" xfId="348"/>
    <cellStyle name="tableau | cellule | (total) | decimal 1" xfId="349"/>
    <cellStyle name="tableau | cellule | (total) | decimal 1 2" xfId="350"/>
    <cellStyle name="tableau | cellule | (total) | decimal 1 3" xfId="351"/>
    <cellStyle name="tableau | cellule | (total) | decimal 1 4" xfId="352"/>
    <cellStyle name="tableau | cellule | (total) | decimal 1_A5.2-c" xfId="353"/>
    <cellStyle name="tableau | cellule | (total) | decimal 2" xfId="354"/>
    <cellStyle name="tableau | cellule | (total) | decimal 2 2" xfId="355"/>
    <cellStyle name="tableau | cellule | (total) | decimal 2 3" xfId="356"/>
    <cellStyle name="tableau | cellule | (total) | decimal 2 4" xfId="357"/>
    <cellStyle name="tableau | cellule | (total) | decimal 2_A5.2-c" xfId="358"/>
    <cellStyle name="tableau | cellule | (total) | decimal 3" xfId="359"/>
    <cellStyle name="tableau | cellule | (total) | decimal 3 2" xfId="360"/>
    <cellStyle name="tableau | cellule | (total) | decimal 3 3" xfId="361"/>
    <cellStyle name="tableau | cellule | (total) | decimal 3 4" xfId="362"/>
    <cellStyle name="tableau | cellule | (total) | decimal 3_A5.2-c" xfId="363"/>
    <cellStyle name="tableau | cellule | (total) | decimal 4" xfId="364"/>
    <cellStyle name="tableau | cellule | (total) | decimal 4 2" xfId="365"/>
    <cellStyle name="tableau | cellule | (total) | decimal 4 3" xfId="366"/>
    <cellStyle name="tableau | cellule | (total) | decimal 4 4" xfId="367"/>
    <cellStyle name="tableau | cellule | (total) | decimal 4_A5.2-c" xfId="368"/>
    <cellStyle name="tableau | cellule | (total) | entier" xfId="369"/>
    <cellStyle name="tableau | cellule | (total) | entier 2" xfId="370"/>
    <cellStyle name="tableau | cellule | (total) | entier 3" xfId="371"/>
    <cellStyle name="tableau | cellule | (total) | entier 4" xfId="372"/>
    <cellStyle name="tableau | cellule | (total) | entier_A5.2-c" xfId="373"/>
    <cellStyle name="tableau | cellule | (total) | euro | decimal 1" xfId="374"/>
    <cellStyle name="tableau | cellule | (total) | euro | decimal 1 2" xfId="375"/>
    <cellStyle name="tableau | cellule | (total) | euro | decimal 1 3" xfId="376"/>
    <cellStyle name="tableau | cellule | (total) | euro | decimal 1 4" xfId="377"/>
    <cellStyle name="tableau | cellule | (total) | euro | decimal 1_A5.2-c" xfId="378"/>
    <cellStyle name="tableau | cellule | (total) | euro | decimal 2" xfId="379"/>
    <cellStyle name="tableau | cellule | (total) | euro | decimal 2 2" xfId="380"/>
    <cellStyle name="tableau | cellule | (total) | euro | decimal 2 3" xfId="381"/>
    <cellStyle name="tableau | cellule | (total) | euro | decimal 2 4" xfId="382"/>
    <cellStyle name="tableau | cellule | (total) | euro | decimal 2_A5.2-c" xfId="383"/>
    <cellStyle name="tableau | cellule | (total) | euro | entier" xfId="384"/>
    <cellStyle name="tableau | cellule | (total) | euro | entier 2" xfId="385"/>
    <cellStyle name="tableau | cellule | (total) | euro | entier 3" xfId="386"/>
    <cellStyle name="tableau | cellule | (total) | euro | entier 4" xfId="387"/>
    <cellStyle name="tableau | cellule | (total) | euro | entier_A5.2-c" xfId="388"/>
    <cellStyle name="tableau | cellule | (total) | franc | decimal 1" xfId="389"/>
    <cellStyle name="tableau | cellule | (total) | franc | decimal 1 2" xfId="390"/>
    <cellStyle name="tableau | cellule | (total) | franc | decimal 1 3" xfId="391"/>
    <cellStyle name="tableau | cellule | (total) | franc | decimal 1 4" xfId="392"/>
    <cellStyle name="tableau | cellule | (total) | franc | decimal 1_A5.2-c" xfId="393"/>
    <cellStyle name="tableau | cellule | (total) | franc | decimal 2" xfId="394"/>
    <cellStyle name="tableau | cellule | (total) | franc | decimal 2 2" xfId="395"/>
    <cellStyle name="tableau | cellule | (total) | franc | decimal 2 3" xfId="396"/>
    <cellStyle name="tableau | cellule | (total) | franc | decimal 2 4" xfId="397"/>
    <cellStyle name="tableau | cellule | (total) | franc | decimal 2_A5.2-c" xfId="398"/>
    <cellStyle name="tableau | cellule | (total) | franc | entier" xfId="399"/>
    <cellStyle name="tableau | cellule | (total) | franc | entier 2" xfId="400"/>
    <cellStyle name="tableau | cellule | (total) | franc | entier 3" xfId="401"/>
    <cellStyle name="tableau | cellule | (total) | franc | entier 4" xfId="402"/>
    <cellStyle name="tableau | cellule | (total) | franc | entier_A5.2-c" xfId="403"/>
    <cellStyle name="tableau | cellule | (total) | pourcentage | decimal 1" xfId="404"/>
    <cellStyle name="tableau | cellule | (total) | pourcentage | decimal 1 2" xfId="405"/>
    <cellStyle name="tableau | cellule | (total) | pourcentage | decimal 1 3" xfId="406"/>
    <cellStyle name="tableau | cellule | (total) | pourcentage | decimal 1 4" xfId="407"/>
    <cellStyle name="tableau | cellule | (total) | pourcentage | decimal 1_A5.2-c" xfId="408"/>
    <cellStyle name="tableau | cellule | (total) | pourcentage | decimal 2" xfId="409"/>
    <cellStyle name="tableau | cellule | (total) | pourcentage | decimal 2 2" xfId="410"/>
    <cellStyle name="tableau | cellule | (total) | pourcentage | decimal 2 3" xfId="411"/>
    <cellStyle name="tableau | cellule | (total) | pourcentage | decimal 2 4" xfId="412"/>
    <cellStyle name="tableau | cellule | (total) | pourcentage | decimal 2_A5.2-c" xfId="413"/>
    <cellStyle name="tableau | cellule | (total) | pourcentage | entier" xfId="414"/>
    <cellStyle name="tableau | cellule | (total) | pourcentage | entier 2" xfId="415"/>
    <cellStyle name="tableau | cellule | (total) | pourcentage | entier 3" xfId="416"/>
    <cellStyle name="tableau | cellule | (total) | pourcentage | entier 4" xfId="417"/>
    <cellStyle name="tableau | cellule | (total) | pourcentage | entier_A5.2-c" xfId="418"/>
    <cellStyle name="tableau | cellule | (total) | standard" xfId="419"/>
    <cellStyle name="tableau | cellule | (total) | standard 2" xfId="420"/>
    <cellStyle name="tableau | cellule | (total) | standard 3" xfId="421"/>
    <cellStyle name="tableau | cellule | (total) | standard 4" xfId="422"/>
    <cellStyle name="tableau | cellule | (total) | standard_A5.2-c" xfId="423"/>
    <cellStyle name="tableau | cellule | (total) | texte" xfId="424"/>
    <cellStyle name="tableau | cellule | (total) | texte 2" xfId="425"/>
    <cellStyle name="tableau | cellule | (total) | texte 3" xfId="426"/>
    <cellStyle name="tableau | cellule | (total) | texte 4" xfId="427"/>
    <cellStyle name="tableau | cellule | (total) | texte_A5.2-c" xfId="428"/>
    <cellStyle name="tableau | cellule | normal | decimal 1" xfId="429"/>
    <cellStyle name="tableau | cellule | normal | decimal 1 2" xfId="430"/>
    <cellStyle name="tableau | cellule | normal | decimal 1 3" xfId="431"/>
    <cellStyle name="tableau | cellule | normal | decimal 1 4" xfId="432"/>
    <cellStyle name="tableau | cellule | normal | decimal 1_A5.2-c" xfId="433"/>
    <cellStyle name="tableau | cellule | normal | decimal 2" xfId="434"/>
    <cellStyle name="tableau | cellule | normal | decimal 2 2" xfId="435"/>
    <cellStyle name="tableau | cellule | normal | decimal 2 3" xfId="436"/>
    <cellStyle name="tableau | cellule | normal | decimal 2 4" xfId="437"/>
    <cellStyle name="tableau | cellule | normal | decimal 2_A5.2-c" xfId="438"/>
    <cellStyle name="tableau | cellule | normal | decimal 3" xfId="439"/>
    <cellStyle name="tableau | cellule | normal | decimal 3 2" xfId="440"/>
    <cellStyle name="tableau | cellule | normal | decimal 3 3" xfId="441"/>
    <cellStyle name="tableau | cellule | normal | decimal 3 4" xfId="442"/>
    <cellStyle name="tableau | cellule | normal | decimal 3_A5.2-c" xfId="443"/>
    <cellStyle name="tableau | cellule | normal | decimal 4" xfId="444"/>
    <cellStyle name="tableau | cellule | normal | decimal 4 2" xfId="445"/>
    <cellStyle name="tableau | cellule | normal | decimal 4 3" xfId="446"/>
    <cellStyle name="tableau | cellule | normal | decimal 4 4" xfId="447"/>
    <cellStyle name="tableau | cellule | normal | decimal 4_A5.2-c" xfId="448"/>
    <cellStyle name="tableau | cellule | normal | entier" xfId="449"/>
    <cellStyle name="tableau | cellule | normal | entier 2" xfId="450"/>
    <cellStyle name="tableau | cellule | normal | entier 3" xfId="451"/>
    <cellStyle name="tableau | cellule | normal | entier 4" xfId="452"/>
    <cellStyle name="tableau | cellule | normal | entier_A5.2-c" xfId="453"/>
    <cellStyle name="tableau | cellule | normal | euro | decimal 1" xfId="454"/>
    <cellStyle name="tableau | cellule | normal | euro | decimal 1 2" xfId="455"/>
    <cellStyle name="tableau | cellule | normal | euro | decimal 1 3" xfId="456"/>
    <cellStyle name="tableau | cellule | normal | euro | decimal 1 4" xfId="457"/>
    <cellStyle name="tableau | cellule | normal | euro | decimal 1_A5.2-c" xfId="458"/>
    <cellStyle name="tableau | cellule | normal | euro | decimal 2" xfId="459"/>
    <cellStyle name="tableau | cellule | normal | euro | decimal 2 2" xfId="460"/>
    <cellStyle name="tableau | cellule | normal | euro | decimal 2 3" xfId="461"/>
    <cellStyle name="tableau | cellule | normal | euro | decimal 2 4" xfId="462"/>
    <cellStyle name="tableau | cellule | normal | euro | decimal 2_A5.2-c" xfId="463"/>
    <cellStyle name="tableau | cellule | normal | euro | entier" xfId="464"/>
    <cellStyle name="tableau | cellule | normal | euro | entier 2" xfId="465"/>
    <cellStyle name="tableau | cellule | normal | euro | entier 3" xfId="466"/>
    <cellStyle name="tableau | cellule | normal | euro | entier 4" xfId="467"/>
    <cellStyle name="tableau | cellule | normal | euro | entier_A5.2-c" xfId="468"/>
    <cellStyle name="tableau | cellule | normal | franc | decimal 1" xfId="469"/>
    <cellStyle name="tableau | cellule | normal | franc | decimal 1 2" xfId="470"/>
    <cellStyle name="tableau | cellule | normal | franc | decimal 1 3" xfId="471"/>
    <cellStyle name="tableau | cellule | normal | franc | decimal 1 4" xfId="472"/>
    <cellStyle name="tableau | cellule | normal | franc | decimal 1_A5.2-c" xfId="473"/>
    <cellStyle name="tableau | cellule | normal | franc | decimal 2" xfId="474"/>
    <cellStyle name="tableau | cellule | normal | franc | decimal 2 2" xfId="475"/>
    <cellStyle name="tableau | cellule | normal | franc | decimal 2 3" xfId="476"/>
    <cellStyle name="tableau | cellule | normal | franc | decimal 2 4" xfId="477"/>
    <cellStyle name="tableau | cellule | normal | franc | decimal 2_A5.2-c" xfId="478"/>
    <cellStyle name="tableau | cellule | normal | franc | entier" xfId="479"/>
    <cellStyle name="tableau | cellule | normal | franc | entier 2" xfId="480"/>
    <cellStyle name="tableau | cellule | normal | franc | entier 3" xfId="481"/>
    <cellStyle name="tableau | cellule | normal | franc | entier 4" xfId="482"/>
    <cellStyle name="tableau | cellule | normal | franc | entier_A5.2-c" xfId="483"/>
    <cellStyle name="tableau | cellule | normal | pourcentage | decimal 1" xfId="484"/>
    <cellStyle name="tableau | cellule | normal | pourcentage | decimal 1 2" xfId="485"/>
    <cellStyle name="tableau | cellule | normal | pourcentage | decimal 1 3" xfId="486"/>
    <cellStyle name="tableau | cellule | normal | pourcentage | decimal 1 4" xfId="487"/>
    <cellStyle name="tableau | cellule | normal | pourcentage | decimal 1_A5.2-c" xfId="488"/>
    <cellStyle name="tableau | cellule | normal | pourcentage | decimal 2" xfId="489"/>
    <cellStyle name="tableau | cellule | normal | pourcentage | decimal 2 2" xfId="490"/>
    <cellStyle name="tableau | cellule | normal | pourcentage | decimal 2 3" xfId="491"/>
    <cellStyle name="tableau | cellule | normal | pourcentage | decimal 2 4" xfId="492"/>
    <cellStyle name="tableau | cellule | normal | pourcentage | decimal 2_A5.2-c" xfId="493"/>
    <cellStyle name="tableau | cellule | normal | pourcentage | entier" xfId="494"/>
    <cellStyle name="tableau | cellule | normal | pourcentage | entier 2" xfId="495"/>
    <cellStyle name="tableau | cellule | normal | pourcentage | entier 3" xfId="496"/>
    <cellStyle name="tableau | cellule | normal | pourcentage | entier 4" xfId="497"/>
    <cellStyle name="tableau | cellule | normal | pourcentage | entier_A5.2-c" xfId="498"/>
    <cellStyle name="tableau | cellule | normal | standard" xfId="499"/>
    <cellStyle name="tableau | cellule | normal | standard 2" xfId="500"/>
    <cellStyle name="tableau | cellule | normal | standard 3" xfId="501"/>
    <cellStyle name="tableau | cellule | normal | standard 4" xfId="502"/>
    <cellStyle name="tableau | cellule | normal | standard_A5.2-c" xfId="503"/>
    <cellStyle name="tableau | cellule | normal | texte" xfId="504"/>
    <cellStyle name="tableau | cellule | normal | texte 2" xfId="505"/>
    <cellStyle name="tableau | cellule | normal | texte 3" xfId="506"/>
    <cellStyle name="tableau | cellule | normal | texte 4" xfId="507"/>
    <cellStyle name="tableau | cellule | normal | texte_A5.2-c" xfId="508"/>
    <cellStyle name="tableau | cellule | total | decimal 1" xfId="509"/>
    <cellStyle name="tableau | cellule | total | decimal 1 2" xfId="510"/>
    <cellStyle name="tableau | cellule | total | decimal 1 3" xfId="511"/>
    <cellStyle name="tableau | cellule | total | decimal 1 4" xfId="512"/>
    <cellStyle name="tableau | cellule | total | decimal 1_A5.2-c" xfId="513"/>
    <cellStyle name="tableau | cellule | total | decimal 2" xfId="514"/>
    <cellStyle name="tableau | cellule | total | decimal 2 2" xfId="515"/>
    <cellStyle name="tableau | cellule | total | decimal 2 3" xfId="516"/>
    <cellStyle name="tableau | cellule | total | decimal 2 4" xfId="517"/>
    <cellStyle name="tableau | cellule | total | decimal 2_A5.2-c" xfId="518"/>
    <cellStyle name="tableau | cellule | total | decimal 3" xfId="519"/>
    <cellStyle name="tableau | cellule | total | decimal 3 2" xfId="520"/>
    <cellStyle name="tableau | cellule | total | decimal 3 3" xfId="521"/>
    <cellStyle name="tableau | cellule | total | decimal 3 4" xfId="522"/>
    <cellStyle name="tableau | cellule | total | decimal 3_A5.2-c" xfId="523"/>
    <cellStyle name="tableau | cellule | total | decimal 4" xfId="524"/>
    <cellStyle name="tableau | cellule | total | decimal 4 2" xfId="525"/>
    <cellStyle name="tableau | cellule | total | decimal 4 3" xfId="526"/>
    <cellStyle name="tableau | cellule | total | decimal 4 4" xfId="527"/>
    <cellStyle name="tableau | cellule | total | decimal 4_A5.2-c" xfId="528"/>
    <cellStyle name="tableau | cellule | total | entier" xfId="529"/>
    <cellStyle name="tableau | cellule | total | entier 2" xfId="530"/>
    <cellStyle name="tableau | cellule | total | entier 3" xfId="531"/>
    <cellStyle name="tableau | cellule | total | entier 4" xfId="532"/>
    <cellStyle name="tableau | cellule | total | entier_A5.2-c" xfId="533"/>
    <cellStyle name="tableau | cellule | total | euro | decimal 1" xfId="534"/>
    <cellStyle name="tableau | cellule | total | euro | decimal 1 2" xfId="535"/>
    <cellStyle name="tableau | cellule | total | euro | decimal 1 3" xfId="536"/>
    <cellStyle name="tableau | cellule | total | euro | decimal 1 4" xfId="537"/>
    <cellStyle name="tableau | cellule | total | euro | decimal 1_A5.2-c" xfId="538"/>
    <cellStyle name="tableau | cellule | total | euro | decimal 2" xfId="539"/>
    <cellStyle name="tableau | cellule | total | euro | decimal 2 2" xfId="540"/>
    <cellStyle name="tableau | cellule | total | euro | decimal 2 3" xfId="541"/>
    <cellStyle name="tableau | cellule | total | euro | decimal 2 4" xfId="542"/>
    <cellStyle name="tableau | cellule | total | euro | decimal 2_A5.2-c" xfId="543"/>
    <cellStyle name="tableau | cellule | total | euro | entier" xfId="544"/>
    <cellStyle name="tableau | cellule | total | euro | entier 2" xfId="545"/>
    <cellStyle name="tableau | cellule | total | euro | entier 3" xfId="546"/>
    <cellStyle name="tableau | cellule | total | euro | entier 4" xfId="547"/>
    <cellStyle name="tableau | cellule | total | euro | entier_A5.2-c" xfId="548"/>
    <cellStyle name="tableau | cellule | total | franc | decimal 1" xfId="549"/>
    <cellStyle name="tableau | cellule | total | franc | decimal 1 2" xfId="550"/>
    <cellStyle name="tableau | cellule | total | franc | decimal 1 3" xfId="551"/>
    <cellStyle name="tableau | cellule | total | franc | decimal 1 4" xfId="552"/>
    <cellStyle name="tableau | cellule | total | franc | decimal 1_A5.2-c" xfId="553"/>
    <cellStyle name="tableau | cellule | total | franc | decimal 2" xfId="554"/>
    <cellStyle name="tableau | cellule | total | franc | decimal 2 2" xfId="555"/>
    <cellStyle name="tableau | cellule | total | franc | decimal 2 3" xfId="556"/>
    <cellStyle name="tableau | cellule | total | franc | decimal 2 4" xfId="557"/>
    <cellStyle name="tableau | cellule | total | franc | decimal 2_A5.2-c" xfId="558"/>
    <cellStyle name="tableau | cellule | total | franc | entier" xfId="559"/>
    <cellStyle name="tableau | cellule | total | franc | entier 2" xfId="560"/>
    <cellStyle name="tableau | cellule | total | franc | entier 3" xfId="561"/>
    <cellStyle name="tableau | cellule | total | franc | entier 4" xfId="562"/>
    <cellStyle name="tableau | cellule | total | franc | entier_A5.2-c" xfId="563"/>
    <cellStyle name="tableau | cellule | total | pourcentage | decimal 1" xfId="564"/>
    <cellStyle name="tableau | cellule | total | pourcentage | decimal 1 2" xfId="565"/>
    <cellStyle name="tableau | cellule | total | pourcentage | decimal 1 3" xfId="566"/>
    <cellStyle name="tableau | cellule | total | pourcentage | decimal 1 4" xfId="567"/>
    <cellStyle name="tableau | cellule | total | pourcentage | decimal 1_A5.2-c" xfId="568"/>
    <cellStyle name="tableau | cellule | total | pourcentage | decimal 2" xfId="569"/>
    <cellStyle name="tableau | cellule | total | pourcentage | decimal 2 2" xfId="570"/>
    <cellStyle name="tableau | cellule | total | pourcentage | decimal 2 3" xfId="571"/>
    <cellStyle name="tableau | cellule | total | pourcentage | decimal 2 4" xfId="572"/>
    <cellStyle name="tableau | cellule | total | pourcentage | decimal 2_A5.2-c" xfId="573"/>
    <cellStyle name="tableau | cellule | total | pourcentage | entier" xfId="574"/>
    <cellStyle name="tableau | cellule | total | pourcentage | entier 2" xfId="575"/>
    <cellStyle name="tableau | cellule | total | pourcentage | entier 3" xfId="576"/>
    <cellStyle name="tableau | cellule | total | pourcentage | entier 4" xfId="577"/>
    <cellStyle name="tableau | cellule | total | pourcentage | entier_A5.2-c" xfId="578"/>
    <cellStyle name="tableau | cellule | total | standard" xfId="579"/>
    <cellStyle name="tableau | cellule | total | standard 2" xfId="580"/>
    <cellStyle name="tableau | cellule | total | standard 3" xfId="581"/>
    <cellStyle name="tableau | cellule | total | standard 4" xfId="582"/>
    <cellStyle name="tableau | cellule | total | standard_A5.2-c" xfId="583"/>
    <cellStyle name="tableau | cellule | total | texte" xfId="584"/>
    <cellStyle name="tableau | cellule | total | texte 2" xfId="585"/>
    <cellStyle name="tableau | cellule | total | texte 3" xfId="586"/>
    <cellStyle name="tableau | cellule | total | texte 4" xfId="587"/>
    <cellStyle name="tableau | cellule | total | texte_A5.2-c" xfId="588"/>
    <cellStyle name="tableau | coin superieur gauche" xfId="589"/>
    <cellStyle name="tableau | coin superieur gauche 2" xfId="590"/>
    <cellStyle name="tableau | coin superieur gauche 3" xfId="591"/>
    <cellStyle name="tableau | coin superieur gauche 4" xfId="592"/>
    <cellStyle name="tableau | coin superieur gauche_A5.2-c" xfId="593"/>
    <cellStyle name="tableau | entete-colonne | series" xfId="594"/>
    <cellStyle name="tableau | entete-colonne | series 2" xfId="595"/>
    <cellStyle name="tableau | entete-colonne | series 3" xfId="596"/>
    <cellStyle name="tableau | entete-colonne | series 4" xfId="597"/>
    <cellStyle name="tableau | entete-colonne | series_A5.2-c" xfId="598"/>
    <cellStyle name="tableau | entete-colonne | structure | normal" xfId="599"/>
    <cellStyle name="tableau | entete-colonne | structure | normal 2" xfId="600"/>
    <cellStyle name="tableau | entete-colonne | structure | normal 3" xfId="601"/>
    <cellStyle name="tableau | entete-colonne | structure | normal 4" xfId="602"/>
    <cellStyle name="tableau | entete-colonne | structure | normal_A5.2-c" xfId="603"/>
    <cellStyle name="tableau | entete-colonne | structure | total" xfId="604"/>
    <cellStyle name="tableau | entete-colonne | structure | total 2" xfId="605"/>
    <cellStyle name="tableau | entete-colonne | structure | total 3" xfId="606"/>
    <cellStyle name="tableau | entete-colonne | structure | total 4" xfId="607"/>
    <cellStyle name="tableau | entete-colonne | structure | total_A5.2-c" xfId="608"/>
    <cellStyle name="tableau | entete-ligne | normal" xfId="609"/>
    <cellStyle name="tableau | entete-ligne | normal 2" xfId="610"/>
    <cellStyle name="tableau | entete-ligne | normal 3" xfId="611"/>
    <cellStyle name="tableau | entete-ligne | normal 4" xfId="612"/>
    <cellStyle name="tableau | entete-ligne | normal_A5.2-c" xfId="613"/>
    <cellStyle name="tableau | entete-ligne | total" xfId="614"/>
    <cellStyle name="tableau | entete-ligne | total 2" xfId="615"/>
    <cellStyle name="tableau | entete-ligne | total 3" xfId="616"/>
    <cellStyle name="tableau | entete-ligne | total 4" xfId="617"/>
    <cellStyle name="tableau | entete-ligne | total_A5.2-c" xfId="618"/>
    <cellStyle name="tableau | indice | plage de cellules" xfId="619"/>
    <cellStyle name="tableau | indice | plage de cellules 2" xfId="620"/>
    <cellStyle name="tableau | indice | plage de cellules 3" xfId="621"/>
    <cellStyle name="tableau | indice | plage de cellules 4" xfId="622"/>
    <cellStyle name="tableau | indice | plage de cellules_A5.2-c" xfId="623"/>
    <cellStyle name="tableau | indice | texte" xfId="624"/>
    <cellStyle name="tableau | indice | texte 2" xfId="625"/>
    <cellStyle name="tableau | indice | texte 3" xfId="626"/>
    <cellStyle name="tableau | indice | texte 4" xfId="627"/>
    <cellStyle name="tableau | indice | texte_A5.2-c" xfId="628"/>
    <cellStyle name="tableau | ligne de cesure" xfId="629"/>
    <cellStyle name="tableau | ligne de cesure 2" xfId="630"/>
    <cellStyle name="tableau | ligne de cesure 2 2" xfId="631"/>
    <cellStyle name="tableau | ligne de cesure 3" xfId="632"/>
    <cellStyle name="tableau | ligne de cesure_A5.2-c" xfId="633"/>
    <cellStyle name="tableau | ligne-titre | niveau1" xfId="634"/>
    <cellStyle name="tableau | ligne-titre | niveau1 2" xfId="635"/>
    <cellStyle name="tableau | ligne-titre | niveau1 3" xfId="636"/>
    <cellStyle name="tableau | ligne-titre | niveau1 4" xfId="637"/>
    <cellStyle name="tableau | ligne-titre | niveau1_A5.2-c" xfId="638"/>
    <cellStyle name="tableau | ligne-titre | niveau2" xfId="639"/>
    <cellStyle name="tableau | ligne-titre | niveau2 2" xfId="640"/>
    <cellStyle name="tableau | ligne-titre | niveau2 3" xfId="641"/>
    <cellStyle name="tableau | ligne-titre | niveau2 4" xfId="642"/>
    <cellStyle name="tableau | ligne-titre | niveau2_A5.2-c" xfId="643"/>
    <cellStyle name="tableau | ligne-titre | niveau3" xfId="644"/>
    <cellStyle name="tableau | ligne-titre | niveau3 2" xfId="645"/>
    <cellStyle name="tableau | ligne-titre | niveau3 3" xfId="646"/>
    <cellStyle name="tableau | ligne-titre | niveau3_A5.2-c" xfId="647"/>
    <cellStyle name="tableau | ligne-titre | niveau4" xfId="648"/>
    <cellStyle name="tableau | ligne-titre | niveau4 2" xfId="649"/>
    <cellStyle name="tableau | ligne-titre | niveau4 3" xfId="650"/>
    <cellStyle name="tableau | ligne-titre | niveau4 4" xfId="651"/>
    <cellStyle name="tableau | ligne-titre | niveau4_A5.2-c" xfId="652"/>
    <cellStyle name="tableau | ligne-titre | niveau5" xfId="653"/>
    <cellStyle name="tableau | ligne-titre | niveau5 2" xfId="654"/>
    <cellStyle name="tableau | ligne-titre | niveau5 3" xfId="655"/>
    <cellStyle name="tableau | ligne-titre | niveau5 4" xfId="656"/>
    <cellStyle name="tableau | ligne-titre | niveau5_A5.2-c" xfId="657"/>
    <cellStyle name="tableau | source | plage de cellules" xfId="658"/>
    <cellStyle name="tableau | source | plage de cellules 2" xfId="659"/>
    <cellStyle name="tableau | source | plage de cellules 3" xfId="660"/>
    <cellStyle name="tableau | source | plage de cellules 4" xfId="661"/>
    <cellStyle name="tableau | source | plage de cellules_A5.2-c" xfId="662"/>
    <cellStyle name="tableau | source | texte" xfId="663"/>
    <cellStyle name="tableau | source | texte 2" xfId="664"/>
    <cellStyle name="tableau | source | texte 3" xfId="665"/>
    <cellStyle name="tableau | source | texte 4" xfId="666"/>
    <cellStyle name="tableau | source | texte_A5.2-c" xfId="667"/>
    <cellStyle name="tableau | unite | plage de cellules" xfId="668"/>
    <cellStyle name="tableau | unite | plage de cellules 2" xfId="669"/>
    <cellStyle name="tableau | unite | plage de cellules 3" xfId="670"/>
    <cellStyle name="tableau | unite | plage de cellules 4" xfId="671"/>
    <cellStyle name="tableau | unite | plage de cellules_A5.2-c" xfId="672"/>
    <cellStyle name="tableau | unite | texte" xfId="673"/>
    <cellStyle name="tableau | unite | texte 2" xfId="674"/>
    <cellStyle name="tableau | unite | texte 3" xfId="675"/>
    <cellStyle name="tableau | unite | texte 4" xfId="676"/>
    <cellStyle name="tableau | unite | texte_A5.2-c" xfId="677"/>
    <cellStyle name="TableStyleLight1" xfId="678"/>
    <cellStyle name="TableStyleLight1 2" xfId="679"/>
    <cellStyle name="TableStyleLight1_A5.2-c" xfId="680"/>
    <cellStyle name="Texte explicatif 2" xfId="681"/>
    <cellStyle name="Texte explicatif 3" xfId="705"/>
    <cellStyle name="Titre 1" xfId="682"/>
    <cellStyle name="Titre 2" xfId="683"/>
    <cellStyle name="Titre colonnes" xfId="684"/>
    <cellStyle name="Titre colonnes 2" xfId="685"/>
    <cellStyle name="Titre général" xfId="686"/>
    <cellStyle name="Titre général 2" xfId="687"/>
    <cellStyle name="Titre lignes" xfId="688"/>
    <cellStyle name="Titre lignes 2" xfId="689"/>
    <cellStyle name="Titre page" xfId="690"/>
    <cellStyle name="Titre page 2" xfId="691"/>
    <cellStyle name="Titre 1 2" xfId="692"/>
    <cellStyle name="Titre 2 2" xfId="693"/>
    <cellStyle name="Titre 3 2" xfId="694"/>
    <cellStyle name="Titre 4 2" xfId="695"/>
    <cellStyle name="Titre1" xfId="696"/>
    <cellStyle name="Total 2" xfId="697"/>
    <cellStyle name="Total 2 2" xfId="698"/>
    <cellStyle name="Vérification 2" xfId="699"/>
    <cellStyle name="Virgule fixe" xfId="700"/>
    <cellStyle name="Virgule fixe 2" xfId="701"/>
    <cellStyle name="Virgule fixe 2 2" xfId="702"/>
  </cellStyles>
  <dxfs count="71">
    <dxf>
      <fill>
        <patternFill>
          <bgColor theme="9"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7" tint="-0.499984740745262"/>
      </font>
      <fill>
        <patternFill>
          <bgColor theme="6"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theme="7" tint="-0.499984740745262"/>
      </font>
      <fill>
        <patternFill>
          <bgColor theme="6" tint="0.79998168889431442"/>
        </patternFill>
      </fill>
    </dxf>
    <dxf>
      <font>
        <color theme="7" tint="-0.499984740745262"/>
      </font>
      <fill>
        <patternFill>
          <bgColor theme="6"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499984740745262"/>
      </font>
      <fill>
        <patternFill>
          <bgColor theme="6" tint="0.79998168889431442"/>
        </patternFill>
      </fill>
    </dxf>
    <dxf>
      <font>
        <color theme="7" tint="-0.499984740745262"/>
      </font>
      <fill>
        <patternFill>
          <bgColor theme="6" tint="0.79998168889431442"/>
        </patternFill>
      </fill>
    </dxf>
    <dxf>
      <fill>
        <patternFill>
          <bgColor theme="9" tint="0.79998168889431442"/>
        </patternFill>
      </fill>
    </dxf>
    <dxf>
      <font>
        <color theme="7" tint="-0.499984740745262"/>
      </font>
      <fill>
        <patternFill>
          <bgColor theme="6" tint="0.79998168889431442"/>
        </patternFill>
      </fill>
    </dxf>
    <dxf>
      <font>
        <color theme="7" tint="-0.499984740745262"/>
      </font>
      <fill>
        <patternFill>
          <bgColor theme="6"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5000B"/>
      <rgbColor rgb="00008000"/>
      <rgbColor rgb="00000080"/>
      <rgbColor rgb="00009900"/>
      <rgbColor rgb="00800080"/>
      <rgbColor rgb="00008080"/>
      <rgbColor rgb="00C0C0C0"/>
      <rgbColor rgb="00808080"/>
      <rgbColor rgb="009999FF"/>
      <rgbColor rgb="00993366"/>
      <rgbColor rgb="00FFFF6B"/>
      <rgbColor rgb="00CCFFFF"/>
      <rgbColor rgb="00660066"/>
      <rgbColor rgb="00FF8080"/>
      <rgbColor rgb="000066CC"/>
      <rgbColor rgb="00CCCCFF"/>
      <rgbColor rgb="00000080"/>
      <rgbColor rgb="00FF00FF"/>
      <rgbColor rgb="00FFD320"/>
      <rgbColor rgb="0000FFFF"/>
      <rgbColor rgb="00800080"/>
      <rgbColor rgb="00800000"/>
      <rgbColor rgb="00318CE7"/>
      <rgbColor rgb="000000FF"/>
      <rgbColor rgb="0000CCFF"/>
      <rgbColor rgb="00CCFFFF"/>
      <rgbColor rgb="00CCFFCC"/>
      <rgbColor rgb="00FFFF99"/>
      <rgbColor rgb="0099CCFF"/>
      <rgbColor rgb="00FF950E"/>
      <rgbColor rgb="00CC99FF"/>
      <rgbColor rgb="00FFCC99"/>
      <rgbColor rgb="004472C4"/>
      <rgbColor rgb="0033CCCC"/>
      <rgbColor rgb="0057D53B"/>
      <rgbColor rgb="00FFCC00"/>
      <rgbColor rgb="00FF9900"/>
      <rgbColor rgb="00FC5D5D"/>
      <rgbColor rgb="00666699"/>
      <rgbColor rgb="00B3B3B3"/>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60"/>
  <sheetViews>
    <sheetView showGridLines="0" tabSelected="1" workbookViewId="0">
      <selection activeCell="C1" sqref="C1"/>
    </sheetView>
  </sheetViews>
  <sheetFormatPr baseColWidth="10" defaultColWidth="11.44140625" defaultRowHeight="13.2"/>
  <cols>
    <col min="1" max="1" width="113.6640625" style="16" customWidth="1"/>
    <col min="2" max="2" width="34.88671875" style="16" customWidth="1"/>
    <col min="3" max="16384" width="11.44140625" style="150"/>
  </cols>
  <sheetData>
    <row r="1" spans="1:4" ht="15.6">
      <c r="A1" s="497" t="s">
        <v>493</v>
      </c>
      <c r="B1" s="1164" t="s">
        <v>586</v>
      </c>
    </row>
    <row r="2" spans="1:4">
      <c r="A2" s="15" t="s">
        <v>464</v>
      </c>
      <c r="D2" s="166"/>
    </row>
    <row r="4" spans="1:4">
      <c r="A4" s="496" t="s">
        <v>0</v>
      </c>
      <c r="B4" s="15"/>
    </row>
    <row r="5" spans="1:4">
      <c r="A5" s="496" t="s">
        <v>1</v>
      </c>
      <c r="B5" s="15"/>
    </row>
    <row r="6" spans="1:4">
      <c r="A6" s="496" t="s">
        <v>2</v>
      </c>
      <c r="B6" s="15"/>
    </row>
    <row r="7" spans="1:4">
      <c r="A7" s="496" t="s">
        <v>3</v>
      </c>
      <c r="B7" s="15"/>
    </row>
    <row r="8" spans="1:4">
      <c r="A8" s="496" t="s">
        <v>4</v>
      </c>
      <c r="B8" s="15"/>
    </row>
    <row r="9" spans="1:4">
      <c r="A9" s="496" t="s">
        <v>5</v>
      </c>
      <c r="B9" s="15"/>
    </row>
    <row r="10" spans="1:4">
      <c r="A10" s="496" t="s">
        <v>6</v>
      </c>
      <c r="B10" s="15"/>
    </row>
    <row r="11" spans="1:4">
      <c r="A11" s="496" t="s">
        <v>7</v>
      </c>
      <c r="B11" s="15"/>
    </row>
    <row r="12" spans="1:4">
      <c r="A12" s="496" t="s">
        <v>8</v>
      </c>
      <c r="B12" s="15"/>
    </row>
    <row r="13" spans="1:4">
      <c r="A13" s="496" t="s">
        <v>9</v>
      </c>
      <c r="B13" s="15"/>
    </row>
    <row r="14" spans="1:4">
      <c r="A14" s="496" t="s">
        <v>10</v>
      </c>
      <c r="B14" s="15"/>
    </row>
    <row r="15" spans="1:4">
      <c r="A15" s="496" t="s">
        <v>11</v>
      </c>
      <c r="B15" s="15"/>
    </row>
    <row r="16" spans="1:4">
      <c r="A16" s="496" t="s">
        <v>460</v>
      </c>
      <c r="B16" s="15"/>
    </row>
    <row r="17" spans="1:2">
      <c r="A17" s="496" t="s">
        <v>459</v>
      </c>
      <c r="B17" s="15"/>
    </row>
    <row r="18" spans="1:2">
      <c r="A18" s="496" t="s">
        <v>12</v>
      </c>
      <c r="B18" s="15"/>
    </row>
    <row r="19" spans="1:2">
      <c r="A19" s="496" t="s">
        <v>13</v>
      </c>
      <c r="B19" s="15"/>
    </row>
    <row r="20" spans="1:2">
      <c r="A20" s="496" t="s">
        <v>14</v>
      </c>
      <c r="B20" s="15"/>
    </row>
    <row r="21" spans="1:2">
      <c r="A21" s="496" t="s">
        <v>15</v>
      </c>
      <c r="B21" s="15"/>
    </row>
    <row r="22" spans="1:2">
      <c r="A22" s="496" t="s">
        <v>420</v>
      </c>
      <c r="B22" s="15"/>
    </row>
    <row r="23" spans="1:2">
      <c r="A23" s="496" t="s">
        <v>421</v>
      </c>
      <c r="B23" s="15"/>
    </row>
    <row r="24" spans="1:2">
      <c r="A24" s="496" t="s">
        <v>16</v>
      </c>
      <c r="B24" s="15"/>
    </row>
    <row r="25" spans="1:2">
      <c r="A25" s="496" t="s">
        <v>17</v>
      </c>
      <c r="B25" s="15"/>
    </row>
    <row r="26" spans="1:2">
      <c r="A26" s="496" t="s">
        <v>18</v>
      </c>
      <c r="B26" s="15"/>
    </row>
    <row r="27" spans="1:2">
      <c r="A27" s="496" t="s">
        <v>19</v>
      </c>
      <c r="B27" s="15"/>
    </row>
    <row r="28" spans="1:2">
      <c r="A28" s="496" t="s">
        <v>20</v>
      </c>
      <c r="B28" s="15"/>
    </row>
    <row r="29" spans="1:2">
      <c r="A29" s="496" t="s">
        <v>21</v>
      </c>
      <c r="B29" s="15"/>
    </row>
    <row r="30" spans="1:2">
      <c r="A30" s="496" t="s">
        <v>22</v>
      </c>
      <c r="B30" s="15"/>
    </row>
    <row r="31" spans="1:2">
      <c r="A31" s="496" t="s">
        <v>23</v>
      </c>
      <c r="B31" s="15"/>
    </row>
    <row r="32" spans="1:2">
      <c r="A32" s="496" t="s">
        <v>24</v>
      </c>
      <c r="B32" s="15"/>
    </row>
    <row r="33" spans="1:2">
      <c r="A33" s="496" t="s">
        <v>25</v>
      </c>
      <c r="B33" s="15"/>
    </row>
    <row r="34" spans="1:2">
      <c r="A34" s="496" t="s">
        <v>26</v>
      </c>
      <c r="B34" s="15"/>
    </row>
    <row r="35" spans="1:2">
      <c r="A35" s="496" t="s">
        <v>27</v>
      </c>
      <c r="B35" s="15"/>
    </row>
    <row r="36" spans="1:2">
      <c r="A36" s="496" t="s">
        <v>28</v>
      </c>
      <c r="B36" s="15"/>
    </row>
    <row r="37" spans="1:2">
      <c r="A37" s="496" t="s">
        <v>532</v>
      </c>
      <c r="B37" s="15"/>
    </row>
    <row r="38" spans="1:2">
      <c r="A38" s="496" t="s">
        <v>468</v>
      </c>
      <c r="B38" s="15"/>
    </row>
    <row r="39" spans="1:2">
      <c r="A39" s="496" t="s">
        <v>29</v>
      </c>
      <c r="B39" s="15"/>
    </row>
    <row r="40" spans="1:2">
      <c r="A40" s="496" t="s">
        <v>30</v>
      </c>
      <c r="B40" s="15"/>
    </row>
    <row r="41" spans="1:2">
      <c r="A41" s="496" t="s">
        <v>31</v>
      </c>
      <c r="B41" s="15"/>
    </row>
    <row r="42" spans="1:2">
      <c r="A42" s="496" t="s">
        <v>32</v>
      </c>
      <c r="B42" s="15"/>
    </row>
    <row r="43" spans="1:2">
      <c r="A43" s="496" t="s">
        <v>534</v>
      </c>
      <c r="B43" s="15"/>
    </row>
    <row r="44" spans="1:2">
      <c r="A44" s="496" t="s">
        <v>287</v>
      </c>
      <c r="B44" s="15"/>
    </row>
    <row r="45" spans="1:2">
      <c r="A45" s="496" t="s">
        <v>425</v>
      </c>
      <c r="B45" s="15"/>
    </row>
    <row r="46" spans="1:2">
      <c r="A46" s="1156" t="s">
        <v>576</v>
      </c>
      <c r="B46" s="15"/>
    </row>
    <row r="47" spans="1:2">
      <c r="A47" s="496" t="s">
        <v>33</v>
      </c>
      <c r="B47" s="15"/>
    </row>
    <row r="48" spans="1:2">
      <c r="A48" s="496" t="s">
        <v>34</v>
      </c>
      <c r="B48" s="15"/>
    </row>
    <row r="49" spans="1:2">
      <c r="A49" s="496" t="s">
        <v>35</v>
      </c>
      <c r="B49" s="15"/>
    </row>
    <row r="50" spans="1:2">
      <c r="A50" s="496" t="s">
        <v>36</v>
      </c>
      <c r="B50" s="15"/>
    </row>
    <row r="51" spans="1:2">
      <c r="A51" s="496" t="s">
        <v>37</v>
      </c>
      <c r="B51" s="15"/>
    </row>
    <row r="52" spans="1:2">
      <c r="A52" s="496" t="s">
        <v>547</v>
      </c>
      <c r="B52" s="15"/>
    </row>
    <row r="53" spans="1:2">
      <c r="A53" s="496" t="s">
        <v>38</v>
      </c>
      <c r="B53" s="15"/>
    </row>
    <row r="54" spans="1:2">
      <c r="A54" s="496" t="s">
        <v>39</v>
      </c>
      <c r="B54" s="15"/>
    </row>
    <row r="55" spans="1:2">
      <c r="A55" s="496" t="s">
        <v>40</v>
      </c>
    </row>
    <row r="57" spans="1:2">
      <c r="A57" s="17"/>
    </row>
    <row r="58" spans="1:2">
      <c r="A58" s="17"/>
    </row>
    <row r="59" spans="1:2">
      <c r="A59" s="17"/>
    </row>
    <row r="60" spans="1:2">
      <c r="A60" s="17"/>
    </row>
  </sheetData>
  <sheetProtection selectLockedCells="1" selectUnlockedCells="1"/>
  <hyperlinks>
    <hyperlink ref="A4" location="A1.a!A1" display="A1.a La dépense totale de transport (DTT) en valeur par secteur institutionnel financeur en bases 2005 et 2010"/>
    <hyperlink ref="A5" location="A1.b!A1" display="A1.b Dépense courante et dépense d'investissement par mode et secteur insitutionnel en bases 2005 et 2010"/>
    <hyperlink ref="A6" location="A1.c!A1" display="A1.c Éléments des ressources générées par la dépense courante de transport"/>
    <hyperlink ref="A7" location="A1.d!A1" display="A1.d Évolution en volume de la dépense totale de transport (DTT) par secteur institutionnel financeur et par mode de transport"/>
    <hyperlink ref="A8" location="A2.a!A1" display="A2.a Les comptes de la branche transports entreposage"/>
    <hyperlink ref="A9" location="A2.b!A1" display="A2.b Les comptes du transport ferroviaire"/>
    <hyperlink ref="A10" location="A2.c!A1" display="A2.c Les comptes du transport terrestre de voyageurs "/>
    <hyperlink ref="A11" location="A2.d!A1" display="A2.d Les comptes du transport terrestre de marchandises "/>
    <hyperlink ref="A12" location="A2.e!A1" display="A2.e Les comptes du transport par eau"/>
    <hyperlink ref="A13" location="A2.f!A1" display="A2.f Les comptes du transport aérien"/>
    <hyperlink ref="A14" location="A2.g!A1" display="A2.g Les comptes des autres services de transport hors services de poste et de courrier"/>
    <hyperlink ref="A15" location="A2.h!A1" display="A2.h Les comptes des services de poste et de courrier"/>
    <hyperlink ref="A16" location="A2.i!A1" display="A2.i Production des branches au prix de base*  (en valeur)  par fonction "/>
    <hyperlink ref="A17" location="A2.j!A1" display="A2.j Production des branches au prix de base *  (en volume, prix chaînés, base 2014 )"/>
    <hyperlink ref="A18" location="'A2.k '!A1" display="A2.k  Valeur ajoutée brute par branche "/>
    <hyperlink ref="A19" location="A2.l!A1" display="A2.l Formation brute de capital fixe de l'ensemble des secteurs institutionnels par branche  "/>
    <hyperlink ref="A20" location="A3.a!A1" display="A3.a Consommation des ménages en transport, en valeur"/>
    <hyperlink ref="A21" location="A3.b!A1" display="A3.b Consommation effective des ménages par fonction en volume aux prix de l'année précédente chaînés"/>
    <hyperlink ref="A22" location="A3.c!A1" display="A3.c Indices de prix de la consommation effective des ménages par fonction - indice base 100 l'année n-1"/>
    <hyperlink ref="A23" location="A3.d!A1" display="A3.d Indices de prix de la consommation effective des ménages par fonction - Indice base 100 en 2014"/>
    <hyperlink ref="A24" location="A3.e!A1" display="A3.e Coefficients budgétaires de la consommation des ménages par fonction aux prix courants"/>
    <hyperlink ref="A25" location="A4.a!A1" display="A4.a Les dépenses des APUC (Etat, AFITF, Odals transport) par type de dépense et mode de transport"/>
    <hyperlink ref="A26" location="A4.b!A1" display="A4.b Ventilation des dépenses consolidées de l'Etat (dont AFITF) et des Odac transport  pour le transport routier"/>
    <hyperlink ref="A27" location="A4.c!A1" display="A4.c Ventilation des dépenses consolidées de l'Etat (dont AFITF) et des Odac transport  pour le transport ferroviaire"/>
    <hyperlink ref="A28" location="A4.d!A1" display="A4.d Ventilation des dépenses consolidées de l'Etat (dont AFITF) et des Odac transport  pour les transports collectifs urbains"/>
    <hyperlink ref="A29" location="A4.e!A1" display="A4.e Ventilation des dépenses consolidées de l'Etat (dont AFITF) et des Odac transport (dont VNF) pour les voies navigables"/>
    <hyperlink ref="A30" location="A4.f!A1" display="A4.f Ventilation des dépenses consolidées de l'Etat (dont AFITF) et des Odac transport pour le transport maritime"/>
    <hyperlink ref="A31" location="A4.g!A1" display="A4.g Ventilation des dépenses consolidées de l'Etat (dont AFITF) et des Odac transport pour le transport aérien"/>
    <hyperlink ref="A32" location="A4.h!A1" display="A4.h Ventilation des dépenses consolidées de l'Etat (dont AFITF) et des Odac transport pour les services communs"/>
    <hyperlink ref="A33" location="A4.i!A1" display="A4.i Ventilation des dépenses consolidées de l'Etat (dont AFITF) et des Odac transport tous modes de transport confondus"/>
    <hyperlink ref="A34" location="A4.j!A1" display="A4.j Les dépenses des administrations publiques locales en transport"/>
    <hyperlink ref="A35" location="A4.k!A1" display="A4.k Les transferts entre APU pour les dépenses de transport"/>
    <hyperlink ref="A38" location="'A5.1-c'!A1" display="A5.1-c Les transferts de l’État et des collectivités locales vers l’activité TER de SNCF Mobilités"/>
    <hyperlink ref="A39" location="'A5.1-d'!A1" display="A5.1-d Versements publics pour l'activité Transilien"/>
    <hyperlink ref="A40" location="'A5.1-e'!A1" display="A5.1-e Transferts de l’État et des collectivités locales à l'Epic RATP"/>
    <hyperlink ref="A41" location="'A5.1-f'!A1" display="A5.1-f Subventions des administrations publiques au profit des entreprises de transport public urbain de province"/>
    <hyperlink ref="A42" location="'A5.2-a'!A1" display="A5.2-a Transferts publics au profit de SNCF Réseau"/>
    <hyperlink ref="A43" location="'A5.2-b'!A1" display="A5.2-b Investissements y compris partenariats public - privé de SNCF Réseau"/>
    <hyperlink ref="A44" location="'A5.2-c '!A1" display="A5.2-c Versements des administrations publiques à VNF"/>
    <hyperlink ref="A46" location="A6.a!A1" display="A6.a Recettes publiques diverses liées aux transports (hors carburants et versement transport)"/>
    <hyperlink ref="A47" location="A6.b!A1" display="A6.b Rendement fiscal des taxes sur les carburants"/>
    <hyperlink ref="A48" location="A6.c!A1" display="A6.c Produit du versement transport"/>
    <hyperlink ref="A49" location="A7.1!A1" display="A7.1 Investissements en infrastructures de transport"/>
    <hyperlink ref="A50" location="'A7.2-a'!A1" display="A7.2-a Recettes et dépenses de l'AFITF"/>
    <hyperlink ref="A51" location="'A7.2-b'!A1" display="A7.2-b Détail des dépenses d'intervention de l'AFITF"/>
    <hyperlink ref="A52" location="'A8'!A1" display="A8 Les échanges FAB-FAB de services de transport"/>
    <hyperlink ref="A53" location="A9.a!A1" display="A9.a Investissements directs des entreprises du secteur des transports, données par secteur d'entreprise"/>
    <hyperlink ref="A54" location="A9.b!A1" display="A9.b Investissements directs des entreprises du secteur des transports, données par zone géographique"/>
    <hyperlink ref="A55" location="A.10!A1" display="A.10. Indices de prix du fret et de l'entreposage"/>
    <hyperlink ref="A45" location="'A5.2-d'!A1" display="A5.2-d Versements des administrations publiques à la SCSNE"/>
    <hyperlink ref="A36" location="'A5.1-a'!A1" display="A5.1-a Transferts des administrations publiques aux opérateurs de transport collectif de voyageurs (SNCF, RATP, TCU de province) par type de réseaux"/>
    <hyperlink ref="A37" location="'A5.1-b'!A1" display="A5.1-b Transferts des administrations publiques vers SNCF Voyageurs hors caisses de retraite"/>
  </hyperlinks>
  <pageMargins left="0.2361111111111111" right="0.2361111111111111" top="0" bottom="0" header="0.51180555555555551" footer="0.51180555555555551"/>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2" width="8.44140625" style="1075" customWidth="1"/>
    <col min="23" max="24" width="8.44140625" style="1078" customWidth="1"/>
    <col min="25" max="27" width="11.44140625" style="1078"/>
    <col min="28" max="16384" width="11.44140625" style="1075"/>
  </cols>
  <sheetData>
    <row r="1" spans="1:32" ht="12.75" customHeight="1">
      <c r="A1" s="1106" t="s">
        <v>8</v>
      </c>
      <c r="V1" s="1078"/>
    </row>
    <row r="2" spans="1:32" ht="10.199999999999999">
      <c r="B2" s="1111"/>
      <c r="I2" s="1079"/>
      <c r="J2" s="1080"/>
      <c r="K2" s="1080"/>
      <c r="L2" s="1080"/>
      <c r="M2" s="1079"/>
      <c r="N2" s="1006"/>
      <c r="O2" s="1006"/>
      <c r="P2" s="1079"/>
      <c r="Q2" s="1111"/>
      <c r="R2" s="1111"/>
      <c r="S2" s="1079"/>
      <c r="T2" s="1079"/>
      <c r="U2" s="1079"/>
      <c r="V2" s="1078"/>
      <c r="X2" s="1006" t="s">
        <v>74</v>
      </c>
    </row>
    <row r="3" spans="1:32" ht="10.199999999999999">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c r="Y3" s="1075"/>
      <c r="Z3" s="1075"/>
      <c r="AA3" s="1075"/>
    </row>
    <row r="4" spans="1:32" ht="12.75" customHeight="1">
      <c r="A4" s="1112" t="s">
        <v>97</v>
      </c>
      <c r="B4" s="1113"/>
      <c r="C4" s="1083"/>
      <c r="D4" s="1114"/>
      <c r="E4" s="1115"/>
      <c r="F4" s="1083"/>
      <c r="G4" s="1083"/>
      <c r="H4" s="1083"/>
      <c r="I4" s="1083"/>
      <c r="J4" s="1083"/>
      <c r="K4" s="1083"/>
      <c r="L4" s="1083"/>
      <c r="M4" s="1083"/>
      <c r="N4" s="1083"/>
      <c r="O4" s="1083"/>
      <c r="P4" s="1083"/>
      <c r="Q4" s="1083"/>
      <c r="R4" s="1083"/>
      <c r="S4" s="1083"/>
      <c r="T4" s="1083"/>
      <c r="U4" s="1083"/>
      <c r="V4" s="1083"/>
      <c r="W4" s="1083"/>
      <c r="X4" s="1084"/>
    </row>
    <row r="5" spans="1:32" ht="12.75" customHeight="1">
      <c r="A5" s="1085"/>
      <c r="B5" s="1116"/>
      <c r="C5" s="1087"/>
      <c r="D5" s="1087"/>
      <c r="E5" s="1088"/>
      <c r="F5" s="1078"/>
      <c r="G5" s="1078"/>
      <c r="H5" s="1078"/>
      <c r="K5" s="1078"/>
      <c r="N5" s="1078"/>
      <c r="O5" s="1078"/>
      <c r="V5" s="1078"/>
      <c r="X5" s="1089"/>
    </row>
    <row r="6" spans="1:32" ht="12.75" customHeight="1">
      <c r="A6" s="1085" t="s">
        <v>98</v>
      </c>
      <c r="B6" s="1117"/>
      <c r="C6" s="1078"/>
      <c r="D6" s="1008"/>
      <c r="E6" s="1090"/>
      <c r="F6" s="1090"/>
      <c r="G6" s="1090"/>
      <c r="H6" s="1090"/>
      <c r="I6" s="1090"/>
      <c r="J6" s="1090"/>
      <c r="K6" s="1090"/>
      <c r="L6" s="1090"/>
      <c r="M6" s="1090"/>
      <c r="N6" s="1090"/>
      <c r="O6" s="1090"/>
      <c r="P6" s="1090"/>
      <c r="Q6" s="1090"/>
      <c r="R6" s="1090"/>
      <c r="S6" s="1090"/>
      <c r="T6" s="1090"/>
      <c r="U6" s="1090"/>
      <c r="V6" s="1090"/>
      <c r="X6" s="1089"/>
    </row>
    <row r="7" spans="1:32" ht="12.75" customHeight="1">
      <c r="A7" s="1085" t="s">
        <v>99</v>
      </c>
      <c r="B7" s="1119">
        <v>4554</v>
      </c>
      <c r="C7" s="1007">
        <v>5681</v>
      </c>
      <c r="D7" s="1007">
        <v>5963</v>
      </c>
      <c r="E7" s="1007">
        <v>6174</v>
      </c>
      <c r="F7" s="1007">
        <v>6231</v>
      </c>
      <c r="G7" s="1007">
        <v>7241</v>
      </c>
      <c r="H7" s="1007">
        <v>8021</v>
      </c>
      <c r="I7" s="1007">
        <v>9295</v>
      </c>
      <c r="J7" s="1007">
        <v>11017</v>
      </c>
      <c r="K7" s="1007">
        <v>11518</v>
      </c>
      <c r="L7" s="1007">
        <v>10041</v>
      </c>
      <c r="M7" s="1007">
        <v>10744</v>
      </c>
      <c r="N7" s="1007">
        <v>12393</v>
      </c>
      <c r="O7" s="1007">
        <v>12727</v>
      </c>
      <c r="P7" s="1007">
        <v>12516</v>
      </c>
      <c r="Q7" s="1008">
        <v>12388</v>
      </c>
      <c r="R7" s="1008">
        <v>13266</v>
      </c>
      <c r="S7" s="1008">
        <v>12363</v>
      </c>
      <c r="T7" s="1008">
        <v>14021</v>
      </c>
      <c r="U7" s="1008">
        <v>15113</v>
      </c>
      <c r="V7" s="1008">
        <v>16204.38</v>
      </c>
      <c r="W7" s="1008">
        <v>14632.26</v>
      </c>
      <c r="X7" s="997">
        <v>17171.62</v>
      </c>
    </row>
    <row r="8" spans="1:32" ht="12.75" customHeight="1">
      <c r="A8" s="1085" t="s">
        <v>100</v>
      </c>
      <c r="B8" s="1119">
        <v>411</v>
      </c>
      <c r="C8" s="1007">
        <v>445</v>
      </c>
      <c r="D8" s="1007">
        <v>495</v>
      </c>
      <c r="E8" s="1007">
        <v>518</v>
      </c>
      <c r="F8" s="1007">
        <v>522</v>
      </c>
      <c r="G8" s="1007">
        <v>982</v>
      </c>
      <c r="H8" s="1007">
        <v>1150</v>
      </c>
      <c r="I8" s="1007">
        <v>944</v>
      </c>
      <c r="J8" s="1007">
        <v>1114</v>
      </c>
      <c r="K8" s="1007">
        <v>1326</v>
      </c>
      <c r="L8" s="1007">
        <v>372</v>
      </c>
      <c r="M8" s="1007">
        <v>2407</v>
      </c>
      <c r="N8" s="1007">
        <v>761</v>
      </c>
      <c r="O8" s="1007">
        <v>1717</v>
      </c>
      <c r="P8" s="1007">
        <v>1612</v>
      </c>
      <c r="Q8" s="1007">
        <v>2055</v>
      </c>
      <c r="R8" s="1007">
        <v>2175</v>
      </c>
      <c r="S8" s="1007">
        <v>1251</v>
      </c>
      <c r="T8" s="1007">
        <v>1640</v>
      </c>
      <c r="U8" s="1007">
        <v>1264</v>
      </c>
      <c r="V8" s="1007">
        <v>765.6200000000008</v>
      </c>
      <c r="W8" s="1007">
        <v>2461.7399999999998</v>
      </c>
      <c r="X8" s="995">
        <v>14968.380000000001</v>
      </c>
    </row>
    <row r="9" spans="1:32" ht="12.75" customHeight="1">
      <c r="A9" s="1085" t="s">
        <v>101</v>
      </c>
      <c r="B9" s="1119">
        <v>4965</v>
      </c>
      <c r="C9" s="1007">
        <v>6126</v>
      </c>
      <c r="D9" s="1007">
        <v>6458</v>
      </c>
      <c r="E9" s="1007">
        <v>6692</v>
      </c>
      <c r="F9" s="1007">
        <v>6753</v>
      </c>
      <c r="G9" s="1007">
        <v>8223</v>
      </c>
      <c r="H9" s="1007">
        <v>9171</v>
      </c>
      <c r="I9" s="1007">
        <v>10239</v>
      </c>
      <c r="J9" s="1007">
        <v>12131</v>
      </c>
      <c r="K9" s="1007">
        <v>12844</v>
      </c>
      <c r="L9" s="1007">
        <v>10413</v>
      </c>
      <c r="M9" s="1007">
        <v>13151</v>
      </c>
      <c r="N9" s="1007">
        <v>13154</v>
      </c>
      <c r="O9" s="1007">
        <v>14444</v>
      </c>
      <c r="P9" s="1007">
        <v>14128</v>
      </c>
      <c r="Q9" s="1007">
        <v>14443</v>
      </c>
      <c r="R9" s="1007">
        <v>15441</v>
      </c>
      <c r="S9" s="1007">
        <v>13614</v>
      </c>
      <c r="T9" s="1007">
        <v>15661</v>
      </c>
      <c r="U9" s="1007">
        <v>16377</v>
      </c>
      <c r="V9" s="1007">
        <v>16970</v>
      </c>
      <c r="W9" s="1007">
        <v>17094</v>
      </c>
      <c r="X9" s="995">
        <v>32140</v>
      </c>
    </row>
    <row r="10" spans="1:32" ht="12.75" customHeight="1">
      <c r="A10" s="1091"/>
      <c r="B10" s="1120"/>
      <c r="C10" s="1008"/>
      <c r="D10" s="1008"/>
      <c r="E10" s="1008"/>
      <c r="F10" s="1008"/>
      <c r="G10" s="1008"/>
      <c r="H10" s="1008"/>
      <c r="I10" s="1008"/>
      <c r="J10" s="1008"/>
      <c r="K10" s="1008"/>
      <c r="L10" s="1008"/>
      <c r="M10" s="1008"/>
      <c r="N10" s="1008"/>
      <c r="O10" s="1008"/>
      <c r="P10" s="1008"/>
      <c r="Q10" s="1008"/>
      <c r="V10" s="1007"/>
      <c r="X10" s="1089"/>
    </row>
    <row r="11" spans="1:32" ht="12.75" customHeight="1">
      <c r="A11" s="1092" t="s">
        <v>406</v>
      </c>
      <c r="B11" s="1117"/>
      <c r="C11" s="1078"/>
      <c r="D11" s="1078"/>
      <c r="E11" s="1007"/>
      <c r="F11" s="1078"/>
      <c r="G11" s="1078"/>
      <c r="H11" s="1078"/>
      <c r="K11" s="1078"/>
      <c r="N11" s="1078"/>
      <c r="O11" s="1078"/>
      <c r="V11" s="1007"/>
      <c r="X11" s="1089"/>
    </row>
    <row r="12" spans="1:32" ht="12.75" customHeight="1">
      <c r="A12" s="1085" t="s">
        <v>99</v>
      </c>
      <c r="B12" s="1119">
        <v>9249</v>
      </c>
      <c r="C12" s="1007">
        <v>8143</v>
      </c>
      <c r="D12" s="1007">
        <v>8469</v>
      </c>
      <c r="E12" s="1007">
        <v>8505</v>
      </c>
      <c r="F12" s="1007">
        <v>8499</v>
      </c>
      <c r="G12" s="1007">
        <v>8915</v>
      </c>
      <c r="H12" s="1007">
        <v>9154</v>
      </c>
      <c r="I12" s="1007">
        <v>10445</v>
      </c>
      <c r="J12" s="1007">
        <v>11748</v>
      </c>
      <c r="K12" s="1007">
        <v>11763</v>
      </c>
      <c r="L12" s="1007">
        <v>10219</v>
      </c>
      <c r="M12" s="1007">
        <v>10683</v>
      </c>
      <c r="N12" s="1007">
        <v>11633</v>
      </c>
      <c r="O12" s="1007">
        <v>12434</v>
      </c>
      <c r="P12" s="1007">
        <v>12380</v>
      </c>
      <c r="Q12" s="1007">
        <v>12388</v>
      </c>
      <c r="R12" s="1007">
        <v>13440</v>
      </c>
      <c r="S12" s="1007">
        <v>12690.293984622343</v>
      </c>
      <c r="T12" s="1007">
        <v>14047.2921766203</v>
      </c>
      <c r="U12" s="1007">
        <v>14642.406045311012</v>
      </c>
      <c r="V12" s="1007">
        <v>15540.343271040938</v>
      </c>
      <c r="W12" s="1007">
        <v>14346.486602176055</v>
      </c>
      <c r="X12" s="995">
        <v>16014.667441623164</v>
      </c>
    </row>
    <row r="13" spans="1:32" s="1077" customFormat="1" ht="12.75" customHeight="1">
      <c r="A13" s="1092" t="s">
        <v>100</v>
      </c>
      <c r="B13" s="1119">
        <v>1716</v>
      </c>
      <c r="C13" s="1007">
        <v>1369</v>
      </c>
      <c r="D13" s="1007">
        <v>1498</v>
      </c>
      <c r="E13" s="1007">
        <v>1459</v>
      </c>
      <c r="F13" s="1007">
        <v>1548</v>
      </c>
      <c r="G13" s="1007">
        <v>1545</v>
      </c>
      <c r="H13" s="1007">
        <v>1298</v>
      </c>
      <c r="I13" s="1007">
        <v>490</v>
      </c>
      <c r="J13" s="1007">
        <v>531</v>
      </c>
      <c r="K13" s="1007">
        <v>567</v>
      </c>
      <c r="L13" s="1007">
        <v>99</v>
      </c>
      <c r="M13" s="1007">
        <v>926</v>
      </c>
      <c r="N13" s="1007">
        <v>558</v>
      </c>
      <c r="O13" s="1007">
        <v>1375</v>
      </c>
      <c r="P13" s="1007">
        <v>1423</v>
      </c>
      <c r="Q13" s="1007">
        <v>2055</v>
      </c>
      <c r="R13" s="1007">
        <v>1911</v>
      </c>
      <c r="S13" s="1007">
        <v>2425.08740259351</v>
      </c>
      <c r="T13" s="1007">
        <v>2618.04311220811</v>
      </c>
      <c r="U13" s="1007">
        <v>2559.250614155897</v>
      </c>
      <c r="V13" s="1007">
        <v>2924.8899263351541</v>
      </c>
      <c r="W13" s="1007">
        <v>3004.5215631368028</v>
      </c>
      <c r="X13" s="995">
        <v>2247.8421471394995</v>
      </c>
      <c r="Y13" s="1007"/>
      <c r="Z13" s="1007"/>
      <c r="AA13" s="1007"/>
    </row>
    <row r="14" spans="1:32" ht="12.75" customHeight="1">
      <c r="A14" s="1085" t="s">
        <v>101</v>
      </c>
      <c r="B14" s="1119">
        <v>10965</v>
      </c>
      <c r="C14" s="1007">
        <v>9512</v>
      </c>
      <c r="D14" s="1007">
        <v>9967</v>
      </c>
      <c r="E14" s="1007">
        <v>9964</v>
      </c>
      <c r="F14" s="1007">
        <v>10047</v>
      </c>
      <c r="G14" s="1007">
        <v>10460</v>
      </c>
      <c r="H14" s="1007">
        <v>10452</v>
      </c>
      <c r="I14" s="1007">
        <v>10935</v>
      </c>
      <c r="J14" s="1007">
        <v>12279</v>
      </c>
      <c r="K14" s="1007">
        <v>12330</v>
      </c>
      <c r="L14" s="1007">
        <v>10318</v>
      </c>
      <c r="M14" s="1007">
        <v>11609</v>
      </c>
      <c r="N14" s="1007">
        <v>12191</v>
      </c>
      <c r="O14" s="1007">
        <v>13809</v>
      </c>
      <c r="P14" s="1007">
        <v>13803</v>
      </c>
      <c r="Q14" s="1007">
        <v>14443</v>
      </c>
      <c r="R14" s="1007">
        <v>15351</v>
      </c>
      <c r="S14" s="1007">
        <v>15115.381387215853</v>
      </c>
      <c r="T14" s="1007">
        <v>16665.33528882841</v>
      </c>
      <c r="U14" s="1007">
        <v>17201.656659466909</v>
      </c>
      <c r="V14" s="1007">
        <v>18465.233197376092</v>
      </c>
      <c r="W14" s="1007">
        <v>17351.008165312858</v>
      </c>
      <c r="X14" s="1121">
        <v>18262.509588762663</v>
      </c>
      <c r="Y14" s="1122"/>
      <c r="Z14" s="1122"/>
      <c r="AA14" s="1122"/>
      <c r="AB14" s="1012"/>
      <c r="AC14" s="1012"/>
      <c r="AD14" s="1012"/>
      <c r="AE14" s="1012"/>
      <c r="AF14" s="1012"/>
    </row>
    <row r="15" spans="1:32" s="1077" customFormat="1" ht="12.75" customHeight="1">
      <c r="A15" s="1093"/>
      <c r="B15" s="1007"/>
      <c r="C15" s="1007"/>
      <c r="D15" s="1008"/>
      <c r="E15" s="1094"/>
      <c r="F15" s="1007"/>
      <c r="G15" s="1007"/>
      <c r="H15" s="1007"/>
      <c r="I15" s="1007"/>
      <c r="J15" s="1007"/>
      <c r="K15" s="1007"/>
      <c r="L15" s="1007"/>
      <c r="M15" s="1007"/>
      <c r="N15" s="1007"/>
      <c r="O15" s="1007"/>
      <c r="P15" s="1007"/>
      <c r="Q15" s="1007"/>
      <c r="R15" s="1007"/>
      <c r="S15" s="1007"/>
      <c r="T15" s="1007"/>
      <c r="U15" s="1007"/>
      <c r="V15" s="1078"/>
      <c r="W15" s="1007"/>
      <c r="X15" s="995"/>
      <c r="Y15" s="1007"/>
      <c r="Z15" s="1007"/>
      <c r="AA15" s="1007"/>
    </row>
    <row r="16" spans="1:32"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c r="Y16" s="1007"/>
      <c r="Z16" s="1007"/>
      <c r="AA16" s="1007"/>
    </row>
    <row r="17" spans="1:27"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c r="Y17" s="1007"/>
      <c r="Z17" s="1007"/>
      <c r="AA17" s="1007"/>
    </row>
    <row r="18" spans="1:27"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c r="Y18" s="1007"/>
      <c r="Z18" s="1007"/>
      <c r="AA18" s="1007"/>
    </row>
    <row r="19" spans="1:27" s="1077" customFormat="1" ht="12.75" customHeight="1">
      <c r="A19" s="1092" t="s">
        <v>101</v>
      </c>
      <c r="B19" s="1008">
        <v>4965</v>
      </c>
      <c r="C19" s="1008">
        <v>6126</v>
      </c>
      <c r="D19" s="1008">
        <v>6458</v>
      </c>
      <c r="E19" s="1008">
        <v>6692</v>
      </c>
      <c r="F19" s="1008">
        <v>6753</v>
      </c>
      <c r="G19" s="1008">
        <v>8223</v>
      </c>
      <c r="H19" s="1008">
        <v>9171</v>
      </c>
      <c r="I19" s="1008">
        <v>10239</v>
      </c>
      <c r="J19" s="1008">
        <v>12131</v>
      </c>
      <c r="K19" s="1008">
        <v>12844</v>
      </c>
      <c r="L19" s="1008">
        <v>10413</v>
      </c>
      <c r="M19" s="1008">
        <v>13151</v>
      </c>
      <c r="N19" s="1008">
        <v>13154</v>
      </c>
      <c r="O19" s="1008">
        <v>14444</v>
      </c>
      <c r="P19" s="1008">
        <v>14128</v>
      </c>
      <c r="Q19" s="1007">
        <v>14443</v>
      </c>
      <c r="R19" s="1007">
        <v>15441</v>
      </c>
      <c r="S19" s="1007">
        <v>13614</v>
      </c>
      <c r="T19" s="1007">
        <v>15661</v>
      </c>
      <c r="U19" s="1007">
        <v>16377</v>
      </c>
      <c r="V19" s="1007">
        <v>16970</v>
      </c>
      <c r="W19" s="1007">
        <v>17094</v>
      </c>
      <c r="X19" s="995">
        <v>32140</v>
      </c>
      <c r="Y19" s="1007"/>
      <c r="Z19" s="1007"/>
      <c r="AA19" s="1007"/>
    </row>
    <row r="20" spans="1:27" s="1077" customFormat="1" ht="12.75" customHeight="1">
      <c r="A20" s="1092" t="s">
        <v>103</v>
      </c>
      <c r="B20" s="1007">
        <v>0</v>
      </c>
      <c r="C20" s="1007">
        <v>0</v>
      </c>
      <c r="D20" s="1007">
        <v>0</v>
      </c>
      <c r="E20" s="1007">
        <v>0</v>
      </c>
      <c r="F20" s="1007">
        <v>0</v>
      </c>
      <c r="G20" s="1007">
        <v>0</v>
      </c>
      <c r="H20" s="1007">
        <v>0</v>
      </c>
      <c r="I20" s="1007">
        <v>0</v>
      </c>
      <c r="J20" s="1007">
        <v>0</v>
      </c>
      <c r="K20" s="1007">
        <v>0</v>
      </c>
      <c r="L20" s="1007">
        <v>0</v>
      </c>
      <c r="M20" s="1007">
        <v>0</v>
      </c>
      <c r="N20" s="1007">
        <v>0</v>
      </c>
      <c r="O20" s="1007">
        <v>0</v>
      </c>
      <c r="P20" s="1007">
        <v>0</v>
      </c>
      <c r="Q20" s="1007">
        <v>0</v>
      </c>
      <c r="R20" s="1007">
        <v>0</v>
      </c>
      <c r="S20" s="1007">
        <v>0</v>
      </c>
      <c r="T20" s="1007">
        <v>0</v>
      </c>
      <c r="U20" s="1007">
        <v>0</v>
      </c>
      <c r="V20" s="1007">
        <v>0</v>
      </c>
      <c r="W20" s="1007">
        <v>0</v>
      </c>
      <c r="X20" s="995">
        <v>0</v>
      </c>
      <c r="Y20" s="1007"/>
      <c r="Z20" s="1007"/>
      <c r="AA20" s="1007"/>
    </row>
    <row r="21" spans="1:27" s="1077" customFormat="1" ht="12.75" customHeight="1">
      <c r="A21" s="1092" t="s">
        <v>104</v>
      </c>
      <c r="B21" s="1007">
        <v>2429</v>
      </c>
      <c r="C21" s="1007">
        <v>3133</v>
      </c>
      <c r="D21" s="1007">
        <v>2889</v>
      </c>
      <c r="E21" s="1007">
        <v>2853</v>
      </c>
      <c r="F21" s="1007">
        <v>2485</v>
      </c>
      <c r="G21" s="1007">
        <v>3396</v>
      </c>
      <c r="H21" s="1007">
        <v>4646</v>
      </c>
      <c r="I21" s="1007">
        <v>5273</v>
      </c>
      <c r="J21" s="1007">
        <v>5554</v>
      </c>
      <c r="K21" s="1007">
        <v>6210</v>
      </c>
      <c r="L21" s="1007">
        <v>4666</v>
      </c>
      <c r="M21" s="1007">
        <v>5453</v>
      </c>
      <c r="N21" s="1007">
        <v>6182</v>
      </c>
      <c r="O21" s="1007">
        <v>5799</v>
      </c>
      <c r="P21" s="1007">
        <v>6144</v>
      </c>
      <c r="Q21" s="1007">
        <v>6233</v>
      </c>
      <c r="R21" s="1007">
        <v>6002</v>
      </c>
      <c r="S21" s="1007">
        <v>5566</v>
      </c>
      <c r="T21" s="1007">
        <v>6462</v>
      </c>
      <c r="U21" s="1007">
        <v>7979</v>
      </c>
      <c r="V21" s="1007">
        <v>9022</v>
      </c>
      <c r="W21" s="1007">
        <v>8247</v>
      </c>
      <c r="X21" s="995">
        <v>9899</v>
      </c>
      <c r="Y21" s="1007"/>
      <c r="Z21" s="1007"/>
      <c r="AA21" s="1007"/>
    </row>
    <row r="22" spans="1:27" s="1077" customFormat="1" ht="12.75" customHeight="1">
      <c r="A22" s="1092" t="s">
        <v>105</v>
      </c>
      <c r="B22" s="1007">
        <v>3623</v>
      </c>
      <c r="C22" s="1007">
        <v>3966</v>
      </c>
      <c r="D22" s="1007">
        <v>3201</v>
      </c>
      <c r="E22" s="1007">
        <v>3282</v>
      </c>
      <c r="F22" s="1007">
        <v>2988</v>
      </c>
      <c r="G22" s="1007">
        <v>4378</v>
      </c>
      <c r="H22" s="1007">
        <v>6159</v>
      </c>
      <c r="I22" s="1007">
        <v>6863</v>
      </c>
      <c r="J22" s="1007">
        <v>7285</v>
      </c>
      <c r="K22" s="1007">
        <v>8214</v>
      </c>
      <c r="L22" s="1007">
        <v>7177</v>
      </c>
      <c r="M22" s="1007">
        <v>7800</v>
      </c>
      <c r="N22" s="1007">
        <v>9234</v>
      </c>
      <c r="O22" s="1007">
        <v>8651</v>
      </c>
      <c r="P22" s="1007">
        <v>8836</v>
      </c>
      <c r="Q22" s="1007">
        <v>8664</v>
      </c>
      <c r="R22" s="1007">
        <v>8620</v>
      </c>
      <c r="S22" s="1007">
        <v>8431</v>
      </c>
      <c r="T22" s="1007">
        <v>9708</v>
      </c>
      <c r="U22" s="1007">
        <v>10204</v>
      </c>
      <c r="V22" s="1007">
        <v>10696</v>
      </c>
      <c r="W22" s="1007">
        <v>9707</v>
      </c>
      <c r="X22" s="995">
        <v>10963</v>
      </c>
      <c r="Y22" s="1007"/>
      <c r="Z22" s="1007"/>
      <c r="AA22" s="1007"/>
    </row>
    <row r="23" spans="1:27" s="1077" customFormat="1" ht="12.75" customHeight="1">
      <c r="A23" s="1092" t="s">
        <v>106</v>
      </c>
      <c r="B23" s="1007">
        <v>0</v>
      </c>
      <c r="C23" s="1007">
        <v>0</v>
      </c>
      <c r="D23" s="1007">
        <v>0</v>
      </c>
      <c r="E23" s="1007">
        <v>0</v>
      </c>
      <c r="F23" s="1007">
        <v>0</v>
      </c>
      <c r="G23" s="1007">
        <v>0</v>
      </c>
      <c r="H23" s="1007">
        <v>0</v>
      </c>
      <c r="I23" s="1007">
        <v>0</v>
      </c>
      <c r="J23" s="1007">
        <v>0</v>
      </c>
      <c r="K23" s="1007">
        <v>0</v>
      </c>
      <c r="L23" s="1007">
        <v>0</v>
      </c>
      <c r="M23" s="1007">
        <v>0</v>
      </c>
      <c r="N23" s="1007">
        <v>0</v>
      </c>
      <c r="O23" s="1007">
        <v>0</v>
      </c>
      <c r="P23" s="1007">
        <v>0</v>
      </c>
      <c r="Q23" s="1007">
        <v>0</v>
      </c>
      <c r="R23" s="1007">
        <v>0</v>
      </c>
      <c r="S23" s="1007">
        <v>0</v>
      </c>
      <c r="T23" s="1007">
        <v>0</v>
      </c>
      <c r="U23" s="1007">
        <v>0</v>
      </c>
      <c r="V23" s="1007">
        <v>0</v>
      </c>
      <c r="W23" s="1007">
        <v>0</v>
      </c>
      <c r="X23" s="995">
        <v>0</v>
      </c>
      <c r="Y23" s="1007"/>
      <c r="Z23" s="1007"/>
      <c r="AA23" s="1007"/>
    </row>
    <row r="24" spans="1:27" s="1077" customFormat="1" ht="12.75" customHeight="1">
      <c r="A24" s="1092" t="s">
        <v>107</v>
      </c>
      <c r="B24" s="1007">
        <v>99</v>
      </c>
      <c r="C24" s="1007">
        <v>130</v>
      </c>
      <c r="D24" s="1007">
        <v>133</v>
      </c>
      <c r="E24" s="1007">
        <v>142</v>
      </c>
      <c r="F24" s="1007">
        <v>131</v>
      </c>
      <c r="G24" s="1007">
        <v>127</v>
      </c>
      <c r="H24" s="1007">
        <v>128</v>
      </c>
      <c r="I24" s="1007">
        <v>122</v>
      </c>
      <c r="J24" s="1007">
        <v>144</v>
      </c>
      <c r="K24" s="1007">
        <v>128</v>
      </c>
      <c r="L24" s="1007">
        <v>131</v>
      </c>
      <c r="M24" s="1007">
        <v>136</v>
      </c>
      <c r="N24" s="1007">
        <v>128</v>
      </c>
      <c r="O24" s="1007">
        <v>138</v>
      </c>
      <c r="P24" s="1007">
        <v>129</v>
      </c>
      <c r="Q24" s="1007">
        <v>118</v>
      </c>
      <c r="R24" s="1007">
        <v>122</v>
      </c>
      <c r="S24" s="1007">
        <v>104</v>
      </c>
      <c r="T24" s="1007">
        <v>118</v>
      </c>
      <c r="U24" s="1007">
        <v>109</v>
      </c>
      <c r="V24" s="1007">
        <v>110</v>
      </c>
      <c r="W24" s="1007">
        <v>115</v>
      </c>
      <c r="X24" s="995">
        <v>132</v>
      </c>
      <c r="Y24" s="1007"/>
      <c r="Z24" s="1007"/>
      <c r="AA24" s="1007"/>
    </row>
    <row r="25" spans="1:27" s="1077" customFormat="1" ht="12.75" customHeight="1">
      <c r="A25" s="1092" t="s">
        <v>108</v>
      </c>
      <c r="B25" s="1007">
        <v>709</v>
      </c>
      <c r="C25" s="1007">
        <v>1061</v>
      </c>
      <c r="D25" s="1007">
        <v>884</v>
      </c>
      <c r="E25" s="1007">
        <v>933</v>
      </c>
      <c r="F25" s="1007">
        <v>1031</v>
      </c>
      <c r="G25" s="1007">
        <v>1279</v>
      </c>
      <c r="H25" s="1007">
        <v>1393</v>
      </c>
      <c r="I25" s="1007">
        <v>1775</v>
      </c>
      <c r="J25" s="1007">
        <v>2155</v>
      </c>
      <c r="K25" s="1007">
        <v>2293</v>
      </c>
      <c r="L25" s="1007">
        <v>1379</v>
      </c>
      <c r="M25" s="1007">
        <v>1454</v>
      </c>
      <c r="N25" s="1007">
        <v>958</v>
      </c>
      <c r="O25" s="1007">
        <v>722</v>
      </c>
      <c r="P25" s="1007">
        <v>540</v>
      </c>
      <c r="Q25" s="1007">
        <v>341</v>
      </c>
      <c r="R25" s="1007">
        <v>824</v>
      </c>
      <c r="S25" s="1007">
        <v>648</v>
      </c>
      <c r="T25" s="1007">
        <v>511</v>
      </c>
      <c r="U25" s="1007">
        <v>1586</v>
      </c>
      <c r="V25" s="1007">
        <v>1634</v>
      </c>
      <c r="W25" s="1007">
        <v>311</v>
      </c>
      <c r="X25" s="995">
        <v>402</v>
      </c>
      <c r="Y25" s="1007"/>
      <c r="Z25" s="1007"/>
      <c r="AA25" s="1007"/>
    </row>
    <row r="26" spans="1:27" s="1077" customFormat="1" ht="12.75" customHeight="1">
      <c r="A26" s="1092" t="s">
        <v>407</v>
      </c>
      <c r="B26" s="1007">
        <v>141</v>
      </c>
      <c r="C26" s="1007">
        <v>176</v>
      </c>
      <c r="D26" s="1007">
        <v>187</v>
      </c>
      <c r="E26" s="1007">
        <v>217</v>
      </c>
      <c r="F26" s="1007">
        <v>243</v>
      </c>
      <c r="G26" s="1007">
        <v>262</v>
      </c>
      <c r="H26" s="1007">
        <v>314</v>
      </c>
      <c r="I26" s="1007">
        <v>352</v>
      </c>
      <c r="J26" s="1007">
        <v>417</v>
      </c>
      <c r="K26" s="1007">
        <v>591</v>
      </c>
      <c r="L26" s="1007">
        <v>470</v>
      </c>
      <c r="M26" s="1007">
        <v>583</v>
      </c>
      <c r="N26" s="1007">
        <v>544</v>
      </c>
      <c r="O26" s="1007">
        <v>310</v>
      </c>
      <c r="P26" s="1007">
        <v>216</v>
      </c>
      <c r="Q26" s="1007">
        <v>79</v>
      </c>
      <c r="R26" s="1007">
        <v>77</v>
      </c>
      <c r="S26" s="1007">
        <v>67</v>
      </c>
      <c r="T26" s="1007">
        <v>70</v>
      </c>
      <c r="U26" s="1007">
        <v>75</v>
      </c>
      <c r="V26" s="1007">
        <v>80</v>
      </c>
      <c r="W26" s="1007">
        <v>75</v>
      </c>
      <c r="X26" s="995">
        <v>108</v>
      </c>
      <c r="Y26" s="1007"/>
      <c r="Z26" s="1007"/>
      <c r="AA26" s="1007"/>
    </row>
    <row r="27" spans="1:27" s="1077" customFormat="1" ht="12.75" customHeight="1">
      <c r="A27" s="1092" t="s">
        <v>109</v>
      </c>
      <c r="B27" s="1007">
        <v>270</v>
      </c>
      <c r="C27" s="1007">
        <v>287</v>
      </c>
      <c r="D27" s="1007">
        <v>302</v>
      </c>
      <c r="E27" s="1007">
        <v>321</v>
      </c>
      <c r="F27" s="1007">
        <v>330</v>
      </c>
      <c r="G27" s="1007">
        <v>351</v>
      </c>
      <c r="H27" s="1007">
        <v>334</v>
      </c>
      <c r="I27" s="1007">
        <v>344</v>
      </c>
      <c r="J27" s="1007">
        <v>361</v>
      </c>
      <c r="K27" s="1007">
        <v>364</v>
      </c>
      <c r="L27" s="1007">
        <v>372</v>
      </c>
      <c r="M27" s="1007">
        <v>384</v>
      </c>
      <c r="N27" s="1007">
        <v>389</v>
      </c>
      <c r="O27" s="1007">
        <v>367</v>
      </c>
      <c r="P27" s="1007">
        <v>408</v>
      </c>
      <c r="Q27" s="1007">
        <v>431</v>
      </c>
      <c r="R27" s="1007">
        <v>454</v>
      </c>
      <c r="S27" s="1007">
        <v>456</v>
      </c>
      <c r="T27" s="1007">
        <v>433</v>
      </c>
      <c r="U27" s="1007">
        <v>413</v>
      </c>
      <c r="V27" s="1007">
        <v>422</v>
      </c>
      <c r="W27" s="1007">
        <v>149</v>
      </c>
      <c r="X27" s="995">
        <v>198</v>
      </c>
      <c r="Y27" s="1007"/>
      <c r="Z27" s="1007"/>
      <c r="AA27" s="1007"/>
    </row>
    <row r="28" spans="1:27" s="1077" customFormat="1" ht="12.75" customHeight="1">
      <c r="A28" s="1092" t="s">
        <v>110</v>
      </c>
      <c r="B28" s="1096">
        <v>2552</v>
      </c>
      <c r="C28" s="1096">
        <v>3639</v>
      </c>
      <c r="D28" s="1096">
        <v>4640</v>
      </c>
      <c r="E28" s="1096">
        <v>4650</v>
      </c>
      <c r="F28" s="1096">
        <v>4515</v>
      </c>
      <c r="G28" s="1096">
        <v>5222</v>
      </c>
      <c r="H28" s="1096">
        <v>5489</v>
      </c>
      <c r="I28" s="1096">
        <v>6056</v>
      </c>
      <c r="J28" s="1096">
        <v>7323</v>
      </c>
      <c r="K28" s="1096">
        <v>7464</v>
      </c>
      <c r="L28" s="1096">
        <v>5550</v>
      </c>
      <c r="M28" s="1096">
        <v>8247</v>
      </c>
      <c r="N28" s="1096">
        <v>8083</v>
      </c>
      <c r="O28" s="1096">
        <v>10055</v>
      </c>
      <c r="P28" s="1096">
        <v>10143</v>
      </c>
      <c r="Q28" s="1007">
        <v>11043</v>
      </c>
      <c r="R28" s="1007">
        <v>11346</v>
      </c>
      <c r="S28" s="1007">
        <v>9474</v>
      </c>
      <c r="T28" s="1007">
        <v>11283</v>
      </c>
      <c r="U28" s="1007">
        <v>11969</v>
      </c>
      <c r="V28" s="1007">
        <v>13050</v>
      </c>
      <c r="W28" s="1007">
        <v>14984</v>
      </c>
      <c r="X28" s="995">
        <v>30236</v>
      </c>
      <c r="Y28" s="1007"/>
      <c r="Z28" s="1007"/>
      <c r="AA28" s="1007"/>
    </row>
    <row r="29" spans="1:27"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78"/>
      <c r="W29" s="1007"/>
      <c r="X29" s="995"/>
      <c r="Y29" s="1007"/>
      <c r="Z29" s="1007"/>
      <c r="AA29" s="1007"/>
    </row>
    <row r="30" spans="1:27"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c r="Y30" s="1007"/>
      <c r="Z30" s="1007"/>
      <c r="AA30" s="1007"/>
    </row>
    <row r="31" spans="1:27" s="1077" customFormat="1" ht="12.75" customHeight="1">
      <c r="A31" s="1092" t="s">
        <v>101</v>
      </c>
      <c r="B31" s="1008">
        <v>10965</v>
      </c>
      <c r="C31" s="1008">
        <v>9512</v>
      </c>
      <c r="D31" s="1008">
        <v>9967</v>
      </c>
      <c r="E31" s="1008">
        <v>9964</v>
      </c>
      <c r="F31" s="1008">
        <v>10047</v>
      </c>
      <c r="G31" s="1008">
        <v>10460</v>
      </c>
      <c r="H31" s="1008">
        <v>10452</v>
      </c>
      <c r="I31" s="1008">
        <v>10935</v>
      </c>
      <c r="J31" s="1008">
        <v>12279</v>
      </c>
      <c r="K31" s="1008">
        <v>12330</v>
      </c>
      <c r="L31" s="1008">
        <v>10318</v>
      </c>
      <c r="M31" s="1008">
        <v>11609</v>
      </c>
      <c r="N31" s="1008">
        <v>12191</v>
      </c>
      <c r="O31" s="1008">
        <v>13809</v>
      </c>
      <c r="P31" s="1007">
        <v>13803</v>
      </c>
      <c r="Q31" s="1008">
        <v>14443</v>
      </c>
      <c r="R31" s="1008">
        <v>15351</v>
      </c>
      <c r="S31" s="1008">
        <v>15115.381387215853</v>
      </c>
      <c r="T31" s="1008">
        <v>16665.33528882841</v>
      </c>
      <c r="U31" s="1008">
        <v>17201.656659466909</v>
      </c>
      <c r="V31" s="1007">
        <v>18465.233197376092</v>
      </c>
      <c r="W31" s="1007">
        <v>17351.008165312858</v>
      </c>
      <c r="X31" s="995">
        <v>18262.509588762663</v>
      </c>
      <c r="Y31" s="1007"/>
      <c r="Z31" s="1007"/>
      <c r="AA31" s="1007"/>
    </row>
    <row r="32" spans="1:27" s="1077" customFormat="1" ht="12.75" customHeight="1">
      <c r="A32" s="1092" t="s">
        <v>103</v>
      </c>
      <c r="B32" s="1007">
        <v>0</v>
      </c>
      <c r="C32" s="1007">
        <v>0</v>
      </c>
      <c r="D32" s="1007">
        <v>0</v>
      </c>
      <c r="E32" s="1007">
        <v>0</v>
      </c>
      <c r="F32" s="1007">
        <v>0</v>
      </c>
      <c r="G32" s="1007">
        <v>0</v>
      </c>
      <c r="H32" s="1007">
        <v>0</v>
      </c>
      <c r="I32" s="1007">
        <v>0</v>
      </c>
      <c r="J32" s="1007">
        <v>0</v>
      </c>
      <c r="K32" s="1007">
        <v>0</v>
      </c>
      <c r="L32" s="1007">
        <v>0</v>
      </c>
      <c r="M32" s="1007">
        <v>0</v>
      </c>
      <c r="N32" s="1007">
        <v>0</v>
      </c>
      <c r="O32" s="1007">
        <v>0</v>
      </c>
      <c r="P32" s="1007">
        <v>0</v>
      </c>
      <c r="Q32" s="1008">
        <v>0</v>
      </c>
      <c r="R32" s="1008">
        <v>0</v>
      </c>
      <c r="S32" s="1008">
        <v>0</v>
      </c>
      <c r="T32" s="1008">
        <v>0</v>
      </c>
      <c r="U32" s="1008">
        <v>0</v>
      </c>
      <c r="V32" s="1008">
        <v>0</v>
      </c>
      <c r="W32" s="1008">
        <v>0</v>
      </c>
      <c r="X32" s="997">
        <v>0</v>
      </c>
      <c r="Y32" s="1007"/>
      <c r="Z32" s="1007"/>
      <c r="AA32" s="1007"/>
    </row>
    <row r="33" spans="1:27" s="1077" customFormat="1" ht="12.75" customHeight="1">
      <c r="A33" s="1092" t="s">
        <v>104</v>
      </c>
      <c r="B33" s="1007">
        <v>5404</v>
      </c>
      <c r="C33" s="1007">
        <v>6065</v>
      </c>
      <c r="D33" s="1007">
        <v>5675</v>
      </c>
      <c r="E33" s="1007">
        <v>5353</v>
      </c>
      <c r="F33" s="1007">
        <v>4658</v>
      </c>
      <c r="G33" s="1007">
        <v>5239</v>
      </c>
      <c r="H33" s="1007">
        <v>5630</v>
      </c>
      <c r="I33" s="1007">
        <v>5950</v>
      </c>
      <c r="J33" s="1007">
        <v>5922</v>
      </c>
      <c r="K33" s="1007">
        <v>6331</v>
      </c>
      <c r="L33" s="1007">
        <v>4961</v>
      </c>
      <c r="M33" s="1007">
        <v>5086</v>
      </c>
      <c r="N33" s="1007">
        <v>6114</v>
      </c>
      <c r="O33" s="1007">
        <v>5511</v>
      </c>
      <c r="P33" s="1007">
        <v>5994</v>
      </c>
      <c r="Q33" s="1008">
        <v>6233</v>
      </c>
      <c r="R33" s="1008">
        <v>5977</v>
      </c>
      <c r="S33" s="1008">
        <v>6207.0378207264248</v>
      </c>
      <c r="T33" s="1008">
        <v>6861.6427795418058</v>
      </c>
      <c r="U33" s="1008">
        <v>8302.5665263443807</v>
      </c>
      <c r="V33" s="1007">
        <v>9756.218041233853</v>
      </c>
      <c r="W33" s="1007">
        <v>8352.5856961306017</v>
      </c>
      <c r="X33" s="995">
        <v>5648.401894909709</v>
      </c>
      <c r="Y33" s="1007"/>
      <c r="Z33" s="1007"/>
      <c r="AA33" s="1007"/>
    </row>
    <row r="34" spans="1:27" s="1077" customFormat="1" ht="12.75" customHeight="1">
      <c r="A34" s="1092" t="s">
        <v>105</v>
      </c>
      <c r="B34" s="1007">
        <v>10094</v>
      </c>
      <c r="C34" s="1007">
        <v>7995</v>
      </c>
      <c r="D34" s="1007">
        <v>6779</v>
      </c>
      <c r="E34" s="1007">
        <v>6622</v>
      </c>
      <c r="F34" s="1007">
        <v>6030</v>
      </c>
      <c r="G34" s="1007">
        <v>6336</v>
      </c>
      <c r="H34" s="1007">
        <v>7123</v>
      </c>
      <c r="I34" s="1007">
        <v>7356</v>
      </c>
      <c r="J34" s="1007">
        <v>7336</v>
      </c>
      <c r="K34" s="1007">
        <v>7899</v>
      </c>
      <c r="L34" s="1007">
        <v>7213</v>
      </c>
      <c r="M34" s="1007">
        <v>6855</v>
      </c>
      <c r="N34" s="1007">
        <v>8621</v>
      </c>
      <c r="O34" s="1007">
        <v>8249</v>
      </c>
      <c r="P34" s="1007">
        <v>8626</v>
      </c>
      <c r="Q34" s="1008">
        <v>8664</v>
      </c>
      <c r="R34" s="1008">
        <v>8571</v>
      </c>
      <c r="S34" s="1008">
        <v>9427.1056844547566</v>
      </c>
      <c r="T34" s="1008">
        <v>10311.560742740097</v>
      </c>
      <c r="U34" s="1008">
        <v>10632.336530163615</v>
      </c>
      <c r="V34" s="1007">
        <v>11597.207524570858</v>
      </c>
      <c r="W34" s="1007">
        <v>9842.8805074845041</v>
      </c>
      <c r="X34" s="995">
        <v>6166.1230417238348</v>
      </c>
      <c r="Y34" s="1007"/>
      <c r="Z34" s="1007"/>
      <c r="AA34" s="1007"/>
    </row>
    <row r="35" spans="1:27" s="1077" customFormat="1" ht="12.75" customHeight="1">
      <c r="A35" s="1092" t="s">
        <v>106</v>
      </c>
      <c r="B35" s="1007">
        <v>0</v>
      </c>
      <c r="C35" s="1007">
        <v>0</v>
      </c>
      <c r="D35" s="1007">
        <v>0</v>
      </c>
      <c r="E35" s="1007">
        <v>0</v>
      </c>
      <c r="F35" s="1007">
        <v>0</v>
      </c>
      <c r="G35" s="1007">
        <v>0</v>
      </c>
      <c r="H35" s="1007">
        <v>0</v>
      </c>
      <c r="I35" s="1007">
        <v>0</v>
      </c>
      <c r="J35" s="1007">
        <v>0</v>
      </c>
      <c r="K35" s="1007">
        <v>0</v>
      </c>
      <c r="L35" s="1007">
        <v>0</v>
      </c>
      <c r="M35" s="1007">
        <v>0</v>
      </c>
      <c r="N35" s="1007">
        <v>0</v>
      </c>
      <c r="O35" s="1007">
        <v>0</v>
      </c>
      <c r="P35" s="1007">
        <v>0</v>
      </c>
      <c r="Q35" s="1008">
        <v>0</v>
      </c>
      <c r="R35" s="1008">
        <v>0</v>
      </c>
      <c r="S35" s="1008">
        <v>0</v>
      </c>
      <c r="T35" s="1008">
        <v>0</v>
      </c>
      <c r="U35" s="1008">
        <v>0</v>
      </c>
      <c r="V35" s="1008">
        <v>0</v>
      </c>
      <c r="W35" s="1008">
        <v>0</v>
      </c>
      <c r="X35" s="997">
        <v>0</v>
      </c>
      <c r="Y35" s="1007"/>
      <c r="Z35" s="1007"/>
      <c r="AA35" s="1007"/>
    </row>
    <row r="36" spans="1:27" s="1077" customFormat="1" ht="12.75" customHeight="1">
      <c r="A36" s="1092" t="s">
        <v>107</v>
      </c>
      <c r="B36" s="1007">
        <v>130</v>
      </c>
      <c r="C36" s="1007">
        <v>113</v>
      </c>
      <c r="D36" s="1007">
        <v>120</v>
      </c>
      <c r="E36" s="1007">
        <v>120</v>
      </c>
      <c r="F36" s="1007">
        <v>121</v>
      </c>
      <c r="G36" s="1007">
        <v>128</v>
      </c>
      <c r="H36" s="1007">
        <v>128</v>
      </c>
      <c r="I36" s="1007">
        <v>134</v>
      </c>
      <c r="J36" s="1007">
        <v>149</v>
      </c>
      <c r="K36" s="1007">
        <v>152</v>
      </c>
      <c r="L36" s="1007">
        <v>128</v>
      </c>
      <c r="M36" s="1007">
        <v>131</v>
      </c>
      <c r="N36" s="1007">
        <v>130</v>
      </c>
      <c r="O36" s="1007">
        <v>117</v>
      </c>
      <c r="P36" s="1007">
        <v>116</v>
      </c>
      <c r="Q36" s="1008">
        <v>118</v>
      </c>
      <c r="R36" s="1008">
        <v>129</v>
      </c>
      <c r="S36" s="1008">
        <v>130.05737704918033</v>
      </c>
      <c r="T36" s="1008">
        <v>161.32116960907945</v>
      </c>
      <c r="U36" s="1008">
        <v>169.52394094513434</v>
      </c>
      <c r="V36" s="1007">
        <v>160.19234786558565</v>
      </c>
      <c r="W36" s="1007">
        <v>75.727291718276845</v>
      </c>
      <c r="X36" s="995">
        <v>81.653775417968077</v>
      </c>
      <c r="Y36" s="1007"/>
      <c r="Z36" s="1007"/>
      <c r="AA36" s="1007"/>
    </row>
    <row r="37" spans="1:27" s="1077" customFormat="1" ht="12.75" customHeight="1">
      <c r="A37" s="1092" t="s">
        <v>108</v>
      </c>
      <c r="B37" s="1007">
        <v>1294</v>
      </c>
      <c r="C37" s="1007">
        <v>1490</v>
      </c>
      <c r="D37" s="1007">
        <v>1172</v>
      </c>
      <c r="E37" s="1007">
        <v>1242</v>
      </c>
      <c r="F37" s="1007">
        <v>1371</v>
      </c>
      <c r="G37" s="1007">
        <v>1578</v>
      </c>
      <c r="H37" s="1007">
        <v>1594</v>
      </c>
      <c r="I37" s="1007">
        <v>1919</v>
      </c>
      <c r="J37" s="1007">
        <v>2193</v>
      </c>
      <c r="K37" s="1007">
        <v>2204</v>
      </c>
      <c r="L37" s="1007">
        <v>1326</v>
      </c>
      <c r="M37" s="1007">
        <v>1254</v>
      </c>
      <c r="N37" s="1007">
        <v>810</v>
      </c>
      <c r="O37" s="1007">
        <v>645</v>
      </c>
      <c r="P37" s="1007">
        <v>520</v>
      </c>
      <c r="Q37" s="1008">
        <v>341</v>
      </c>
      <c r="R37" s="1008">
        <v>832</v>
      </c>
      <c r="S37" s="1008">
        <v>702.757281553398</v>
      </c>
      <c r="T37" s="1008">
        <v>544.41999280834227</v>
      </c>
      <c r="U37" s="1008">
        <v>1654.5680016269189</v>
      </c>
      <c r="V37" s="1007">
        <v>1748.4589979361385</v>
      </c>
      <c r="W37" s="1007">
        <v>331.71498736854528</v>
      </c>
      <c r="X37" s="995">
        <v>388.24519421913334</v>
      </c>
      <c r="Y37" s="1007"/>
      <c r="Z37" s="1007"/>
      <c r="AA37" s="1007"/>
    </row>
    <row r="38" spans="1:27" s="1077" customFormat="1" ht="12.75" customHeight="1">
      <c r="A38" s="1092" t="s">
        <v>407</v>
      </c>
      <c r="B38" s="1007">
        <v>95</v>
      </c>
      <c r="C38" s="1007">
        <v>154</v>
      </c>
      <c r="D38" s="1007">
        <v>152</v>
      </c>
      <c r="E38" s="1007">
        <v>171</v>
      </c>
      <c r="F38" s="1007">
        <v>191</v>
      </c>
      <c r="G38" s="1007">
        <v>193</v>
      </c>
      <c r="H38" s="1007">
        <v>199</v>
      </c>
      <c r="I38" s="1007">
        <v>206</v>
      </c>
      <c r="J38" s="1007">
        <v>231</v>
      </c>
      <c r="K38" s="1007">
        <v>305</v>
      </c>
      <c r="L38" s="1007">
        <v>273</v>
      </c>
      <c r="M38" s="1007">
        <v>303</v>
      </c>
      <c r="N38" s="1007">
        <v>297</v>
      </c>
      <c r="O38" s="1007">
        <v>277</v>
      </c>
      <c r="P38" s="1007">
        <v>208</v>
      </c>
      <c r="Q38" s="1008">
        <v>79</v>
      </c>
      <c r="R38" s="1008">
        <v>79</v>
      </c>
      <c r="S38" s="1008">
        <v>72.84415584415585</v>
      </c>
      <c r="T38" s="1008">
        <v>73.931382050785047</v>
      </c>
      <c r="U38" s="1008">
        <v>74.987544651510547</v>
      </c>
      <c r="V38" s="1007">
        <v>80.986548223631388</v>
      </c>
      <c r="W38" s="1007">
        <v>73.900225254063642</v>
      </c>
      <c r="X38" s="995">
        <v>75.870897927505339</v>
      </c>
      <c r="Y38" s="1007"/>
      <c r="Z38" s="1007"/>
      <c r="AA38" s="1007"/>
    </row>
    <row r="39" spans="1:27" s="1077" customFormat="1" ht="12.75" customHeight="1">
      <c r="A39" s="1092" t="s">
        <v>109</v>
      </c>
      <c r="B39" s="1007">
        <v>359</v>
      </c>
      <c r="C39" s="1007">
        <v>347</v>
      </c>
      <c r="D39" s="1007">
        <v>343</v>
      </c>
      <c r="E39" s="1007">
        <v>368</v>
      </c>
      <c r="F39" s="1007">
        <v>374</v>
      </c>
      <c r="G39" s="1007">
        <v>391</v>
      </c>
      <c r="H39" s="1007">
        <v>377</v>
      </c>
      <c r="I39" s="1007">
        <v>396</v>
      </c>
      <c r="J39" s="1007">
        <v>408</v>
      </c>
      <c r="K39" s="1007">
        <v>410</v>
      </c>
      <c r="L39" s="1007">
        <v>408</v>
      </c>
      <c r="M39" s="1007">
        <v>421</v>
      </c>
      <c r="N39" s="1007">
        <v>415</v>
      </c>
      <c r="O39" s="1007">
        <v>405</v>
      </c>
      <c r="P39" s="1007">
        <v>418</v>
      </c>
      <c r="Q39" s="1008">
        <v>431</v>
      </c>
      <c r="R39" s="1008">
        <v>443</v>
      </c>
      <c r="S39" s="1008">
        <v>442.02422907488989</v>
      </c>
      <c r="T39" s="1008">
        <v>447.84033735219106</v>
      </c>
      <c r="U39" s="1008">
        <v>456.11452372359412</v>
      </c>
      <c r="V39" s="1007">
        <v>452.80134316385852</v>
      </c>
      <c r="W39" s="1007">
        <v>154.51041093743038</v>
      </c>
      <c r="X39" s="995">
        <v>190.80480276837039</v>
      </c>
      <c r="Y39" s="1007"/>
      <c r="Z39" s="1007"/>
      <c r="AA39" s="1007"/>
    </row>
    <row r="40" spans="1:27" s="1077" customFormat="1" ht="12.75" customHeight="1">
      <c r="A40" s="1092" t="s">
        <v>110</v>
      </c>
      <c r="B40" s="1096">
        <v>4397</v>
      </c>
      <c r="C40" s="1096">
        <v>5478</v>
      </c>
      <c r="D40" s="1096">
        <v>7076</v>
      </c>
      <c r="E40" s="1096">
        <v>6794</v>
      </c>
      <c r="F40" s="1096">
        <v>6618</v>
      </c>
      <c r="G40" s="1096">
        <v>7073</v>
      </c>
      <c r="H40" s="1096">
        <v>6661</v>
      </c>
      <c r="I40" s="1096">
        <v>6874</v>
      </c>
      <c r="J40" s="1096">
        <v>7884</v>
      </c>
      <c r="K40" s="1096">
        <v>7691</v>
      </c>
      <c r="L40" s="1096">
        <v>5931</v>
      </c>
      <c r="M40" s="1096">
        <v>7731</v>
      </c>
      <c r="N40" s="1096">
        <v>8032</v>
      </c>
      <c r="O40" s="1096">
        <v>9627</v>
      </c>
      <c r="P40" s="1096">
        <v>9909</v>
      </c>
      <c r="Q40" s="1008">
        <v>11043</v>
      </c>
      <c r="R40" s="1008">
        <v>11274</v>
      </c>
      <c r="S40" s="1008">
        <v>10545.65150713908</v>
      </c>
      <c r="T40" s="1008">
        <v>11999.3796967447</v>
      </c>
      <c r="U40" s="1008">
        <v>12533.252656752309</v>
      </c>
      <c r="V40" s="1007">
        <v>14195.068344467734</v>
      </c>
      <c r="W40" s="1007">
        <v>15242.566491266389</v>
      </c>
      <c r="X40" s="995">
        <v>17027.851074299793</v>
      </c>
      <c r="Y40" s="1007"/>
      <c r="Z40" s="1007"/>
      <c r="AA40" s="1007"/>
    </row>
    <row r="41" spans="1:27"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c r="Y41" s="1007"/>
      <c r="Z41" s="1007"/>
      <c r="AA41" s="1007"/>
    </row>
    <row r="42" spans="1:27"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c r="Y42" s="1007"/>
      <c r="Z42" s="1007"/>
      <c r="AA42" s="1007"/>
    </row>
    <row r="43" spans="1:27" ht="12.75" customHeight="1">
      <c r="A43" s="1085" t="s">
        <v>112</v>
      </c>
      <c r="B43" s="1009"/>
      <c r="C43" s="1009">
        <v>123.38368580060423</v>
      </c>
      <c r="D43" s="1009">
        <v>105.41952334312765</v>
      </c>
      <c r="E43" s="1009">
        <v>103.6234128213069</v>
      </c>
      <c r="F43" s="1009">
        <v>100.91153616258219</v>
      </c>
      <c r="G43" s="1009">
        <v>121.7681030653043</v>
      </c>
      <c r="H43" s="1009">
        <v>111.52863918278001</v>
      </c>
      <c r="I43" s="1009">
        <v>111.64540399084069</v>
      </c>
      <c r="J43" s="1009">
        <v>118.47836702803008</v>
      </c>
      <c r="K43" s="1009">
        <v>105.87750391558816</v>
      </c>
      <c r="L43" s="1009">
        <v>81.072874493927131</v>
      </c>
      <c r="M43" s="1009">
        <v>126.29405550753866</v>
      </c>
      <c r="N43" s="1009">
        <v>100.02281195346362</v>
      </c>
      <c r="O43" s="1009">
        <v>109.8069028432416</v>
      </c>
      <c r="P43" s="1009">
        <v>97.812240376626974</v>
      </c>
      <c r="Q43" s="1009">
        <v>102.22961494903737</v>
      </c>
      <c r="R43" s="1009">
        <v>106.90992176140691</v>
      </c>
      <c r="S43" s="1009">
        <v>88.167864775597437</v>
      </c>
      <c r="T43" s="1009">
        <v>115.03599236080505</v>
      </c>
      <c r="U43" s="1009">
        <v>104.57186641976885</v>
      </c>
      <c r="V43" s="1009">
        <v>103.62093179458998</v>
      </c>
      <c r="W43" s="1009">
        <v>100.7307012374779</v>
      </c>
      <c r="X43" s="996">
        <v>188.01918801918802</v>
      </c>
    </row>
    <row r="44" spans="1:27" ht="12.75" customHeight="1">
      <c r="A44" s="1085" t="s">
        <v>113</v>
      </c>
      <c r="B44" s="1009"/>
      <c r="C44" s="1009">
        <v>85.599194360523668</v>
      </c>
      <c r="D44" s="1009">
        <v>107.77015997388182</v>
      </c>
      <c r="E44" s="1009">
        <v>99.783214617528643</v>
      </c>
      <c r="F44" s="1009">
        <v>101.12074118350269</v>
      </c>
      <c r="G44" s="1009">
        <v>104.8719087812824</v>
      </c>
      <c r="H44" s="1009">
        <v>99.841906846649636</v>
      </c>
      <c r="I44" s="1009">
        <v>104.56874931850398</v>
      </c>
      <c r="J44" s="1009">
        <v>111.88592635999609</v>
      </c>
      <c r="K44" s="1009">
        <v>101.17879812051768</v>
      </c>
      <c r="L44" s="1009">
        <v>84.07816879476799</v>
      </c>
      <c r="M44" s="1009">
        <v>111.89858830308269</v>
      </c>
      <c r="N44" s="1009">
        <v>105.58132461409778</v>
      </c>
      <c r="O44" s="1009">
        <v>112.23202067812072</v>
      </c>
      <c r="P44" s="1009">
        <v>99.909997230684027</v>
      </c>
      <c r="Q44" s="1009">
        <v>104.63667318698833</v>
      </c>
      <c r="R44" s="1009">
        <v>106.28678252440629</v>
      </c>
      <c r="S44" s="1009">
        <v>98.465125315717884</v>
      </c>
      <c r="T44" s="1009">
        <v>110.25415013956221</v>
      </c>
      <c r="U44" s="1009">
        <v>103.21818530106634</v>
      </c>
      <c r="V44" s="1009">
        <v>107.34566770470782</v>
      </c>
      <c r="W44" s="1009">
        <v>93.965822038892185</v>
      </c>
      <c r="X44" s="996">
        <v>105.25330525330526</v>
      </c>
    </row>
    <row r="45" spans="1:27" ht="12.75" customHeight="1">
      <c r="A45" s="1102" t="s">
        <v>114</v>
      </c>
      <c r="B45" s="1010"/>
      <c r="C45" s="1010">
        <v>144.14117647058825</v>
      </c>
      <c r="D45" s="1010">
        <v>97.818842774916689</v>
      </c>
      <c r="E45" s="1010">
        <v>103.84854127870888</v>
      </c>
      <c r="F45" s="1010">
        <v>99.793113639722179</v>
      </c>
      <c r="G45" s="1010">
        <v>116.11126800338887</v>
      </c>
      <c r="H45" s="1010">
        <v>111.70523751522533</v>
      </c>
      <c r="I45" s="1010">
        <v>106.7674661105318</v>
      </c>
      <c r="J45" s="1010">
        <v>105.89210893854748</v>
      </c>
      <c r="K45" s="1010">
        <v>104.64396284829721</v>
      </c>
      <c r="L45" s="1010">
        <v>96.425594962496533</v>
      </c>
      <c r="M45" s="1010">
        <v>112.86474424991418</v>
      </c>
      <c r="N45" s="1010">
        <v>94.735325891249545</v>
      </c>
      <c r="O45" s="1010">
        <v>97.839192576034677</v>
      </c>
      <c r="P45" s="1010">
        <v>97.900353405862376</v>
      </c>
      <c r="Q45" s="1010">
        <v>97.699603624009058</v>
      </c>
      <c r="R45" s="1010">
        <v>100.58628102403752</v>
      </c>
      <c r="S45" s="1010">
        <v>89.542225730071053</v>
      </c>
      <c r="T45" s="1010">
        <v>104.33710859427049</v>
      </c>
      <c r="U45" s="1010">
        <v>101.31147540983606</v>
      </c>
      <c r="V45" s="1010">
        <v>96.530147895335617</v>
      </c>
      <c r="W45" s="1010">
        <v>107.19929762949953</v>
      </c>
      <c r="X45" s="1011">
        <v>178.63494886616272</v>
      </c>
    </row>
    <row r="46" spans="1:27"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27" ht="12.75" customHeight="1">
      <c r="A47" s="147" t="s">
        <v>507</v>
      </c>
      <c r="E47" s="1103"/>
      <c r="F47" s="1103"/>
      <c r="V47" s="1078"/>
    </row>
    <row r="48" spans="1:27"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row>
    <row r="49" spans="1:21"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row>
    <row r="50" spans="1:21" ht="12.75" customHeight="1">
      <c r="A50" s="1012" t="s">
        <v>510</v>
      </c>
    </row>
  </sheetData>
  <sheetProtection selectLockedCells="1" selectUnlockedCells="1"/>
  <conditionalFormatting sqref="C10:Q10">
    <cfRule type="cellIs" dxfId="27" priority="5" operator="notEqual">
      <formula>0</formula>
    </cfRule>
  </conditionalFormatting>
  <conditionalFormatting sqref="B10">
    <cfRule type="cellIs" dxfId="26" priority="4" operator="notEqual">
      <formula>0</formula>
    </cfRule>
  </conditionalFormatting>
  <conditionalFormatting sqref="B19:P19">
    <cfRule type="cellIs" dxfId="25" priority="3" operator="notEqual">
      <formula>B$9</formula>
    </cfRule>
  </conditionalFormatting>
  <conditionalFormatting sqref="B31:L31">
    <cfRule type="cellIs" dxfId="24" priority="2" operator="notEqual">
      <formula>B$14</formula>
    </cfRule>
  </conditionalFormatting>
  <conditionalFormatting sqref="M31:O31">
    <cfRule type="cellIs" dxfId="23" priority="1" operator="notEqual">
      <formula>M$14</formula>
    </cfRule>
  </conditionalFormatting>
  <conditionalFormatting sqref="P7:P9 P12:P14">
    <cfRule type="cellIs" dxfId="22" priority="6" operator="notEqual">
      <formula>#REF!</formula>
    </cfRule>
  </conditionalFormatting>
  <conditionalFormatting sqref="P31:P40">
    <cfRule type="cellIs" dxfId="21" priority="7"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7"/>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2" width="8.44140625" style="1075" customWidth="1"/>
    <col min="23" max="24" width="8.44140625" style="1078" customWidth="1"/>
    <col min="25" max="30" width="11.44140625" style="1078"/>
    <col min="31" max="16384" width="11.44140625" style="1075"/>
  </cols>
  <sheetData>
    <row r="1" spans="1:35" ht="12.75" customHeight="1">
      <c r="A1" s="1106" t="s">
        <v>9</v>
      </c>
      <c r="V1" s="1078"/>
    </row>
    <row r="2" spans="1:35" ht="10.199999999999999">
      <c r="B2" s="1111"/>
      <c r="I2" s="1079"/>
      <c r="J2" s="1080"/>
      <c r="K2" s="1080"/>
      <c r="L2" s="1080"/>
      <c r="M2" s="1079"/>
      <c r="N2" s="1006"/>
      <c r="O2" s="1006"/>
      <c r="P2" s="1079"/>
      <c r="Q2" s="1111"/>
      <c r="R2" s="1111"/>
      <c r="S2" s="1079"/>
      <c r="T2" s="1079"/>
      <c r="U2" s="1079"/>
      <c r="V2" s="1078"/>
      <c r="X2" s="1006" t="s">
        <v>74</v>
      </c>
    </row>
    <row r="3" spans="1:35" ht="12" customHeight="1">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c r="Y3" s="1075"/>
      <c r="Z3" s="1075"/>
      <c r="AA3" s="1075"/>
      <c r="AB3" s="1075"/>
      <c r="AC3" s="1075"/>
      <c r="AD3" s="1075"/>
    </row>
    <row r="4" spans="1:35" ht="12.75" customHeight="1">
      <c r="A4" s="1112" t="s">
        <v>97</v>
      </c>
      <c r="B4" s="1113"/>
      <c r="C4" s="1083"/>
      <c r="D4" s="1114"/>
      <c r="E4" s="1115"/>
      <c r="F4" s="1083"/>
      <c r="G4" s="1083"/>
      <c r="H4" s="1083"/>
      <c r="I4" s="1083"/>
      <c r="J4" s="1083"/>
      <c r="K4" s="1083"/>
      <c r="L4" s="1083"/>
      <c r="M4" s="1083"/>
      <c r="N4" s="1083"/>
      <c r="O4" s="1083"/>
      <c r="P4" s="1083"/>
      <c r="Q4" s="1083"/>
      <c r="R4" s="1083"/>
      <c r="S4" s="1083"/>
      <c r="T4" s="1083"/>
      <c r="U4" s="1083"/>
      <c r="V4" s="1083"/>
      <c r="W4" s="1083"/>
      <c r="X4" s="1084"/>
    </row>
    <row r="5" spans="1:35" ht="12.75" customHeight="1">
      <c r="A5" s="1085"/>
      <c r="B5" s="1116"/>
      <c r="C5" s="1087"/>
      <c r="D5" s="1087"/>
      <c r="E5" s="1088"/>
      <c r="F5" s="1078"/>
      <c r="G5" s="1078"/>
      <c r="H5" s="1078"/>
      <c r="K5" s="1078"/>
      <c r="N5" s="1078"/>
      <c r="O5" s="1078"/>
      <c r="V5" s="1078"/>
      <c r="X5" s="1089"/>
    </row>
    <row r="6" spans="1:35" ht="12.75" customHeight="1">
      <c r="A6" s="1085" t="s">
        <v>98</v>
      </c>
      <c r="B6" s="1117"/>
      <c r="C6" s="1078"/>
      <c r="D6" s="1008"/>
      <c r="E6" s="1090"/>
      <c r="F6" s="1090"/>
      <c r="G6" s="1090"/>
      <c r="H6" s="1090"/>
      <c r="I6" s="1090"/>
      <c r="J6" s="1090"/>
      <c r="K6" s="1090"/>
      <c r="L6" s="1090"/>
      <c r="M6" s="1090"/>
      <c r="N6" s="1090"/>
      <c r="O6" s="1090"/>
      <c r="P6" s="1090"/>
      <c r="Q6" s="1090"/>
      <c r="R6" s="1090"/>
      <c r="S6" s="1090"/>
      <c r="T6" s="1090"/>
      <c r="U6" s="1090"/>
      <c r="V6" s="1090"/>
      <c r="X6" s="1089"/>
    </row>
    <row r="7" spans="1:35" ht="12.75" customHeight="1">
      <c r="A7" s="1085" t="s">
        <v>99</v>
      </c>
      <c r="B7" s="1118">
        <v>9661</v>
      </c>
      <c r="C7" s="1007">
        <v>12056</v>
      </c>
      <c r="D7" s="1007">
        <v>12091</v>
      </c>
      <c r="E7" s="1007">
        <v>11807</v>
      </c>
      <c r="F7" s="1007">
        <v>10888</v>
      </c>
      <c r="G7" s="1007">
        <v>10730</v>
      </c>
      <c r="H7" s="1007">
        <v>11891</v>
      </c>
      <c r="I7" s="1007">
        <v>12672</v>
      </c>
      <c r="J7" s="1007">
        <v>13635</v>
      </c>
      <c r="K7" s="1007">
        <v>14331</v>
      </c>
      <c r="L7" s="1007">
        <v>12042</v>
      </c>
      <c r="M7" s="1007">
        <v>12013</v>
      </c>
      <c r="N7" s="1007">
        <v>13540</v>
      </c>
      <c r="O7" s="1007">
        <v>13867</v>
      </c>
      <c r="P7" s="1007">
        <v>13647</v>
      </c>
      <c r="Q7" s="1008">
        <v>13289</v>
      </c>
      <c r="R7" s="1008">
        <v>13235</v>
      </c>
      <c r="S7" s="1008">
        <v>12201</v>
      </c>
      <c r="T7" s="1008">
        <v>12391</v>
      </c>
      <c r="U7" s="1008">
        <v>13738</v>
      </c>
      <c r="V7" s="1008">
        <v>13379.17</v>
      </c>
      <c r="W7" s="1008">
        <v>4418.25</v>
      </c>
      <c r="X7" s="997">
        <v>6181.2</v>
      </c>
    </row>
    <row r="8" spans="1:35" ht="12.75" customHeight="1">
      <c r="A8" s="1085" t="s">
        <v>100</v>
      </c>
      <c r="B8" s="1119">
        <v>3221</v>
      </c>
      <c r="C8" s="1007">
        <v>2744</v>
      </c>
      <c r="D8" s="1007">
        <v>2503</v>
      </c>
      <c r="E8" s="1007">
        <v>3268</v>
      </c>
      <c r="F8" s="1007">
        <v>3242</v>
      </c>
      <c r="G8" s="1007">
        <v>3551</v>
      </c>
      <c r="H8" s="1007">
        <v>3986</v>
      </c>
      <c r="I8" s="1007">
        <v>4474</v>
      </c>
      <c r="J8" s="1007">
        <v>4692</v>
      </c>
      <c r="K8" s="1007">
        <v>5433</v>
      </c>
      <c r="L8" s="1007">
        <v>4742</v>
      </c>
      <c r="M8" s="1007">
        <v>5907</v>
      </c>
      <c r="N8" s="1007">
        <v>5710</v>
      </c>
      <c r="O8" s="1007">
        <v>5977</v>
      </c>
      <c r="P8" s="1007">
        <v>6085</v>
      </c>
      <c r="Q8" s="1007">
        <v>6249</v>
      </c>
      <c r="R8" s="1007">
        <v>7420</v>
      </c>
      <c r="S8" s="1007">
        <v>7335</v>
      </c>
      <c r="T8" s="1007">
        <v>7487</v>
      </c>
      <c r="U8" s="1007">
        <v>6927</v>
      </c>
      <c r="V8" s="1007">
        <v>7753.83</v>
      </c>
      <c r="W8" s="1007">
        <v>4242.75</v>
      </c>
      <c r="X8" s="995">
        <v>5456.8</v>
      </c>
    </row>
    <row r="9" spans="1:35" ht="12.75" customHeight="1">
      <c r="A9" s="1085" t="s">
        <v>101</v>
      </c>
      <c r="B9" s="1119">
        <v>12882</v>
      </c>
      <c r="C9" s="1007">
        <v>14800</v>
      </c>
      <c r="D9" s="1007">
        <v>14594</v>
      </c>
      <c r="E9" s="1007">
        <v>15075</v>
      </c>
      <c r="F9" s="1007">
        <v>14130</v>
      </c>
      <c r="G9" s="1007">
        <v>14281</v>
      </c>
      <c r="H9" s="1007">
        <v>15877</v>
      </c>
      <c r="I9" s="1007">
        <v>17146</v>
      </c>
      <c r="J9" s="1007">
        <v>18327</v>
      </c>
      <c r="K9" s="1007">
        <v>19764</v>
      </c>
      <c r="L9" s="1007">
        <v>16784</v>
      </c>
      <c r="M9" s="1007">
        <v>17920</v>
      </c>
      <c r="N9" s="1007">
        <v>19250</v>
      </c>
      <c r="O9" s="1007">
        <v>19844</v>
      </c>
      <c r="P9" s="1007">
        <v>19732</v>
      </c>
      <c r="Q9" s="1007">
        <v>19538</v>
      </c>
      <c r="R9" s="1007">
        <v>20655</v>
      </c>
      <c r="S9" s="1007">
        <v>19536</v>
      </c>
      <c r="T9" s="1007">
        <v>19878</v>
      </c>
      <c r="U9" s="1007">
        <v>20665</v>
      </c>
      <c r="V9" s="1007">
        <v>21133</v>
      </c>
      <c r="W9" s="1007">
        <v>8661</v>
      </c>
      <c r="X9" s="995">
        <v>11638</v>
      </c>
    </row>
    <row r="10" spans="1:35" ht="12.75" customHeight="1">
      <c r="A10" s="1091"/>
      <c r="B10" s="1120"/>
      <c r="C10" s="1008"/>
      <c r="D10" s="1008"/>
      <c r="E10" s="1008"/>
      <c r="F10" s="1008"/>
      <c r="G10" s="1008"/>
      <c r="H10" s="1008"/>
      <c r="I10" s="1008"/>
      <c r="J10" s="1008"/>
      <c r="K10" s="1008"/>
      <c r="L10" s="1008"/>
      <c r="M10" s="1008"/>
      <c r="N10" s="1008"/>
      <c r="O10" s="1008"/>
      <c r="P10" s="1008"/>
      <c r="Q10" s="1008"/>
      <c r="V10" s="1007"/>
      <c r="W10" s="1007"/>
      <c r="X10" s="1089"/>
    </row>
    <row r="11" spans="1:35" ht="12.75" customHeight="1">
      <c r="A11" s="1092" t="s">
        <v>406</v>
      </c>
      <c r="B11" s="1117"/>
      <c r="C11" s="1078"/>
      <c r="D11" s="1078"/>
      <c r="E11" s="1007"/>
      <c r="F11" s="1078"/>
      <c r="G11" s="1078"/>
      <c r="H11" s="1078"/>
      <c r="K11" s="1078"/>
      <c r="N11" s="1078"/>
      <c r="O11" s="1078"/>
      <c r="V11" s="1007"/>
      <c r="W11" s="1007"/>
      <c r="X11" s="1089"/>
    </row>
    <row r="12" spans="1:35" ht="12.75" customHeight="1">
      <c r="A12" s="1085" t="s">
        <v>99</v>
      </c>
      <c r="B12" s="1119">
        <v>12675</v>
      </c>
      <c r="C12" s="1007">
        <v>15883</v>
      </c>
      <c r="D12" s="1007">
        <v>15749</v>
      </c>
      <c r="E12" s="1007">
        <v>15263</v>
      </c>
      <c r="F12" s="1007">
        <v>14036</v>
      </c>
      <c r="G12" s="1007">
        <v>13436</v>
      </c>
      <c r="H12" s="1007">
        <v>14511</v>
      </c>
      <c r="I12" s="1007">
        <v>15041</v>
      </c>
      <c r="J12" s="1007">
        <v>15822</v>
      </c>
      <c r="K12" s="1007">
        <v>15904</v>
      </c>
      <c r="L12" s="1007">
        <v>13736</v>
      </c>
      <c r="M12" s="1007">
        <v>13112</v>
      </c>
      <c r="N12" s="1007">
        <v>13422</v>
      </c>
      <c r="O12" s="1007">
        <v>13119</v>
      </c>
      <c r="P12" s="1007">
        <v>13075</v>
      </c>
      <c r="Q12" s="1007">
        <v>13289</v>
      </c>
      <c r="R12" s="1007">
        <v>14469</v>
      </c>
      <c r="S12" s="1007">
        <v>13851.320740460898</v>
      </c>
      <c r="T12" s="1007">
        <v>13406.29838735372</v>
      </c>
      <c r="U12" s="1007">
        <v>13988.381232353824</v>
      </c>
      <c r="V12" s="1007">
        <v>13694.658360157613</v>
      </c>
      <c r="W12" s="1007">
        <v>4828.8231920748713</v>
      </c>
      <c r="X12" s="995">
        <v>6191.0251159447917</v>
      </c>
    </row>
    <row r="13" spans="1:35" s="1077" customFormat="1" ht="12.75" customHeight="1">
      <c r="A13" s="1092" t="s">
        <v>100</v>
      </c>
      <c r="B13" s="1119">
        <v>3530</v>
      </c>
      <c r="C13" s="1007">
        <v>3189</v>
      </c>
      <c r="D13" s="1007">
        <v>2575</v>
      </c>
      <c r="E13" s="1007">
        <v>3008</v>
      </c>
      <c r="F13" s="1007">
        <v>2851</v>
      </c>
      <c r="G13" s="1007">
        <v>3555</v>
      </c>
      <c r="H13" s="1007">
        <v>4000</v>
      </c>
      <c r="I13" s="1007">
        <v>4447</v>
      </c>
      <c r="J13" s="1007">
        <v>4735</v>
      </c>
      <c r="K13" s="1007">
        <v>4723</v>
      </c>
      <c r="L13" s="1007">
        <v>3621</v>
      </c>
      <c r="M13" s="1007">
        <v>5552</v>
      </c>
      <c r="N13" s="1007">
        <v>6064</v>
      </c>
      <c r="O13" s="1007">
        <v>6554</v>
      </c>
      <c r="P13" s="1007">
        <v>6614</v>
      </c>
      <c r="Q13" s="1007">
        <v>6249</v>
      </c>
      <c r="R13" s="1007">
        <v>5834</v>
      </c>
      <c r="S13" s="1007">
        <v>6170.5532367843225</v>
      </c>
      <c r="T13" s="1007">
        <v>6646.3217108639292</v>
      </c>
      <c r="U13" s="1007">
        <v>6814.7746015049324</v>
      </c>
      <c r="V13" s="1007">
        <v>7476.9443662824306</v>
      </c>
      <c r="W13" s="1007">
        <v>3560.4732273264872</v>
      </c>
      <c r="X13" s="995">
        <v>4202.3648598289737</v>
      </c>
      <c r="Y13" s="1007"/>
      <c r="Z13" s="1007"/>
      <c r="AA13" s="1007"/>
      <c r="AB13" s="1007"/>
      <c r="AC13" s="1007"/>
      <c r="AD13" s="1007"/>
    </row>
    <row r="14" spans="1:35" ht="12.75" customHeight="1">
      <c r="A14" s="1085" t="s">
        <v>101</v>
      </c>
      <c r="B14" s="1119">
        <v>16205</v>
      </c>
      <c r="C14" s="1007">
        <v>19072</v>
      </c>
      <c r="D14" s="1007">
        <v>18324</v>
      </c>
      <c r="E14" s="1007">
        <v>18271</v>
      </c>
      <c r="F14" s="1007">
        <v>16887</v>
      </c>
      <c r="G14" s="1007">
        <v>16991</v>
      </c>
      <c r="H14" s="1007">
        <v>18511</v>
      </c>
      <c r="I14" s="1007">
        <v>19488</v>
      </c>
      <c r="J14" s="1007">
        <v>20557</v>
      </c>
      <c r="K14" s="1007">
        <v>20627</v>
      </c>
      <c r="L14" s="1007">
        <v>17357</v>
      </c>
      <c r="M14" s="1007">
        <v>18664</v>
      </c>
      <c r="N14" s="1007">
        <v>19486</v>
      </c>
      <c r="O14" s="1007">
        <v>19673</v>
      </c>
      <c r="P14" s="1007">
        <v>19689</v>
      </c>
      <c r="Q14" s="1007">
        <v>19538</v>
      </c>
      <c r="R14" s="1007">
        <v>20303</v>
      </c>
      <c r="S14" s="1007">
        <v>20021.873977245221</v>
      </c>
      <c r="T14" s="1007">
        <v>20052.620098217649</v>
      </c>
      <c r="U14" s="1007">
        <v>20803.155833858757</v>
      </c>
      <c r="V14" s="1007">
        <v>21171.602726440044</v>
      </c>
      <c r="W14" s="1007">
        <v>8389.2964194013584</v>
      </c>
      <c r="X14" s="1121">
        <v>10393.389975773765</v>
      </c>
      <c r="Y14" s="1122"/>
      <c r="Z14" s="1122"/>
      <c r="AA14" s="1122"/>
      <c r="AB14" s="1122"/>
      <c r="AC14" s="1122"/>
      <c r="AD14" s="1122"/>
      <c r="AE14" s="1012"/>
      <c r="AF14" s="1012"/>
      <c r="AG14" s="1012"/>
      <c r="AH14" s="1012"/>
      <c r="AI14" s="1012"/>
    </row>
    <row r="15" spans="1:35" s="1077" customFormat="1" ht="12.75" customHeight="1">
      <c r="A15" s="1093"/>
      <c r="B15" s="1007"/>
      <c r="C15" s="1007"/>
      <c r="D15" s="1008"/>
      <c r="E15" s="1094"/>
      <c r="F15" s="1007"/>
      <c r="G15" s="1007"/>
      <c r="H15" s="1007"/>
      <c r="I15" s="1007"/>
      <c r="J15" s="1007"/>
      <c r="K15" s="1007"/>
      <c r="L15" s="1007"/>
      <c r="M15" s="1007"/>
      <c r="N15" s="1007"/>
      <c r="O15" s="1007"/>
      <c r="P15" s="1007"/>
      <c r="Q15" s="1007"/>
      <c r="R15" s="1007"/>
      <c r="S15" s="1007"/>
      <c r="T15" s="1007"/>
      <c r="U15" s="1007"/>
      <c r="V15" s="1078"/>
      <c r="W15" s="1007"/>
      <c r="X15" s="995"/>
      <c r="Y15" s="1007"/>
      <c r="Z15" s="1007"/>
      <c r="AA15" s="1007"/>
      <c r="AB15" s="1007"/>
      <c r="AC15" s="1007"/>
      <c r="AD15" s="1007"/>
    </row>
    <row r="16" spans="1:35"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c r="Y16" s="1007"/>
      <c r="Z16" s="1007"/>
      <c r="AA16" s="1007"/>
      <c r="AB16" s="1007"/>
      <c r="AC16" s="1007"/>
      <c r="AD16" s="1007"/>
    </row>
    <row r="17" spans="1:30"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c r="Y17" s="1007"/>
      <c r="Z17" s="1007"/>
      <c r="AA17" s="1007"/>
      <c r="AB17" s="1007"/>
      <c r="AC17" s="1007"/>
      <c r="AD17" s="1007"/>
    </row>
    <row r="18" spans="1:30"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c r="Y18" s="1007"/>
      <c r="Z18" s="1007"/>
      <c r="AA18" s="1007"/>
      <c r="AB18" s="1007"/>
      <c r="AC18" s="1007"/>
      <c r="AD18" s="1007"/>
    </row>
    <row r="19" spans="1:30" s="1077" customFormat="1" ht="12.75" customHeight="1">
      <c r="A19" s="1092" t="s">
        <v>101</v>
      </c>
      <c r="B19" s="1008">
        <v>12882</v>
      </c>
      <c r="C19" s="1008">
        <v>14800</v>
      </c>
      <c r="D19" s="1008">
        <v>14594</v>
      </c>
      <c r="E19" s="1008">
        <v>15075</v>
      </c>
      <c r="F19" s="1008">
        <v>14130</v>
      </c>
      <c r="G19" s="1008">
        <v>14281</v>
      </c>
      <c r="H19" s="1008">
        <v>15877</v>
      </c>
      <c r="I19" s="1008">
        <v>17146</v>
      </c>
      <c r="J19" s="1008">
        <v>18327</v>
      </c>
      <c r="K19" s="1008">
        <v>19764</v>
      </c>
      <c r="L19" s="1008">
        <v>16784</v>
      </c>
      <c r="M19" s="1008">
        <v>17920</v>
      </c>
      <c r="N19" s="1008">
        <v>19250</v>
      </c>
      <c r="O19" s="1008">
        <v>19844</v>
      </c>
      <c r="P19" s="1008">
        <v>19732</v>
      </c>
      <c r="Q19" s="1007">
        <v>19538</v>
      </c>
      <c r="R19" s="1007">
        <v>20655</v>
      </c>
      <c r="S19" s="1007">
        <v>19536</v>
      </c>
      <c r="T19" s="1007">
        <v>19878</v>
      </c>
      <c r="U19" s="1007">
        <v>20665</v>
      </c>
      <c r="V19" s="1007">
        <v>21133</v>
      </c>
      <c r="W19" s="1007">
        <v>8661</v>
      </c>
      <c r="X19" s="995">
        <v>11638</v>
      </c>
      <c r="Y19" s="1007"/>
      <c r="Z19" s="1007"/>
      <c r="AA19" s="1007"/>
      <c r="AB19" s="1007"/>
      <c r="AC19" s="1007"/>
      <c r="AD19" s="1007"/>
    </row>
    <row r="20" spans="1:30" s="1077" customFormat="1" ht="12.75" customHeight="1">
      <c r="A20" s="1092" t="s">
        <v>103</v>
      </c>
      <c r="B20" s="1007">
        <v>52</v>
      </c>
      <c r="C20" s="1007">
        <v>70</v>
      </c>
      <c r="D20" s="1007">
        <v>56</v>
      </c>
      <c r="E20" s="1007">
        <v>53</v>
      </c>
      <c r="F20" s="1007">
        <v>42</v>
      </c>
      <c r="G20" s="1007">
        <v>50</v>
      </c>
      <c r="H20" s="1007">
        <v>60</v>
      </c>
      <c r="I20" s="1007">
        <v>60</v>
      </c>
      <c r="J20" s="1007">
        <v>112</v>
      </c>
      <c r="K20" s="1007">
        <v>113</v>
      </c>
      <c r="L20" s="1007">
        <v>36</v>
      </c>
      <c r="M20" s="1007">
        <v>292</v>
      </c>
      <c r="N20" s="1007">
        <v>286</v>
      </c>
      <c r="O20" s="1007">
        <v>292</v>
      </c>
      <c r="P20" s="1007">
        <v>288</v>
      </c>
      <c r="Q20" s="1007">
        <v>57</v>
      </c>
      <c r="R20" s="1007">
        <v>53</v>
      </c>
      <c r="S20" s="1007">
        <v>45</v>
      </c>
      <c r="T20" s="1007">
        <v>45</v>
      </c>
      <c r="U20" s="1007">
        <v>46</v>
      </c>
      <c r="V20" s="1007">
        <v>43</v>
      </c>
      <c r="W20" s="1007">
        <v>33</v>
      </c>
      <c r="X20" s="995">
        <v>47</v>
      </c>
      <c r="Y20" s="1007"/>
      <c r="Z20" s="1007"/>
      <c r="AA20" s="1007"/>
      <c r="AB20" s="1007"/>
      <c r="AC20" s="1007"/>
      <c r="AD20" s="1007"/>
    </row>
    <row r="21" spans="1:30" s="1077" customFormat="1" ht="12.75" customHeight="1">
      <c r="A21" s="1092" t="s">
        <v>104</v>
      </c>
      <c r="B21" s="1007">
        <v>3782</v>
      </c>
      <c r="C21" s="1007">
        <v>4399</v>
      </c>
      <c r="D21" s="1007">
        <v>4555</v>
      </c>
      <c r="E21" s="1007">
        <v>4073</v>
      </c>
      <c r="F21" s="1007">
        <v>3908</v>
      </c>
      <c r="G21" s="1007">
        <v>5050</v>
      </c>
      <c r="H21" s="1007">
        <v>5950</v>
      </c>
      <c r="I21" s="1007">
        <v>6508</v>
      </c>
      <c r="J21" s="1007">
        <v>6752</v>
      </c>
      <c r="K21" s="1007">
        <v>7051</v>
      </c>
      <c r="L21" s="1007">
        <v>6018</v>
      </c>
      <c r="M21" s="1007">
        <v>6916</v>
      </c>
      <c r="N21" s="1007">
        <v>7678</v>
      </c>
      <c r="O21" s="1007">
        <v>7817</v>
      </c>
      <c r="P21" s="1007">
        <v>7791</v>
      </c>
      <c r="Q21" s="1007">
        <v>7434</v>
      </c>
      <c r="R21" s="1007">
        <v>7328</v>
      </c>
      <c r="S21" s="1007">
        <v>7489</v>
      </c>
      <c r="T21" s="1007">
        <v>8319</v>
      </c>
      <c r="U21" s="1007">
        <v>8115</v>
      </c>
      <c r="V21" s="1007">
        <v>8265</v>
      </c>
      <c r="W21" s="1007">
        <v>3894</v>
      </c>
      <c r="X21" s="995">
        <v>4318</v>
      </c>
      <c r="Y21" s="1007"/>
      <c r="Z21" s="1007"/>
      <c r="AA21" s="1007"/>
      <c r="AB21" s="1007"/>
      <c r="AC21" s="1007"/>
      <c r="AD21" s="1007"/>
    </row>
    <row r="22" spans="1:30" s="1077" customFormat="1" ht="12.75" customHeight="1">
      <c r="A22" s="1092" t="s">
        <v>105</v>
      </c>
      <c r="B22" s="1007">
        <v>1254</v>
      </c>
      <c r="C22" s="1007">
        <v>1434</v>
      </c>
      <c r="D22" s="1007">
        <v>1484</v>
      </c>
      <c r="E22" s="1007">
        <v>1382</v>
      </c>
      <c r="F22" s="1007">
        <v>1234</v>
      </c>
      <c r="G22" s="1007">
        <v>1674</v>
      </c>
      <c r="H22" s="1007">
        <v>1977</v>
      </c>
      <c r="I22" s="1007">
        <v>1997</v>
      </c>
      <c r="J22" s="1007">
        <v>2028</v>
      </c>
      <c r="K22" s="1007">
        <v>1987</v>
      </c>
      <c r="L22" s="1007">
        <v>1775</v>
      </c>
      <c r="M22" s="1007">
        <v>2102</v>
      </c>
      <c r="N22" s="1007">
        <v>2142</v>
      </c>
      <c r="O22" s="1007">
        <v>2263</v>
      </c>
      <c r="P22" s="1007">
        <v>2243</v>
      </c>
      <c r="Q22" s="1007">
        <v>2329</v>
      </c>
      <c r="R22" s="1007">
        <v>2486</v>
      </c>
      <c r="S22" s="1007">
        <v>2458</v>
      </c>
      <c r="T22" s="1007">
        <v>2445</v>
      </c>
      <c r="U22" s="1007">
        <v>2590</v>
      </c>
      <c r="V22" s="1007">
        <v>2223</v>
      </c>
      <c r="W22" s="1007">
        <v>2042</v>
      </c>
      <c r="X22" s="995">
        <v>2395</v>
      </c>
      <c r="Y22" s="1007"/>
      <c r="Z22" s="1007"/>
      <c r="AA22" s="1007"/>
      <c r="AB22" s="1007"/>
      <c r="AC22" s="1007"/>
      <c r="AD22" s="1007"/>
    </row>
    <row r="23" spans="1:30" s="1077" customFormat="1" ht="12.75" customHeight="1">
      <c r="A23" s="1092" t="s">
        <v>106</v>
      </c>
      <c r="B23" s="1007">
        <v>234</v>
      </c>
      <c r="C23" s="1007">
        <v>273</v>
      </c>
      <c r="D23" s="1007">
        <v>267</v>
      </c>
      <c r="E23" s="1007">
        <v>276</v>
      </c>
      <c r="F23" s="1007">
        <v>285</v>
      </c>
      <c r="G23" s="1007">
        <v>350</v>
      </c>
      <c r="H23" s="1007">
        <v>345</v>
      </c>
      <c r="I23" s="1007">
        <v>371</v>
      </c>
      <c r="J23" s="1007">
        <v>530</v>
      </c>
      <c r="K23" s="1007">
        <v>717</v>
      </c>
      <c r="L23" s="1007">
        <v>528</v>
      </c>
      <c r="M23" s="1007">
        <v>532</v>
      </c>
      <c r="N23" s="1007">
        <v>555</v>
      </c>
      <c r="O23" s="1007">
        <v>584</v>
      </c>
      <c r="P23" s="1007">
        <v>616</v>
      </c>
      <c r="Q23" s="1007">
        <v>637</v>
      </c>
      <c r="R23" s="1007">
        <v>644</v>
      </c>
      <c r="S23" s="1007">
        <v>617</v>
      </c>
      <c r="T23" s="1007">
        <v>656</v>
      </c>
      <c r="U23" s="1007">
        <v>726</v>
      </c>
      <c r="V23" s="1007">
        <v>773</v>
      </c>
      <c r="W23" s="1007">
        <v>261</v>
      </c>
      <c r="X23" s="995">
        <v>362</v>
      </c>
      <c r="Y23" s="1007"/>
      <c r="Z23" s="1007"/>
      <c r="AA23" s="1007"/>
      <c r="AB23" s="1007"/>
      <c r="AC23" s="1007"/>
      <c r="AD23" s="1007"/>
    </row>
    <row r="24" spans="1:30" s="1077" customFormat="1" ht="12.75" customHeight="1">
      <c r="A24" s="1092" t="s">
        <v>107</v>
      </c>
      <c r="B24" s="1007">
        <v>57</v>
      </c>
      <c r="C24" s="1007">
        <v>53</v>
      </c>
      <c r="D24" s="1007">
        <v>48</v>
      </c>
      <c r="E24" s="1007">
        <v>60</v>
      </c>
      <c r="F24" s="1007">
        <v>57</v>
      </c>
      <c r="G24" s="1007">
        <v>55</v>
      </c>
      <c r="H24" s="1007">
        <v>57</v>
      </c>
      <c r="I24" s="1007">
        <v>81</v>
      </c>
      <c r="J24" s="1007">
        <v>90</v>
      </c>
      <c r="K24" s="1007">
        <v>83</v>
      </c>
      <c r="L24" s="1007">
        <v>91</v>
      </c>
      <c r="M24" s="1007">
        <v>92</v>
      </c>
      <c r="N24" s="1007">
        <v>80</v>
      </c>
      <c r="O24" s="1007">
        <v>91</v>
      </c>
      <c r="P24" s="1007">
        <v>80</v>
      </c>
      <c r="Q24" s="1007">
        <v>63</v>
      </c>
      <c r="R24" s="1007">
        <v>66</v>
      </c>
      <c r="S24" s="1007">
        <v>55</v>
      </c>
      <c r="T24" s="1007">
        <v>62</v>
      </c>
      <c r="U24" s="1007">
        <v>58</v>
      </c>
      <c r="V24" s="1007">
        <v>58</v>
      </c>
      <c r="W24" s="1007">
        <v>61</v>
      </c>
      <c r="X24" s="995">
        <v>80</v>
      </c>
      <c r="Y24" s="1007"/>
      <c r="Z24" s="1007"/>
      <c r="AA24" s="1007"/>
      <c r="AB24" s="1007"/>
      <c r="AC24" s="1007"/>
      <c r="AD24" s="1007"/>
    </row>
    <row r="25" spans="1:30" s="1077" customFormat="1" ht="12.75" customHeight="1">
      <c r="A25" s="1092" t="s">
        <v>108</v>
      </c>
      <c r="B25" s="1007">
        <v>4212</v>
      </c>
      <c r="C25" s="1007">
        <v>5585</v>
      </c>
      <c r="D25" s="1007">
        <v>5869</v>
      </c>
      <c r="E25" s="1007">
        <v>5277</v>
      </c>
      <c r="F25" s="1007">
        <v>5134</v>
      </c>
      <c r="G25" s="1007">
        <v>5488</v>
      </c>
      <c r="H25" s="1007">
        <v>5970</v>
      </c>
      <c r="I25" s="1007">
        <v>6533</v>
      </c>
      <c r="J25" s="1007">
        <v>6915</v>
      </c>
      <c r="K25" s="1007">
        <v>7517</v>
      </c>
      <c r="L25" s="1007">
        <v>4691</v>
      </c>
      <c r="M25" s="1007">
        <v>5373</v>
      </c>
      <c r="N25" s="1007">
        <v>6246</v>
      </c>
      <c r="O25" s="1007">
        <v>6119</v>
      </c>
      <c r="P25" s="1007">
        <v>7206</v>
      </c>
      <c r="Q25" s="1007">
        <v>6470</v>
      </c>
      <c r="R25" s="1007">
        <v>7069</v>
      </c>
      <c r="S25" s="1007">
        <v>6747</v>
      </c>
      <c r="T25" s="1007">
        <v>6611</v>
      </c>
      <c r="U25" s="1007">
        <v>7677</v>
      </c>
      <c r="V25" s="1007">
        <v>7607</v>
      </c>
      <c r="W25" s="1007">
        <v>2289</v>
      </c>
      <c r="X25" s="995">
        <v>3369</v>
      </c>
      <c r="Y25" s="1007"/>
      <c r="Z25" s="1007"/>
      <c r="AA25" s="1007"/>
      <c r="AB25" s="1007"/>
      <c r="AC25" s="1007"/>
      <c r="AD25" s="1007"/>
    </row>
    <row r="26" spans="1:30" s="1077" customFormat="1" ht="12.75" customHeight="1">
      <c r="A26" s="1092" t="s">
        <v>407</v>
      </c>
      <c r="B26" s="1007">
        <v>65</v>
      </c>
      <c r="C26" s="1007">
        <v>43</v>
      </c>
      <c r="D26" s="1007">
        <v>35</v>
      </c>
      <c r="E26" s="1007">
        <v>44</v>
      </c>
      <c r="F26" s="1007">
        <v>44</v>
      </c>
      <c r="G26" s="1007">
        <v>64</v>
      </c>
      <c r="H26" s="1007">
        <v>64</v>
      </c>
      <c r="I26" s="1007">
        <v>69</v>
      </c>
      <c r="J26" s="1007">
        <v>77</v>
      </c>
      <c r="K26" s="1007">
        <v>123</v>
      </c>
      <c r="L26" s="1007">
        <v>75</v>
      </c>
      <c r="M26" s="1007">
        <v>413</v>
      </c>
      <c r="N26" s="1007">
        <v>410</v>
      </c>
      <c r="O26" s="1007">
        <v>328</v>
      </c>
      <c r="P26" s="1007">
        <v>786</v>
      </c>
      <c r="Q26" s="1007">
        <v>274</v>
      </c>
      <c r="R26" s="1007">
        <v>178</v>
      </c>
      <c r="S26" s="1007">
        <v>107</v>
      </c>
      <c r="T26" s="1007">
        <v>200</v>
      </c>
      <c r="U26" s="1007">
        <v>71</v>
      </c>
      <c r="V26" s="1007">
        <v>471</v>
      </c>
      <c r="W26" s="1007">
        <v>535</v>
      </c>
      <c r="X26" s="995">
        <v>788</v>
      </c>
      <c r="Y26" s="1007"/>
      <c r="Z26" s="1007"/>
      <c r="AA26" s="1007"/>
      <c r="AB26" s="1007"/>
      <c r="AC26" s="1007"/>
      <c r="AD26" s="1007"/>
    </row>
    <row r="27" spans="1:30" s="1077" customFormat="1" ht="12.75" customHeight="1">
      <c r="A27" s="1092" t="s">
        <v>109</v>
      </c>
      <c r="B27" s="1007">
        <v>4406</v>
      </c>
      <c r="C27" s="1007">
        <v>4921</v>
      </c>
      <c r="D27" s="1007">
        <v>5081</v>
      </c>
      <c r="E27" s="1007">
        <v>5316</v>
      </c>
      <c r="F27" s="1007">
        <v>5434</v>
      </c>
      <c r="G27" s="1007">
        <v>6012</v>
      </c>
      <c r="H27" s="1007">
        <v>6585</v>
      </c>
      <c r="I27" s="1007">
        <v>7280</v>
      </c>
      <c r="J27" s="1007">
        <v>7777</v>
      </c>
      <c r="K27" s="1007">
        <v>8526</v>
      </c>
      <c r="L27" s="1007">
        <v>8645</v>
      </c>
      <c r="M27" s="1007">
        <v>8530</v>
      </c>
      <c r="N27" s="1007">
        <v>9037</v>
      </c>
      <c r="O27" s="1007">
        <v>9367</v>
      </c>
      <c r="P27" s="1007">
        <v>9607</v>
      </c>
      <c r="Q27" s="1007">
        <v>9814</v>
      </c>
      <c r="R27" s="1007">
        <v>10104</v>
      </c>
      <c r="S27" s="1007">
        <v>9800</v>
      </c>
      <c r="T27" s="1007">
        <v>10620</v>
      </c>
      <c r="U27" s="1007">
        <v>11401</v>
      </c>
      <c r="V27" s="1007">
        <v>12052</v>
      </c>
      <c r="W27" s="1007">
        <v>3484</v>
      </c>
      <c r="X27" s="995">
        <v>4573</v>
      </c>
      <c r="Y27" s="1007"/>
      <c r="Z27" s="1007"/>
      <c r="AA27" s="1007"/>
      <c r="AB27" s="1007"/>
      <c r="AC27" s="1007"/>
      <c r="AD27" s="1007"/>
    </row>
    <row r="28" spans="1:30" s="1077" customFormat="1" ht="12.75" customHeight="1">
      <c r="A28" s="1092" t="s">
        <v>110</v>
      </c>
      <c r="B28" s="1096">
        <v>6852</v>
      </c>
      <c r="C28" s="1096">
        <v>7366</v>
      </c>
      <c r="D28" s="1096">
        <v>6843</v>
      </c>
      <c r="E28" s="1096">
        <v>7292</v>
      </c>
      <c r="F28" s="1096">
        <v>6378</v>
      </c>
      <c r="G28" s="1096">
        <v>6338</v>
      </c>
      <c r="H28" s="1096">
        <v>7459</v>
      </c>
      <c r="I28" s="1096">
        <v>8005</v>
      </c>
      <c r="J28" s="1096">
        <v>8610</v>
      </c>
      <c r="K28" s="1096">
        <v>9183</v>
      </c>
      <c r="L28" s="1096">
        <v>8017</v>
      </c>
      <c r="M28" s="1096">
        <v>8566</v>
      </c>
      <c r="N28" s="1096">
        <v>9282</v>
      </c>
      <c r="O28" s="1096">
        <v>9785</v>
      </c>
      <c r="P28" s="1096">
        <v>7929</v>
      </c>
      <c r="Q28" s="1007">
        <v>8602</v>
      </c>
      <c r="R28" s="1007">
        <v>8671</v>
      </c>
      <c r="S28" s="1007">
        <v>8430</v>
      </c>
      <c r="T28" s="1007">
        <v>8870</v>
      </c>
      <c r="U28" s="1007">
        <v>7663</v>
      </c>
      <c r="V28" s="1007">
        <v>7717</v>
      </c>
      <c r="W28" s="1007">
        <v>4372</v>
      </c>
      <c r="X28" s="995">
        <v>5066</v>
      </c>
      <c r="Y28" s="1007"/>
      <c r="Z28" s="1007"/>
      <c r="AA28" s="1007"/>
      <c r="AB28" s="1007"/>
      <c r="AC28" s="1007"/>
      <c r="AD28" s="1007"/>
    </row>
    <row r="29" spans="1:30" s="1077" customFormat="1" ht="12.75" customHeight="1">
      <c r="A29" s="1093"/>
      <c r="B29" s="1097"/>
      <c r="C29" s="1097"/>
      <c r="D29" s="1097"/>
      <c r="E29" s="1097"/>
      <c r="F29" s="1097"/>
      <c r="G29" s="1097"/>
      <c r="H29" s="1097"/>
      <c r="I29" s="1097"/>
      <c r="J29" s="1097"/>
      <c r="K29" s="1097"/>
      <c r="L29" s="1097"/>
      <c r="M29" s="1097"/>
      <c r="N29" s="1097"/>
      <c r="O29" s="1097"/>
      <c r="P29" s="1097"/>
      <c r="Q29" s="1007"/>
      <c r="R29" s="1097"/>
      <c r="S29" s="1097"/>
      <c r="T29" s="1097"/>
      <c r="U29" s="1097"/>
      <c r="V29" s="1078"/>
      <c r="W29" s="1007"/>
      <c r="X29" s="995"/>
      <c r="Y29" s="1007"/>
      <c r="Z29" s="1007"/>
      <c r="AA29" s="1007"/>
      <c r="AB29" s="1007"/>
      <c r="AC29" s="1007"/>
      <c r="AD29" s="1007"/>
    </row>
    <row r="30" spans="1:30"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c r="Y30" s="1007"/>
      <c r="Z30" s="1007"/>
      <c r="AA30" s="1007"/>
      <c r="AB30" s="1007"/>
      <c r="AC30" s="1007"/>
      <c r="AD30" s="1007"/>
    </row>
    <row r="31" spans="1:30" s="1077" customFormat="1" ht="12.75" customHeight="1">
      <c r="A31" s="1092" t="s">
        <v>101</v>
      </c>
      <c r="B31" s="1008">
        <v>16205</v>
      </c>
      <c r="C31" s="1008">
        <v>19072</v>
      </c>
      <c r="D31" s="1008">
        <v>18324</v>
      </c>
      <c r="E31" s="1008">
        <v>18271</v>
      </c>
      <c r="F31" s="1008">
        <v>16887</v>
      </c>
      <c r="G31" s="1008">
        <v>16991</v>
      </c>
      <c r="H31" s="1008">
        <v>18511</v>
      </c>
      <c r="I31" s="1008">
        <v>19488</v>
      </c>
      <c r="J31" s="1008">
        <v>20557</v>
      </c>
      <c r="K31" s="1008">
        <v>20627</v>
      </c>
      <c r="L31" s="1008">
        <v>17357</v>
      </c>
      <c r="M31" s="1008">
        <v>18664</v>
      </c>
      <c r="N31" s="1008">
        <v>19486</v>
      </c>
      <c r="O31" s="1008">
        <v>19673</v>
      </c>
      <c r="P31" s="1007">
        <v>19689</v>
      </c>
      <c r="Q31" s="1008">
        <v>19538</v>
      </c>
      <c r="R31" s="1008">
        <v>20303</v>
      </c>
      <c r="S31" s="1008">
        <v>20021.873977245221</v>
      </c>
      <c r="T31" s="1008">
        <v>20052.620098217649</v>
      </c>
      <c r="U31" s="1008">
        <v>20803.155833858757</v>
      </c>
      <c r="V31" s="1007">
        <v>21171.602726440044</v>
      </c>
      <c r="W31" s="1007">
        <v>8389.2964194013584</v>
      </c>
      <c r="X31" s="995">
        <v>10393.389975773765</v>
      </c>
      <c r="Y31" s="1007"/>
      <c r="Z31" s="1007"/>
      <c r="AA31" s="1007"/>
      <c r="AB31" s="1007"/>
      <c r="AC31" s="1007"/>
      <c r="AD31" s="1007"/>
    </row>
    <row r="32" spans="1:30" s="1077" customFormat="1" ht="12.75" customHeight="1">
      <c r="A32" s="1092" t="s">
        <v>103</v>
      </c>
      <c r="B32" s="1007">
        <v>174</v>
      </c>
      <c r="C32" s="1007">
        <v>211</v>
      </c>
      <c r="D32" s="1007">
        <v>214</v>
      </c>
      <c r="E32" s="1007">
        <v>189</v>
      </c>
      <c r="F32" s="1007">
        <v>171</v>
      </c>
      <c r="G32" s="1007">
        <v>176</v>
      </c>
      <c r="H32" s="1007">
        <v>200</v>
      </c>
      <c r="I32" s="1007">
        <v>198</v>
      </c>
      <c r="J32" s="1007">
        <v>223</v>
      </c>
      <c r="K32" s="1007">
        <v>199</v>
      </c>
      <c r="L32" s="1007">
        <v>233</v>
      </c>
      <c r="M32" s="1007">
        <v>370</v>
      </c>
      <c r="N32" s="1007">
        <v>310</v>
      </c>
      <c r="O32" s="1007">
        <v>307</v>
      </c>
      <c r="P32" s="1007">
        <v>290</v>
      </c>
      <c r="Q32" s="1008">
        <v>57</v>
      </c>
      <c r="R32" s="1008">
        <v>54</v>
      </c>
      <c r="S32" s="1008">
        <v>48.905660377358494</v>
      </c>
      <c r="T32" s="1008">
        <v>48.905660377358494</v>
      </c>
      <c r="U32" s="1008">
        <v>49.992452830188682</v>
      </c>
      <c r="V32" s="1007">
        <v>49.992452830188675</v>
      </c>
      <c r="W32" s="1007">
        <v>53.48029837648091</v>
      </c>
      <c r="X32" s="995">
        <v>74.548294706609752</v>
      </c>
      <c r="Y32" s="1007"/>
      <c r="Z32" s="1007"/>
      <c r="AA32" s="1007"/>
      <c r="AB32" s="1007"/>
      <c r="AC32" s="1007"/>
      <c r="AD32" s="1007"/>
    </row>
    <row r="33" spans="1:30" s="1077" customFormat="1" ht="12.75" customHeight="1">
      <c r="A33" s="1092" t="s">
        <v>104</v>
      </c>
      <c r="B33" s="1007">
        <v>5489</v>
      </c>
      <c r="C33" s="1007">
        <v>6220</v>
      </c>
      <c r="D33" s="1007">
        <v>6174</v>
      </c>
      <c r="E33" s="1007">
        <v>5434</v>
      </c>
      <c r="F33" s="1007">
        <v>5294</v>
      </c>
      <c r="G33" s="1007">
        <v>6550</v>
      </c>
      <c r="H33" s="1007">
        <v>7308</v>
      </c>
      <c r="I33" s="1007">
        <v>7746</v>
      </c>
      <c r="J33" s="1007">
        <v>7955</v>
      </c>
      <c r="K33" s="1007">
        <v>7719</v>
      </c>
      <c r="L33" s="1007">
        <v>6547</v>
      </c>
      <c r="M33" s="1007">
        <v>7356</v>
      </c>
      <c r="N33" s="1007">
        <v>7872</v>
      </c>
      <c r="O33" s="1007">
        <v>7826</v>
      </c>
      <c r="P33" s="1007">
        <v>7784</v>
      </c>
      <c r="Q33" s="1008">
        <v>7434</v>
      </c>
      <c r="R33" s="1008">
        <v>7235</v>
      </c>
      <c r="S33" s="1008">
        <v>7725.6925491266375</v>
      </c>
      <c r="T33" s="1008">
        <v>8439.56345899386</v>
      </c>
      <c r="U33" s="1008">
        <v>8208.2591593604175</v>
      </c>
      <c r="V33" s="1007">
        <v>8183.9833466894806</v>
      </c>
      <c r="W33" s="1007">
        <v>8011.6889604433863</v>
      </c>
      <c r="X33" s="995">
        <v>16646.7836104128</v>
      </c>
      <c r="Y33" s="1007"/>
      <c r="Z33" s="1007"/>
      <c r="AA33" s="1007"/>
      <c r="AB33" s="1007"/>
      <c r="AC33" s="1007"/>
      <c r="AD33" s="1007"/>
    </row>
    <row r="34" spans="1:30" s="1077" customFormat="1" ht="12.75" customHeight="1">
      <c r="A34" s="1092" t="s">
        <v>105</v>
      </c>
      <c r="B34" s="1007">
        <v>2209</v>
      </c>
      <c r="C34" s="1007">
        <v>3188</v>
      </c>
      <c r="D34" s="1007">
        <v>3035</v>
      </c>
      <c r="E34" s="1007">
        <v>2644</v>
      </c>
      <c r="F34" s="1007">
        <v>2725</v>
      </c>
      <c r="G34" s="1007">
        <v>2965</v>
      </c>
      <c r="H34" s="1007">
        <v>3119</v>
      </c>
      <c r="I34" s="1007">
        <v>3104</v>
      </c>
      <c r="J34" s="1007">
        <v>3143</v>
      </c>
      <c r="K34" s="1007">
        <v>2757</v>
      </c>
      <c r="L34" s="1007">
        <v>2460</v>
      </c>
      <c r="M34" s="1007">
        <v>2625</v>
      </c>
      <c r="N34" s="1007">
        <v>2300</v>
      </c>
      <c r="O34" s="1007">
        <v>2371</v>
      </c>
      <c r="P34" s="1007">
        <v>2255</v>
      </c>
      <c r="Q34" s="1008">
        <v>2329</v>
      </c>
      <c r="R34" s="1008">
        <v>2525</v>
      </c>
      <c r="S34" s="1008">
        <v>2660.0864843121481</v>
      </c>
      <c r="T34" s="1008">
        <v>2669.826426687579</v>
      </c>
      <c r="U34" s="1008">
        <v>2854.3665764259026</v>
      </c>
      <c r="V34" s="1007">
        <v>2880.8163053194244</v>
      </c>
      <c r="W34" s="1007">
        <v>3387.5185884412845</v>
      </c>
      <c r="X34" s="995">
        <v>4336.4219344689118</v>
      </c>
      <c r="Y34" s="1007"/>
      <c r="Z34" s="1007"/>
      <c r="AA34" s="1007"/>
      <c r="AB34" s="1007"/>
      <c r="AC34" s="1007"/>
      <c r="AD34" s="1007"/>
    </row>
    <row r="35" spans="1:30" s="1077" customFormat="1" ht="12.75" customHeight="1">
      <c r="A35" s="1092" t="s">
        <v>106</v>
      </c>
      <c r="B35" s="1007">
        <v>581</v>
      </c>
      <c r="C35" s="1007">
        <v>668</v>
      </c>
      <c r="D35" s="1007">
        <v>671</v>
      </c>
      <c r="E35" s="1007">
        <v>658</v>
      </c>
      <c r="F35" s="1007">
        <v>642</v>
      </c>
      <c r="G35" s="1007">
        <v>657</v>
      </c>
      <c r="H35" s="1007">
        <v>691</v>
      </c>
      <c r="I35" s="1007">
        <v>737</v>
      </c>
      <c r="J35" s="1007">
        <v>773</v>
      </c>
      <c r="K35" s="1007">
        <v>789</v>
      </c>
      <c r="L35" s="1007">
        <v>565</v>
      </c>
      <c r="M35" s="1007">
        <v>618</v>
      </c>
      <c r="N35" s="1007">
        <v>640</v>
      </c>
      <c r="O35" s="1007">
        <v>635</v>
      </c>
      <c r="P35" s="1007">
        <v>652</v>
      </c>
      <c r="Q35" s="1008">
        <v>637</v>
      </c>
      <c r="R35" s="1008">
        <v>674</v>
      </c>
      <c r="S35" s="1008">
        <v>669.81366459627327</v>
      </c>
      <c r="T35" s="1008">
        <v>671.98485961927577</v>
      </c>
      <c r="U35" s="1008">
        <v>697.59403872062012</v>
      </c>
      <c r="V35" s="1007">
        <v>654.35473879992048</v>
      </c>
      <c r="W35" s="1007">
        <v>576.47552021053798</v>
      </c>
      <c r="X35" s="995">
        <v>1504.1372768711738</v>
      </c>
      <c r="Y35" s="1007"/>
      <c r="Z35" s="1007"/>
      <c r="AA35" s="1007"/>
      <c r="AB35" s="1007"/>
      <c r="AC35" s="1007"/>
      <c r="AD35" s="1007"/>
    </row>
    <row r="36" spans="1:30" s="1077" customFormat="1" ht="12.75" customHeight="1">
      <c r="A36" s="1092" t="s">
        <v>107</v>
      </c>
      <c r="B36" s="1007">
        <v>65</v>
      </c>
      <c r="C36" s="1007">
        <v>75</v>
      </c>
      <c r="D36" s="1007">
        <v>72</v>
      </c>
      <c r="E36" s="1007">
        <v>72</v>
      </c>
      <c r="F36" s="1007">
        <v>66</v>
      </c>
      <c r="G36" s="1007">
        <v>66</v>
      </c>
      <c r="H36" s="1007">
        <v>72</v>
      </c>
      <c r="I36" s="1007">
        <v>76</v>
      </c>
      <c r="J36" s="1007">
        <v>80</v>
      </c>
      <c r="K36" s="1007">
        <v>80</v>
      </c>
      <c r="L36" s="1007">
        <v>68</v>
      </c>
      <c r="M36" s="1007">
        <v>75</v>
      </c>
      <c r="N36" s="1007">
        <v>64</v>
      </c>
      <c r="O36" s="1007">
        <v>63</v>
      </c>
      <c r="P36" s="1007">
        <v>65</v>
      </c>
      <c r="Q36" s="1008">
        <v>63</v>
      </c>
      <c r="R36" s="1008">
        <v>67</v>
      </c>
      <c r="S36" s="1008">
        <v>67</v>
      </c>
      <c r="T36" s="1008">
        <v>67</v>
      </c>
      <c r="U36" s="1008">
        <v>69.161290322580641</v>
      </c>
      <c r="V36" s="1007">
        <v>76.315906562847601</v>
      </c>
      <c r="W36" s="1007">
        <v>84.210655517624943</v>
      </c>
      <c r="X36" s="995">
        <v>88.352163166032724</v>
      </c>
      <c r="Y36" s="1007"/>
      <c r="Z36" s="1007"/>
      <c r="AA36" s="1007"/>
      <c r="AB36" s="1007"/>
      <c r="AC36" s="1007"/>
      <c r="AD36" s="1007"/>
    </row>
    <row r="37" spans="1:30" s="1077" customFormat="1" ht="12.75" customHeight="1">
      <c r="A37" s="1092" t="s">
        <v>108</v>
      </c>
      <c r="B37" s="1007">
        <v>4263</v>
      </c>
      <c r="C37" s="1007">
        <v>5916</v>
      </c>
      <c r="D37" s="1007">
        <v>6573</v>
      </c>
      <c r="E37" s="1007">
        <v>6091</v>
      </c>
      <c r="F37" s="1007">
        <v>5996</v>
      </c>
      <c r="G37" s="1007">
        <v>6367</v>
      </c>
      <c r="H37" s="1007">
        <v>6760</v>
      </c>
      <c r="I37" s="1007">
        <v>7217</v>
      </c>
      <c r="J37" s="1007">
        <v>7360</v>
      </c>
      <c r="K37" s="1007">
        <v>7360</v>
      </c>
      <c r="L37" s="1007">
        <v>4728</v>
      </c>
      <c r="M37" s="1007">
        <v>5473</v>
      </c>
      <c r="N37" s="1007">
        <v>6336</v>
      </c>
      <c r="O37" s="1007">
        <v>6063</v>
      </c>
      <c r="P37" s="1007">
        <v>7212</v>
      </c>
      <c r="Q37" s="1008">
        <v>6470</v>
      </c>
      <c r="R37" s="1008">
        <v>6668</v>
      </c>
      <c r="S37" s="1008">
        <v>6588.7650304144854</v>
      </c>
      <c r="T37" s="1008">
        <v>6328.0268855915028</v>
      </c>
      <c r="U37" s="1008">
        <v>7303.4102461145312</v>
      </c>
      <c r="V37" s="1007">
        <v>7194.957886070626</v>
      </c>
      <c r="W37" s="1007">
        <v>2147.9886103938993</v>
      </c>
      <c r="X37" s="995">
        <v>3028.2041265797784</v>
      </c>
      <c r="Y37" s="1007"/>
      <c r="Z37" s="1007"/>
      <c r="AA37" s="1007"/>
      <c r="AB37" s="1007"/>
      <c r="AC37" s="1007"/>
      <c r="AD37" s="1007"/>
    </row>
    <row r="38" spans="1:30" s="1077" customFormat="1" ht="12.75" customHeight="1">
      <c r="A38" s="1092" t="s">
        <v>407</v>
      </c>
      <c r="B38" s="1007">
        <v>120</v>
      </c>
      <c r="C38" s="1007">
        <v>78</v>
      </c>
      <c r="D38" s="1007">
        <v>61</v>
      </c>
      <c r="E38" s="1007">
        <v>77</v>
      </c>
      <c r="F38" s="1007">
        <v>109</v>
      </c>
      <c r="G38" s="1007">
        <v>119</v>
      </c>
      <c r="H38" s="1007">
        <v>100</v>
      </c>
      <c r="I38" s="1007">
        <v>103</v>
      </c>
      <c r="J38" s="1007">
        <v>115</v>
      </c>
      <c r="K38" s="1007">
        <v>164</v>
      </c>
      <c r="L38" s="1007">
        <v>100</v>
      </c>
      <c r="M38" s="1007">
        <v>516</v>
      </c>
      <c r="N38" s="1007">
        <v>440</v>
      </c>
      <c r="O38" s="1007">
        <v>343</v>
      </c>
      <c r="P38" s="1007">
        <v>789</v>
      </c>
      <c r="Q38" s="1008">
        <v>274</v>
      </c>
      <c r="R38" s="1008">
        <v>182</v>
      </c>
      <c r="S38" s="1008">
        <v>117.58426966292134</v>
      </c>
      <c r="T38" s="1008">
        <v>221.98151842906645</v>
      </c>
      <c r="U38" s="1008">
        <v>81.023254226609254</v>
      </c>
      <c r="V38" s="1007">
        <v>540.9158099072223</v>
      </c>
      <c r="W38" s="1007">
        <v>454.78271915766459</v>
      </c>
      <c r="X38" s="995">
        <v>561.04036382067034</v>
      </c>
      <c r="Y38" s="1007"/>
      <c r="Z38" s="1007"/>
      <c r="AA38" s="1007"/>
      <c r="AB38" s="1007"/>
      <c r="AC38" s="1007"/>
      <c r="AD38" s="1007"/>
    </row>
    <row r="39" spans="1:30" s="1077" customFormat="1" ht="12.75" customHeight="1">
      <c r="A39" s="1092" t="s">
        <v>109</v>
      </c>
      <c r="B39" s="1007">
        <v>5967</v>
      </c>
      <c r="C39" s="1007">
        <v>6554</v>
      </c>
      <c r="D39" s="1007">
        <v>6424</v>
      </c>
      <c r="E39" s="1007">
        <v>6469</v>
      </c>
      <c r="F39" s="1007">
        <v>6260</v>
      </c>
      <c r="G39" s="1007">
        <v>7069</v>
      </c>
      <c r="H39" s="1007">
        <v>7721</v>
      </c>
      <c r="I39" s="1007">
        <v>8309</v>
      </c>
      <c r="J39" s="1007">
        <v>8698</v>
      </c>
      <c r="K39" s="1007">
        <v>8938</v>
      </c>
      <c r="L39" s="1007">
        <v>8608</v>
      </c>
      <c r="M39" s="1007">
        <v>8705</v>
      </c>
      <c r="N39" s="1007">
        <v>9153</v>
      </c>
      <c r="O39" s="1007">
        <v>9264</v>
      </c>
      <c r="P39" s="1007">
        <v>9581</v>
      </c>
      <c r="Q39" s="1008">
        <v>9814</v>
      </c>
      <c r="R39" s="1008">
        <v>10167</v>
      </c>
      <c r="S39" s="1008">
        <v>10272.654691211401</v>
      </c>
      <c r="T39" s="1008">
        <v>10871.194061485045</v>
      </c>
      <c r="U39" s="1008">
        <v>11605.153208574007</v>
      </c>
      <c r="V39" s="1007">
        <v>12152.786962298489</v>
      </c>
      <c r="W39" s="1007">
        <v>3753.1258773377845</v>
      </c>
      <c r="X39" s="995">
        <v>4521.2024417872217</v>
      </c>
      <c r="Y39" s="1007"/>
      <c r="Z39" s="1007"/>
      <c r="AA39" s="1007"/>
      <c r="AB39" s="1007"/>
      <c r="AC39" s="1007"/>
      <c r="AD39" s="1007"/>
    </row>
    <row r="40" spans="1:30" s="1077" customFormat="1" ht="12.75" customHeight="1">
      <c r="A40" s="1092" t="s">
        <v>110</v>
      </c>
      <c r="B40" s="1096">
        <v>9477</v>
      </c>
      <c r="C40" s="1096">
        <v>9938</v>
      </c>
      <c r="D40" s="1096">
        <v>8790</v>
      </c>
      <c r="E40" s="1096">
        <v>8821</v>
      </c>
      <c r="F40" s="1096">
        <v>7496</v>
      </c>
      <c r="G40" s="1096">
        <v>7436</v>
      </c>
      <c r="H40" s="1096">
        <v>8538</v>
      </c>
      <c r="I40" s="1096">
        <v>8964</v>
      </c>
      <c r="J40" s="1096">
        <v>9666</v>
      </c>
      <c r="K40" s="1096">
        <v>9637</v>
      </c>
      <c r="L40" s="1096">
        <v>8272</v>
      </c>
      <c r="M40" s="1096">
        <v>8874</v>
      </c>
      <c r="N40" s="1096">
        <v>9395</v>
      </c>
      <c r="O40" s="1096">
        <v>9723</v>
      </c>
      <c r="P40" s="1096">
        <v>7933</v>
      </c>
      <c r="Q40" s="1008">
        <v>8602</v>
      </c>
      <c r="R40" s="1008">
        <v>8549</v>
      </c>
      <c r="S40" s="1008">
        <v>8668.297543535924</v>
      </c>
      <c r="T40" s="1008">
        <v>8993.230167943675</v>
      </c>
      <c r="U40" s="1008">
        <v>7736.0029516809736</v>
      </c>
      <c r="V40" s="1007">
        <v>7755.1839586080177</v>
      </c>
      <c r="W40" s="1007">
        <v>4182.5937068454805</v>
      </c>
      <c r="X40" s="995">
        <v>4458.1168055580829</v>
      </c>
      <c r="Y40" s="1007"/>
      <c r="Z40" s="1007"/>
      <c r="AA40" s="1007"/>
      <c r="AB40" s="1007"/>
      <c r="AC40" s="1007"/>
      <c r="AD40" s="1007"/>
    </row>
    <row r="41" spans="1:30"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c r="Y41" s="1007"/>
      <c r="Z41" s="1007"/>
      <c r="AA41" s="1007"/>
      <c r="AB41" s="1007"/>
      <c r="AC41" s="1007"/>
      <c r="AD41" s="1007"/>
    </row>
    <row r="42" spans="1:30"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c r="Y42" s="1007"/>
      <c r="Z42" s="1007"/>
      <c r="AA42" s="1007"/>
      <c r="AB42" s="1007"/>
      <c r="AC42" s="1007"/>
      <c r="AD42" s="1007"/>
    </row>
    <row r="43" spans="1:30" ht="12.75" customHeight="1">
      <c r="A43" s="1085" t="s">
        <v>112</v>
      </c>
      <c r="B43" s="1009"/>
      <c r="C43" s="1009">
        <v>114.88899239248563</v>
      </c>
      <c r="D43" s="1009">
        <v>98.608108108108112</v>
      </c>
      <c r="E43" s="1009">
        <v>103.29587501713033</v>
      </c>
      <c r="F43" s="1009">
        <v>93.731343283582092</v>
      </c>
      <c r="G43" s="1009">
        <v>101.0686482661005</v>
      </c>
      <c r="H43" s="1009">
        <v>111.17568797703242</v>
      </c>
      <c r="I43" s="1009">
        <v>107.99269383384771</v>
      </c>
      <c r="J43" s="1009">
        <v>106.88790388428788</v>
      </c>
      <c r="K43" s="1009">
        <v>107.8408904894418</v>
      </c>
      <c r="L43" s="1009">
        <v>84.922080550495849</v>
      </c>
      <c r="M43" s="1009">
        <v>106.76835081029552</v>
      </c>
      <c r="N43" s="1009">
        <v>107.421875</v>
      </c>
      <c r="O43" s="1009">
        <v>103.08571428571429</v>
      </c>
      <c r="P43" s="1009">
        <v>99.435597661761747</v>
      </c>
      <c r="Q43" s="1009">
        <v>99.016825461179806</v>
      </c>
      <c r="R43" s="1009">
        <v>105.71706418261849</v>
      </c>
      <c r="S43" s="1009">
        <v>94.582425562817718</v>
      </c>
      <c r="T43" s="1009">
        <v>101.75061425061425</v>
      </c>
      <c r="U43" s="1009">
        <v>103.95915082000201</v>
      </c>
      <c r="V43" s="1009">
        <v>102.26469876602953</v>
      </c>
      <c r="W43" s="1009">
        <v>40.983296266502627</v>
      </c>
      <c r="X43" s="996">
        <v>134.37247431012585</v>
      </c>
    </row>
    <row r="44" spans="1:30" ht="12.75" customHeight="1">
      <c r="A44" s="1085" t="s">
        <v>113</v>
      </c>
      <c r="B44" s="1009"/>
      <c r="C44" s="1009">
        <v>116.62785281788543</v>
      </c>
      <c r="D44" s="1009">
        <v>96.351351351351354</v>
      </c>
      <c r="E44" s="1009">
        <v>100.13019048924215</v>
      </c>
      <c r="F44" s="1009">
        <v>92.019900497512438</v>
      </c>
      <c r="G44" s="1009">
        <v>100.98372257607926</v>
      </c>
      <c r="H44" s="1009">
        <v>109.27806176038092</v>
      </c>
      <c r="I44" s="1009">
        <v>105.57410090067393</v>
      </c>
      <c r="J44" s="1009">
        <v>105.59897352152106</v>
      </c>
      <c r="K44" s="1009">
        <v>100.77481311725869</v>
      </c>
      <c r="L44" s="1009">
        <v>84.001214329083183</v>
      </c>
      <c r="M44" s="1009">
        <v>107.10795996186845</v>
      </c>
      <c r="N44" s="1009">
        <v>104.93303571428571</v>
      </c>
      <c r="O44" s="1009">
        <v>100.96103896103897</v>
      </c>
      <c r="P44" s="1009">
        <v>100</v>
      </c>
      <c r="Q44" s="1009">
        <v>99.233074305449747</v>
      </c>
      <c r="R44" s="1009">
        <v>103.91544682157846</v>
      </c>
      <c r="S44" s="1009">
        <v>98.615347373517309</v>
      </c>
      <c r="T44" s="1009">
        <v>100.15356265356266</v>
      </c>
      <c r="U44" s="1009">
        <v>103.74283127075159</v>
      </c>
      <c r="V44" s="1009">
        <v>101.77111057343333</v>
      </c>
      <c r="W44" s="1009">
        <v>39.625230681871948</v>
      </c>
      <c r="X44" s="996">
        <v>123.88869645537467</v>
      </c>
    </row>
    <row r="45" spans="1:30" ht="12.75" customHeight="1">
      <c r="A45" s="1102" t="s">
        <v>114</v>
      </c>
      <c r="B45" s="1010"/>
      <c r="C45" s="1010">
        <v>98.509052183173594</v>
      </c>
      <c r="D45" s="1010">
        <v>102.3422159887798</v>
      </c>
      <c r="E45" s="1010">
        <v>103.16156846643399</v>
      </c>
      <c r="F45" s="1010">
        <v>101.85986159169551</v>
      </c>
      <c r="G45" s="1010">
        <v>100.0840983951223</v>
      </c>
      <c r="H45" s="1010">
        <v>101.73651159810329</v>
      </c>
      <c r="I45" s="1010">
        <v>102.29089607445412</v>
      </c>
      <c r="J45" s="1010">
        <v>101.22058985971501</v>
      </c>
      <c r="K45" s="1010">
        <v>107.01174941794358</v>
      </c>
      <c r="L45" s="1010">
        <v>101.09625346343815</v>
      </c>
      <c r="M45" s="1010">
        <v>99.682928186015459</v>
      </c>
      <c r="N45" s="1010">
        <v>102.37183577962136</v>
      </c>
      <c r="O45" s="1010">
        <v>102.10445073321327</v>
      </c>
      <c r="P45" s="1010">
        <v>99.435597661761747</v>
      </c>
      <c r="Q45" s="1010">
        <v>99.782079870261512</v>
      </c>
      <c r="R45" s="1010">
        <v>101.73373393094617</v>
      </c>
      <c r="S45" s="1010">
        <v>95.9104521576906</v>
      </c>
      <c r="T45" s="1010">
        <v>101.59460288255136</v>
      </c>
      <c r="U45" s="1010">
        <v>100.20851517796527</v>
      </c>
      <c r="V45" s="1010">
        <v>100.48499833579004</v>
      </c>
      <c r="W45" s="1010">
        <v>103.42727489849537</v>
      </c>
      <c r="X45" s="1011">
        <v>108.46225535880708</v>
      </c>
    </row>
    <row r="46" spans="1:30"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30" ht="12.75" customHeight="1">
      <c r="A47" s="147" t="s">
        <v>507</v>
      </c>
      <c r="E47" s="1103"/>
      <c r="F47" s="1103"/>
      <c r="V47" s="1078"/>
    </row>
    <row r="48" spans="1:30"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c r="V48" s="1078"/>
    </row>
    <row r="49" spans="1:22"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c r="V49" s="1078"/>
    </row>
    <row r="50" spans="1:22" ht="12.75" customHeight="1">
      <c r="A50" s="1012" t="s">
        <v>510</v>
      </c>
      <c r="V50" s="1078"/>
    </row>
    <row r="51" spans="1:22" ht="12.75" customHeight="1">
      <c r="V51" s="1078"/>
    </row>
    <row r="52" spans="1:22" ht="12.75" customHeight="1">
      <c r="V52" s="1078"/>
    </row>
    <row r="53" spans="1:22" ht="12.75" customHeight="1">
      <c r="V53" s="1078"/>
    </row>
    <row r="54" spans="1:22" ht="12.75" customHeight="1">
      <c r="V54" s="1078"/>
    </row>
    <row r="55" spans="1:22" ht="12.75" customHeight="1">
      <c r="V55" s="1078"/>
    </row>
    <row r="56" spans="1:22" ht="12.75" customHeight="1">
      <c r="V56" s="1078"/>
    </row>
    <row r="57" spans="1:22" ht="12.75" customHeight="1">
      <c r="V57" s="1078"/>
    </row>
    <row r="58" spans="1:22" ht="12.75" customHeight="1">
      <c r="V58" s="1078"/>
    </row>
    <row r="59" spans="1:22" ht="12.75" customHeight="1">
      <c r="B59" s="1077"/>
      <c r="C59" s="1077"/>
      <c r="D59" s="1077"/>
      <c r="G59" s="1077"/>
      <c r="H59" s="1077"/>
      <c r="I59" s="1007"/>
      <c r="J59" s="1007"/>
      <c r="K59" s="1077"/>
      <c r="L59" s="1007"/>
      <c r="M59" s="1007"/>
      <c r="N59" s="1077"/>
      <c r="O59" s="1077"/>
      <c r="P59" s="1007"/>
      <c r="Q59" s="1007"/>
      <c r="R59" s="1007"/>
      <c r="S59" s="1007"/>
      <c r="T59" s="1007"/>
      <c r="U59" s="1007"/>
      <c r="V59" s="1078"/>
    </row>
    <row r="60" spans="1:22" ht="12.75" customHeight="1">
      <c r="B60" s="1077"/>
      <c r="C60" s="1077"/>
      <c r="D60" s="1077"/>
      <c r="G60" s="1077"/>
      <c r="H60" s="1077"/>
      <c r="I60" s="1007"/>
      <c r="J60" s="1007"/>
      <c r="K60" s="1077"/>
      <c r="L60" s="1007"/>
      <c r="M60" s="1007"/>
      <c r="N60" s="1077"/>
      <c r="O60" s="1077"/>
      <c r="P60" s="1007"/>
      <c r="Q60" s="1007"/>
      <c r="R60" s="1007"/>
      <c r="S60" s="1007"/>
      <c r="T60" s="1007"/>
      <c r="U60" s="1007"/>
    </row>
    <row r="61" spans="1:22" ht="12.75" customHeight="1">
      <c r="D61" s="1075"/>
      <c r="E61" s="1075"/>
      <c r="F61" s="1075"/>
    </row>
    <row r="62" spans="1:22" ht="12.75" customHeight="1">
      <c r="D62" s="1075"/>
      <c r="E62" s="1075"/>
      <c r="F62" s="1075"/>
    </row>
    <row r="63" spans="1:22" ht="12.75" customHeight="1">
      <c r="D63" s="1075"/>
      <c r="E63" s="1075"/>
      <c r="F63" s="1075"/>
    </row>
    <row r="64" spans="1:22" ht="12.75" customHeight="1">
      <c r="D64" s="1075"/>
      <c r="E64" s="1075"/>
      <c r="F64" s="1075"/>
    </row>
    <row r="65" spans="2:21" ht="12.75" customHeight="1">
      <c r="D65" s="1075"/>
      <c r="E65" s="1075"/>
      <c r="F65" s="1075"/>
    </row>
    <row r="66" spans="2:21" ht="12.75" customHeight="1">
      <c r="B66" s="1077"/>
      <c r="C66" s="1077"/>
      <c r="D66" s="1077"/>
      <c r="G66" s="1077"/>
      <c r="H66" s="1077"/>
      <c r="I66" s="1007"/>
      <c r="J66" s="1007"/>
      <c r="K66" s="1077"/>
      <c r="L66" s="1007"/>
      <c r="M66" s="1007"/>
      <c r="N66" s="1077"/>
      <c r="O66" s="1077"/>
      <c r="P66" s="1007"/>
      <c r="Q66" s="1007"/>
      <c r="R66" s="1007"/>
      <c r="S66" s="1007"/>
      <c r="T66" s="1007"/>
      <c r="U66" s="1007"/>
    </row>
    <row r="67" spans="2:21" ht="12.75" customHeight="1">
      <c r="B67" s="1077"/>
      <c r="C67" s="1077"/>
      <c r="D67" s="1077"/>
      <c r="G67" s="1077"/>
      <c r="H67" s="1077"/>
      <c r="I67" s="1007"/>
      <c r="J67" s="1007"/>
      <c r="K67" s="1077"/>
      <c r="L67" s="1007"/>
      <c r="M67" s="1007"/>
      <c r="N67" s="1077"/>
      <c r="O67" s="1077"/>
      <c r="P67" s="1007"/>
      <c r="Q67" s="1007"/>
      <c r="R67" s="1007"/>
      <c r="S67" s="1007"/>
      <c r="T67" s="1007"/>
      <c r="U67" s="1007"/>
    </row>
  </sheetData>
  <sheetProtection selectLockedCells="1" selectUnlockedCells="1"/>
  <conditionalFormatting sqref="C10:Q10">
    <cfRule type="cellIs" dxfId="20" priority="5" operator="notEqual">
      <formula>0</formula>
    </cfRule>
  </conditionalFormatting>
  <conditionalFormatting sqref="B10">
    <cfRule type="cellIs" dxfId="19" priority="4" operator="notEqual">
      <formula>0</formula>
    </cfRule>
  </conditionalFormatting>
  <conditionalFormatting sqref="B19:P19">
    <cfRule type="cellIs" dxfId="18" priority="3" operator="notEqual">
      <formula>B$9</formula>
    </cfRule>
  </conditionalFormatting>
  <conditionalFormatting sqref="B31:L31">
    <cfRule type="cellIs" dxfId="17" priority="2" operator="notEqual">
      <formula>B$14</formula>
    </cfRule>
  </conditionalFormatting>
  <conditionalFormatting sqref="M31:O31">
    <cfRule type="cellIs" dxfId="16" priority="1" operator="notEqual">
      <formula>M$14</formula>
    </cfRule>
  </conditionalFormatting>
  <conditionalFormatting sqref="P7:P9 P12:P14">
    <cfRule type="cellIs" dxfId="15" priority="6" operator="notEqual">
      <formula>#REF!</formula>
    </cfRule>
  </conditionalFormatting>
  <conditionalFormatting sqref="P31:P40">
    <cfRule type="cellIs" dxfId="14" priority="7"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headerFooter alignWithMargins="0">
    <oddHeader>&amp;C&amp;F - &amp;A</oddHeader>
    <oddFooter>&amp;L&amp;8MEDAD/SESP - Les comptes des transports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4" width="8.44140625" style="1075" customWidth="1"/>
    <col min="25" max="16384" width="11.44140625" style="1075"/>
  </cols>
  <sheetData>
    <row r="1" spans="1:24" ht="12.75" customHeight="1">
      <c r="A1" s="1106" t="s">
        <v>428</v>
      </c>
      <c r="B1" s="1107"/>
      <c r="C1" s="1108"/>
      <c r="D1" s="1109"/>
      <c r="E1" s="1110"/>
      <c r="F1" s="1110"/>
      <c r="V1" s="1078"/>
    </row>
    <row r="2" spans="1:24" ht="10.199999999999999">
      <c r="B2" s="1111"/>
      <c r="I2" s="1079"/>
      <c r="J2" s="1080"/>
      <c r="K2" s="1080"/>
      <c r="L2" s="1080"/>
      <c r="M2" s="1079"/>
      <c r="N2" s="1006"/>
      <c r="O2" s="1006"/>
      <c r="P2" s="1079"/>
      <c r="Q2" s="1111"/>
      <c r="R2" s="1079"/>
      <c r="S2" s="1079"/>
      <c r="T2" s="1079"/>
      <c r="U2" s="1079"/>
      <c r="V2" s="1078"/>
      <c r="X2" s="1006" t="s">
        <v>74</v>
      </c>
    </row>
    <row r="3" spans="1:24" ht="10.199999999999999">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row>
    <row r="4" spans="1:24" ht="10.199999999999999">
      <c r="A4" s="1082" t="s">
        <v>97</v>
      </c>
      <c r="B4" s="1078"/>
      <c r="C4" s="1078"/>
      <c r="D4" s="1008"/>
      <c r="E4" s="1007"/>
      <c r="F4" s="1078"/>
      <c r="G4" s="1078"/>
      <c r="H4" s="1078"/>
      <c r="K4" s="1078"/>
      <c r="N4" s="1078"/>
      <c r="O4" s="1078"/>
      <c r="V4" s="1083"/>
      <c r="W4" s="1078"/>
      <c r="X4" s="1084"/>
    </row>
    <row r="5" spans="1:24" ht="12.75" customHeight="1">
      <c r="A5" s="1085"/>
      <c r="B5" s="1086"/>
      <c r="C5" s="1087"/>
      <c r="D5" s="1087"/>
      <c r="E5" s="1088"/>
      <c r="F5" s="1078"/>
      <c r="G5" s="1078"/>
      <c r="H5" s="1078"/>
      <c r="K5" s="1078"/>
      <c r="N5" s="1078"/>
      <c r="O5" s="1078"/>
      <c r="V5" s="1078"/>
      <c r="W5" s="1078"/>
      <c r="X5" s="1089"/>
    </row>
    <row r="6" spans="1:24" ht="12.75" customHeight="1">
      <c r="A6" s="1085" t="s">
        <v>98</v>
      </c>
      <c r="B6" s="1078"/>
      <c r="C6" s="1078"/>
      <c r="D6" s="1008"/>
      <c r="E6" s="1090"/>
      <c r="F6" s="1090"/>
      <c r="G6" s="1090"/>
      <c r="H6" s="1090"/>
      <c r="I6" s="1090"/>
      <c r="J6" s="1090"/>
      <c r="K6" s="1090"/>
      <c r="L6" s="1090"/>
      <c r="M6" s="1090"/>
      <c r="N6" s="1090"/>
      <c r="O6" s="1090"/>
      <c r="P6" s="1090"/>
      <c r="Q6" s="1090"/>
      <c r="R6" s="1090"/>
      <c r="S6" s="1090"/>
      <c r="T6" s="1090"/>
      <c r="U6" s="1090"/>
      <c r="V6" s="1090"/>
      <c r="W6" s="1078"/>
      <c r="X6" s="1089"/>
    </row>
    <row r="7" spans="1:24" ht="12.75" customHeight="1">
      <c r="A7" s="1085" t="s">
        <v>99</v>
      </c>
      <c r="B7" s="1007">
        <v>18143</v>
      </c>
      <c r="C7" s="1007">
        <v>20412</v>
      </c>
      <c r="D7" s="1007">
        <v>21479</v>
      </c>
      <c r="E7" s="1007">
        <v>22176</v>
      </c>
      <c r="F7" s="1007">
        <v>22438</v>
      </c>
      <c r="G7" s="1007">
        <v>22450</v>
      </c>
      <c r="H7" s="1007">
        <v>23179</v>
      </c>
      <c r="I7" s="1007">
        <v>24038</v>
      </c>
      <c r="J7" s="1007">
        <v>24937</v>
      </c>
      <c r="K7" s="1007">
        <v>25489</v>
      </c>
      <c r="L7" s="1007">
        <v>23568</v>
      </c>
      <c r="M7" s="1007">
        <v>25644</v>
      </c>
      <c r="N7" s="1007">
        <v>26425</v>
      </c>
      <c r="O7" s="1007">
        <v>27921</v>
      </c>
      <c r="P7" s="1007">
        <v>29845</v>
      </c>
      <c r="Q7" s="1008">
        <v>30699</v>
      </c>
      <c r="R7" s="1008">
        <v>31103</v>
      </c>
      <c r="S7" s="1008">
        <v>31311</v>
      </c>
      <c r="T7" s="1008">
        <v>34240</v>
      </c>
      <c r="U7" s="1008">
        <v>37759</v>
      </c>
      <c r="V7" s="1008">
        <v>38671.67</v>
      </c>
      <c r="W7" s="1008">
        <v>33823.25</v>
      </c>
      <c r="X7" s="997">
        <v>38205.279999999999</v>
      </c>
    </row>
    <row r="8" spans="1:24" ht="12.75" customHeight="1">
      <c r="A8" s="1085" t="s">
        <v>100</v>
      </c>
      <c r="B8" s="1007">
        <v>17150</v>
      </c>
      <c r="C8" s="1007">
        <v>17552</v>
      </c>
      <c r="D8" s="1007">
        <v>18191</v>
      </c>
      <c r="E8" s="1007">
        <v>18944</v>
      </c>
      <c r="F8" s="1007">
        <v>20066</v>
      </c>
      <c r="G8" s="1007">
        <v>21402</v>
      </c>
      <c r="H8" s="1007">
        <v>22024</v>
      </c>
      <c r="I8" s="1007">
        <v>22926</v>
      </c>
      <c r="J8" s="1007">
        <v>24523</v>
      </c>
      <c r="K8" s="1007">
        <v>25953</v>
      </c>
      <c r="L8" s="1007">
        <v>26231</v>
      </c>
      <c r="M8" s="1007">
        <v>28049</v>
      </c>
      <c r="N8" s="1007">
        <v>29229</v>
      </c>
      <c r="O8" s="1007">
        <v>29401</v>
      </c>
      <c r="P8" s="1007">
        <v>28816</v>
      </c>
      <c r="Q8" s="1007">
        <v>30003</v>
      </c>
      <c r="R8" s="1007">
        <v>30281</v>
      </c>
      <c r="S8" s="1007">
        <v>31401</v>
      </c>
      <c r="T8" s="1007">
        <v>32891</v>
      </c>
      <c r="U8" s="1007">
        <v>33617</v>
      </c>
      <c r="V8" s="1007">
        <v>36169.33</v>
      </c>
      <c r="W8" s="1007">
        <v>32614.75</v>
      </c>
      <c r="X8" s="995">
        <v>38773.72</v>
      </c>
    </row>
    <row r="9" spans="1:24" ht="12.75" customHeight="1">
      <c r="A9" s="1085" t="s">
        <v>101</v>
      </c>
      <c r="B9" s="1007">
        <v>35293</v>
      </c>
      <c r="C9" s="1007">
        <v>37964</v>
      </c>
      <c r="D9" s="1007">
        <v>39670</v>
      </c>
      <c r="E9" s="1007">
        <v>41120</v>
      </c>
      <c r="F9" s="1007">
        <v>42504</v>
      </c>
      <c r="G9" s="1007">
        <v>43852</v>
      </c>
      <c r="H9" s="1007">
        <v>45203</v>
      </c>
      <c r="I9" s="1007">
        <v>46964</v>
      </c>
      <c r="J9" s="1007">
        <v>49460</v>
      </c>
      <c r="K9" s="1007">
        <v>51442</v>
      </c>
      <c r="L9" s="1007">
        <v>49799</v>
      </c>
      <c r="M9" s="1007">
        <v>53693</v>
      </c>
      <c r="N9" s="1007">
        <v>55654</v>
      </c>
      <c r="O9" s="1007">
        <v>57322</v>
      </c>
      <c r="P9" s="1007">
        <v>58661</v>
      </c>
      <c r="Q9" s="1007">
        <v>60702</v>
      </c>
      <c r="R9" s="1007">
        <v>61384</v>
      </c>
      <c r="S9" s="1007">
        <v>62712</v>
      </c>
      <c r="T9" s="1007">
        <v>67131</v>
      </c>
      <c r="U9" s="1007">
        <v>71376</v>
      </c>
      <c r="V9" s="1007">
        <v>74841</v>
      </c>
      <c r="W9" s="1007">
        <v>66438</v>
      </c>
      <c r="X9" s="995">
        <v>76979</v>
      </c>
    </row>
    <row r="10" spans="1:24" ht="12.75" customHeight="1">
      <c r="A10" s="1091"/>
      <c r="B10" s="1008"/>
      <c r="C10" s="1008"/>
      <c r="D10" s="1008"/>
      <c r="E10" s="1008"/>
      <c r="F10" s="1008"/>
      <c r="G10" s="1008"/>
      <c r="H10" s="1008"/>
      <c r="I10" s="1008"/>
      <c r="J10" s="1008"/>
      <c r="K10" s="1008"/>
      <c r="L10" s="1008"/>
      <c r="M10" s="1008"/>
      <c r="N10" s="1008"/>
      <c r="O10" s="1008"/>
      <c r="P10" s="1008"/>
      <c r="Q10" s="1008"/>
      <c r="V10" s="1007"/>
      <c r="W10" s="1007"/>
      <c r="X10" s="1089"/>
    </row>
    <row r="11" spans="1:24" ht="12.75" customHeight="1">
      <c r="A11" s="1092" t="s">
        <v>406</v>
      </c>
      <c r="B11" s="1078"/>
      <c r="C11" s="1078"/>
      <c r="D11" s="1078"/>
      <c r="E11" s="1007"/>
      <c r="F11" s="1078"/>
      <c r="G11" s="1078"/>
      <c r="H11" s="1078"/>
      <c r="K11" s="1078"/>
      <c r="N11" s="1078"/>
      <c r="O11" s="1078"/>
      <c r="V11" s="1007"/>
      <c r="W11" s="1007"/>
      <c r="X11" s="1089"/>
    </row>
    <row r="12" spans="1:24" ht="12.75" customHeight="1">
      <c r="A12" s="1085" t="s">
        <v>99</v>
      </c>
      <c r="B12" s="1007">
        <v>24459</v>
      </c>
      <c r="C12" s="1007">
        <v>27134</v>
      </c>
      <c r="D12" s="1007">
        <v>28636</v>
      </c>
      <c r="E12" s="1007">
        <v>28858</v>
      </c>
      <c r="F12" s="1007">
        <v>28826</v>
      </c>
      <c r="G12" s="1007">
        <v>28944</v>
      </c>
      <c r="H12" s="1007">
        <v>29374</v>
      </c>
      <c r="I12" s="1007">
        <v>29675</v>
      </c>
      <c r="J12" s="1007">
        <v>30444</v>
      </c>
      <c r="K12" s="1007">
        <v>30647</v>
      </c>
      <c r="L12" s="1007">
        <v>27460</v>
      </c>
      <c r="M12" s="1007">
        <v>28025</v>
      </c>
      <c r="N12" s="1007">
        <v>28558</v>
      </c>
      <c r="O12" s="1007">
        <v>28914</v>
      </c>
      <c r="P12" s="1007">
        <v>30128</v>
      </c>
      <c r="Q12" s="1007">
        <v>30699</v>
      </c>
      <c r="R12" s="1007">
        <v>31752</v>
      </c>
      <c r="S12" s="1007">
        <v>32283.87126643732</v>
      </c>
      <c r="T12" s="1007">
        <v>35222.424270472526</v>
      </c>
      <c r="U12" s="1007">
        <v>38429.886854448385</v>
      </c>
      <c r="V12" s="1007">
        <v>38885.883190304812</v>
      </c>
      <c r="W12" s="1007">
        <v>33839.825645373887</v>
      </c>
      <c r="X12" s="995">
        <v>37353.786876914557</v>
      </c>
    </row>
    <row r="13" spans="1:24" s="1077" customFormat="1" ht="12.75" customHeight="1">
      <c r="A13" s="1092" t="s">
        <v>100</v>
      </c>
      <c r="B13" s="1007">
        <v>24949</v>
      </c>
      <c r="C13" s="1007">
        <v>24596</v>
      </c>
      <c r="D13" s="1007">
        <v>24161</v>
      </c>
      <c r="E13" s="1007">
        <v>24183</v>
      </c>
      <c r="F13" s="1007">
        <v>24775</v>
      </c>
      <c r="G13" s="1007">
        <v>26235</v>
      </c>
      <c r="H13" s="1007">
        <v>27154</v>
      </c>
      <c r="I13" s="1007">
        <v>28309</v>
      </c>
      <c r="J13" s="1007">
        <v>29189</v>
      </c>
      <c r="K13" s="1007">
        <v>29011</v>
      </c>
      <c r="L13" s="1007">
        <v>28134</v>
      </c>
      <c r="M13" s="1007">
        <v>30856</v>
      </c>
      <c r="N13" s="1007">
        <v>31887</v>
      </c>
      <c r="O13" s="1007">
        <v>30804</v>
      </c>
      <c r="P13" s="1007">
        <v>29535</v>
      </c>
      <c r="Q13" s="1007">
        <v>30003</v>
      </c>
      <c r="R13" s="1007">
        <v>29420</v>
      </c>
      <c r="S13" s="1007">
        <v>30068.039589811862</v>
      </c>
      <c r="T13" s="1007">
        <v>31126.403948356739</v>
      </c>
      <c r="U13" s="1007">
        <v>30301.849779801443</v>
      </c>
      <c r="V13" s="1007">
        <v>31125.618042506409</v>
      </c>
      <c r="W13" s="1007">
        <v>27672.931734467835</v>
      </c>
      <c r="X13" s="995">
        <v>30754.847615031569</v>
      </c>
    </row>
    <row r="14" spans="1:24" ht="12.75" customHeight="1">
      <c r="A14" s="1085" t="s">
        <v>101</v>
      </c>
      <c r="B14" s="1007">
        <v>49408</v>
      </c>
      <c r="C14" s="1007">
        <v>51730</v>
      </c>
      <c r="D14" s="1007">
        <v>52797</v>
      </c>
      <c r="E14" s="1007">
        <v>53041</v>
      </c>
      <c r="F14" s="1007">
        <v>53601</v>
      </c>
      <c r="G14" s="1007">
        <v>55179</v>
      </c>
      <c r="H14" s="1007">
        <v>56528</v>
      </c>
      <c r="I14" s="1007">
        <v>57984</v>
      </c>
      <c r="J14" s="1007">
        <v>59633</v>
      </c>
      <c r="K14" s="1007">
        <v>59658</v>
      </c>
      <c r="L14" s="1007">
        <v>55594</v>
      </c>
      <c r="M14" s="1007">
        <v>58881</v>
      </c>
      <c r="N14" s="1007">
        <v>60445</v>
      </c>
      <c r="O14" s="1007">
        <v>59718</v>
      </c>
      <c r="P14" s="1007">
        <v>59663</v>
      </c>
      <c r="Q14" s="1007">
        <v>60702</v>
      </c>
      <c r="R14" s="1007">
        <v>61172</v>
      </c>
      <c r="S14" s="1007">
        <v>62351.910856249182</v>
      </c>
      <c r="T14" s="1007">
        <v>66348.828218829265</v>
      </c>
      <c r="U14" s="1007">
        <v>68731.736634249828</v>
      </c>
      <c r="V14" s="1007">
        <v>70011.501232811221</v>
      </c>
      <c r="W14" s="1007">
        <v>61512.757379841722</v>
      </c>
      <c r="X14" s="995">
        <v>68108.634491946126</v>
      </c>
    </row>
    <row r="15" spans="1:24" s="1077" customFormat="1" ht="12.75" customHeight="1">
      <c r="A15" s="1093"/>
      <c r="B15" s="1007"/>
      <c r="C15" s="1007"/>
      <c r="D15" s="1008"/>
      <c r="E15" s="1094"/>
      <c r="F15" s="1007"/>
      <c r="G15" s="1007"/>
      <c r="H15" s="1007"/>
      <c r="I15" s="1007"/>
      <c r="J15" s="1007"/>
      <c r="K15" s="1007"/>
      <c r="L15" s="1007"/>
      <c r="M15" s="1007"/>
      <c r="N15" s="1007"/>
      <c r="O15" s="1007"/>
      <c r="P15" s="1007"/>
      <c r="Q15" s="1007"/>
      <c r="R15" s="1007"/>
      <c r="S15" s="1007"/>
      <c r="T15" s="1007"/>
      <c r="U15" s="1007"/>
      <c r="V15" s="1078"/>
      <c r="W15" s="1007"/>
      <c r="X15" s="995"/>
    </row>
    <row r="16" spans="1:24"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row>
    <row r="17" spans="1:24"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row>
    <row r="18" spans="1:24"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row>
    <row r="19" spans="1:24" s="1077" customFormat="1" ht="12.75" customHeight="1">
      <c r="A19" s="1092" t="s">
        <v>101</v>
      </c>
      <c r="B19" s="1008">
        <v>35293</v>
      </c>
      <c r="C19" s="1008">
        <v>37964</v>
      </c>
      <c r="D19" s="1008">
        <v>39670</v>
      </c>
      <c r="E19" s="1008">
        <v>41120</v>
      </c>
      <c r="F19" s="1008">
        <v>42504</v>
      </c>
      <c r="G19" s="1008">
        <v>43852</v>
      </c>
      <c r="H19" s="1008">
        <v>45203</v>
      </c>
      <c r="I19" s="1008">
        <v>46964</v>
      </c>
      <c r="J19" s="1008">
        <v>49460</v>
      </c>
      <c r="K19" s="1008">
        <v>51442</v>
      </c>
      <c r="L19" s="1008">
        <v>49799</v>
      </c>
      <c r="M19" s="1008">
        <v>53693</v>
      </c>
      <c r="N19" s="1008">
        <v>55654</v>
      </c>
      <c r="O19" s="1008">
        <v>57322</v>
      </c>
      <c r="P19" s="1008">
        <v>58661</v>
      </c>
      <c r="Q19" s="1007">
        <v>60702</v>
      </c>
      <c r="R19" s="1007">
        <v>61384</v>
      </c>
      <c r="S19" s="1007">
        <v>62712</v>
      </c>
      <c r="T19" s="1007">
        <v>67131</v>
      </c>
      <c r="U19" s="1007">
        <v>71376</v>
      </c>
      <c r="V19" s="1007">
        <v>74841</v>
      </c>
      <c r="W19" s="1007">
        <v>66438</v>
      </c>
      <c r="X19" s="995">
        <v>76979</v>
      </c>
    </row>
    <row r="20" spans="1:24" s="1077" customFormat="1" ht="12.75" customHeight="1">
      <c r="A20" s="1092" t="s">
        <v>103</v>
      </c>
      <c r="B20" s="1007">
        <v>3550</v>
      </c>
      <c r="C20" s="1007">
        <v>3527</v>
      </c>
      <c r="D20" s="1007">
        <v>3716</v>
      </c>
      <c r="E20" s="1007">
        <v>3970</v>
      </c>
      <c r="F20" s="1007">
        <v>3966</v>
      </c>
      <c r="G20" s="1007">
        <v>4215</v>
      </c>
      <c r="H20" s="1007">
        <v>4370</v>
      </c>
      <c r="I20" s="1007">
        <v>4803</v>
      </c>
      <c r="J20" s="1007">
        <v>4772</v>
      </c>
      <c r="K20" s="1007">
        <v>4911</v>
      </c>
      <c r="L20" s="1007">
        <v>4270</v>
      </c>
      <c r="M20" s="1007">
        <v>4729</v>
      </c>
      <c r="N20" s="1007">
        <v>4858</v>
      </c>
      <c r="O20" s="1007">
        <v>5038</v>
      </c>
      <c r="P20" s="1007">
        <v>5142</v>
      </c>
      <c r="Q20" s="1007">
        <v>5362</v>
      </c>
      <c r="R20" s="1007">
        <v>5362</v>
      </c>
      <c r="S20" s="1007">
        <v>5569</v>
      </c>
      <c r="T20" s="1007">
        <v>5906</v>
      </c>
      <c r="U20" s="1007">
        <v>6190</v>
      </c>
      <c r="V20" s="1007">
        <v>6574</v>
      </c>
      <c r="W20" s="1007">
        <v>5513</v>
      </c>
      <c r="X20" s="995">
        <v>6412</v>
      </c>
    </row>
    <row r="21" spans="1:24" s="1077" customFormat="1" ht="12.75" customHeight="1">
      <c r="A21" s="1092" t="s">
        <v>104</v>
      </c>
      <c r="B21" s="1007">
        <v>3958</v>
      </c>
      <c r="C21" s="1007">
        <v>4683</v>
      </c>
      <c r="D21" s="1007">
        <v>4629</v>
      </c>
      <c r="E21" s="1007">
        <v>4267</v>
      </c>
      <c r="F21" s="1007">
        <v>4941</v>
      </c>
      <c r="G21" s="1007">
        <v>5908</v>
      </c>
      <c r="H21" s="1007">
        <v>5930</v>
      </c>
      <c r="I21" s="1007">
        <v>6532</v>
      </c>
      <c r="J21" s="1007">
        <v>6760</v>
      </c>
      <c r="K21" s="1007">
        <v>6578</v>
      </c>
      <c r="L21" s="1007">
        <v>5870</v>
      </c>
      <c r="M21" s="1007">
        <v>6342</v>
      </c>
      <c r="N21" s="1007">
        <v>6243</v>
      </c>
      <c r="O21" s="1007">
        <v>6999</v>
      </c>
      <c r="P21" s="1007">
        <v>8268</v>
      </c>
      <c r="Q21" s="1007">
        <v>9475</v>
      </c>
      <c r="R21" s="1007">
        <v>10109</v>
      </c>
      <c r="S21" s="1007">
        <v>9477</v>
      </c>
      <c r="T21" s="1007">
        <v>10575</v>
      </c>
      <c r="U21" s="1007">
        <v>9751</v>
      </c>
      <c r="V21" s="1007">
        <v>8902</v>
      </c>
      <c r="W21" s="1007">
        <v>8862</v>
      </c>
      <c r="X21" s="995">
        <v>9466</v>
      </c>
    </row>
    <row r="22" spans="1:24" s="1077" customFormat="1" ht="12.75" customHeight="1">
      <c r="A22" s="1092" t="s">
        <v>105</v>
      </c>
      <c r="B22" s="1007">
        <v>0</v>
      </c>
      <c r="C22" s="1007">
        <v>0</v>
      </c>
      <c r="D22" s="1007">
        <v>0</v>
      </c>
      <c r="E22" s="1007">
        <v>0</v>
      </c>
      <c r="F22" s="1007">
        <v>0</v>
      </c>
      <c r="G22" s="1007">
        <v>0</v>
      </c>
      <c r="H22" s="1007">
        <v>0</v>
      </c>
      <c r="I22" s="1007">
        <v>0</v>
      </c>
      <c r="J22" s="1007">
        <v>0</v>
      </c>
      <c r="K22" s="1007">
        <v>0</v>
      </c>
      <c r="L22" s="1007">
        <v>0</v>
      </c>
      <c r="M22" s="1007">
        <v>0</v>
      </c>
      <c r="N22" s="1007">
        <v>0</v>
      </c>
      <c r="O22" s="1007">
        <v>0</v>
      </c>
      <c r="P22" s="1007">
        <v>0</v>
      </c>
      <c r="Q22" s="1007">
        <v>0</v>
      </c>
      <c r="R22" s="1007">
        <v>0</v>
      </c>
      <c r="S22" s="1007">
        <v>0</v>
      </c>
      <c r="T22" s="1007">
        <v>0</v>
      </c>
      <c r="U22" s="1007">
        <v>0</v>
      </c>
      <c r="V22" s="1007">
        <v>0</v>
      </c>
      <c r="W22" s="1007">
        <v>0</v>
      </c>
      <c r="X22" s="995">
        <v>0</v>
      </c>
    </row>
    <row r="23" spans="1:24" s="1077" customFormat="1" ht="12.75" customHeight="1">
      <c r="A23" s="1092" t="s">
        <v>106</v>
      </c>
      <c r="B23" s="1007">
        <v>356</v>
      </c>
      <c r="C23" s="1007">
        <v>417</v>
      </c>
      <c r="D23" s="1007">
        <v>443</v>
      </c>
      <c r="E23" s="1007">
        <v>424</v>
      </c>
      <c r="F23" s="1007">
        <v>462</v>
      </c>
      <c r="G23" s="1007">
        <v>490</v>
      </c>
      <c r="H23" s="1007">
        <v>498</v>
      </c>
      <c r="I23" s="1007">
        <v>512</v>
      </c>
      <c r="J23" s="1007">
        <v>526</v>
      </c>
      <c r="K23" s="1007">
        <v>521</v>
      </c>
      <c r="L23" s="1007">
        <v>528</v>
      </c>
      <c r="M23" s="1007">
        <v>539</v>
      </c>
      <c r="N23" s="1007">
        <v>718</v>
      </c>
      <c r="O23" s="1007">
        <v>732</v>
      </c>
      <c r="P23" s="1007">
        <v>692</v>
      </c>
      <c r="Q23" s="1007">
        <v>696</v>
      </c>
      <c r="R23" s="1007">
        <v>690</v>
      </c>
      <c r="S23" s="1007">
        <v>620</v>
      </c>
      <c r="T23" s="1007">
        <v>719</v>
      </c>
      <c r="U23" s="1007">
        <v>695</v>
      </c>
      <c r="V23" s="1007">
        <v>678</v>
      </c>
      <c r="W23" s="1007">
        <v>557</v>
      </c>
      <c r="X23" s="995">
        <v>635</v>
      </c>
    </row>
    <row r="24" spans="1:24" s="1077" customFormat="1" ht="12.75" customHeight="1">
      <c r="A24" s="1092" t="s">
        <v>107</v>
      </c>
      <c r="B24" s="1007">
        <v>1633</v>
      </c>
      <c r="C24" s="1007">
        <v>1936</v>
      </c>
      <c r="D24" s="1007">
        <v>1889</v>
      </c>
      <c r="E24" s="1007">
        <v>1611</v>
      </c>
      <c r="F24" s="1007">
        <v>1564</v>
      </c>
      <c r="G24" s="1007">
        <v>1240</v>
      </c>
      <c r="H24" s="1007">
        <v>1160</v>
      </c>
      <c r="I24" s="1007">
        <v>773</v>
      </c>
      <c r="J24" s="1007">
        <v>823</v>
      </c>
      <c r="K24" s="1007">
        <v>658</v>
      </c>
      <c r="L24" s="1007">
        <v>2334</v>
      </c>
      <c r="M24" s="1007">
        <v>2510</v>
      </c>
      <c r="N24" s="1007">
        <v>2343</v>
      </c>
      <c r="O24" s="1007">
        <v>2336</v>
      </c>
      <c r="P24" s="1007">
        <v>2240</v>
      </c>
      <c r="Q24" s="1007">
        <v>2292</v>
      </c>
      <c r="R24" s="1007">
        <v>2284</v>
      </c>
      <c r="S24" s="1007">
        <v>2344</v>
      </c>
      <c r="T24" s="1007">
        <v>2270</v>
      </c>
      <c r="U24" s="1007">
        <v>2326</v>
      </c>
      <c r="V24" s="1007">
        <v>2370</v>
      </c>
      <c r="W24" s="1007">
        <v>2437</v>
      </c>
      <c r="X24" s="995">
        <v>2545</v>
      </c>
    </row>
    <row r="25" spans="1:24" s="1077" customFormat="1" ht="12.75" customHeight="1">
      <c r="A25" s="1092" t="s">
        <v>108</v>
      </c>
      <c r="B25" s="1007">
        <v>26588</v>
      </c>
      <c r="C25" s="1007">
        <v>29296</v>
      </c>
      <c r="D25" s="1007">
        <v>30595</v>
      </c>
      <c r="E25" s="1007">
        <v>31680</v>
      </c>
      <c r="F25" s="1007">
        <v>33438</v>
      </c>
      <c r="G25" s="1007">
        <v>35114</v>
      </c>
      <c r="H25" s="1007">
        <v>35885</v>
      </c>
      <c r="I25" s="1007">
        <v>37800</v>
      </c>
      <c r="J25" s="1007">
        <v>39632</v>
      </c>
      <c r="K25" s="1007">
        <v>41271</v>
      </c>
      <c r="L25" s="1007">
        <v>38060</v>
      </c>
      <c r="M25" s="1007">
        <v>41543</v>
      </c>
      <c r="N25" s="1007">
        <v>43592</v>
      </c>
      <c r="O25" s="1007">
        <v>45837</v>
      </c>
      <c r="P25" s="1007">
        <v>47203.97</v>
      </c>
      <c r="Q25" s="1007">
        <v>49297.34</v>
      </c>
      <c r="R25" s="1007">
        <v>49926</v>
      </c>
      <c r="S25" s="1007">
        <v>50098</v>
      </c>
      <c r="T25" s="1007">
        <v>54771</v>
      </c>
      <c r="U25" s="1007">
        <v>57628</v>
      </c>
      <c r="V25" s="1007">
        <v>59235</v>
      </c>
      <c r="W25" s="1007">
        <v>55217</v>
      </c>
      <c r="X25" s="995">
        <v>61734</v>
      </c>
    </row>
    <row r="26" spans="1:24" s="1077" customFormat="1" ht="12.75" customHeight="1">
      <c r="A26" s="1092" t="s">
        <v>407</v>
      </c>
      <c r="B26" s="1007">
        <v>1470</v>
      </c>
      <c r="C26" s="1007">
        <v>1660</v>
      </c>
      <c r="D26" s="1007">
        <v>1744</v>
      </c>
      <c r="E26" s="1007">
        <v>1772</v>
      </c>
      <c r="F26" s="1007">
        <v>1913</v>
      </c>
      <c r="G26" s="1007">
        <v>2009</v>
      </c>
      <c r="H26" s="1007">
        <v>1777</v>
      </c>
      <c r="I26" s="1007">
        <v>1846</v>
      </c>
      <c r="J26" s="1007">
        <v>1891</v>
      </c>
      <c r="K26" s="1007">
        <v>1935</v>
      </c>
      <c r="L26" s="1007">
        <v>1977</v>
      </c>
      <c r="M26" s="1007">
        <v>2049</v>
      </c>
      <c r="N26" s="1007">
        <v>2100</v>
      </c>
      <c r="O26" s="1007">
        <v>2255</v>
      </c>
      <c r="P26" s="1007">
        <v>2729.64</v>
      </c>
      <c r="Q26" s="1007">
        <v>2945.66</v>
      </c>
      <c r="R26" s="1007">
        <v>2985</v>
      </c>
      <c r="S26" s="1007">
        <v>2899</v>
      </c>
      <c r="T26" s="1007">
        <v>3245</v>
      </c>
      <c r="U26" s="1007">
        <v>3192</v>
      </c>
      <c r="V26" s="1007">
        <v>3028</v>
      </c>
      <c r="W26" s="1007">
        <v>3407</v>
      </c>
      <c r="X26" s="995">
        <v>2953</v>
      </c>
    </row>
    <row r="27" spans="1:24" s="1077" customFormat="1" ht="12.75" customHeight="1">
      <c r="A27" s="1092" t="s">
        <v>109</v>
      </c>
      <c r="B27" s="1007">
        <v>3681</v>
      </c>
      <c r="C27" s="1007">
        <v>3832</v>
      </c>
      <c r="D27" s="1007">
        <v>3841</v>
      </c>
      <c r="E27" s="1007">
        <v>4101</v>
      </c>
      <c r="F27" s="1007">
        <v>4275</v>
      </c>
      <c r="G27" s="1007">
        <v>4564</v>
      </c>
      <c r="H27" s="1007">
        <v>4691</v>
      </c>
      <c r="I27" s="1007">
        <v>4927</v>
      </c>
      <c r="J27" s="1007">
        <v>5231</v>
      </c>
      <c r="K27" s="1007">
        <v>5338</v>
      </c>
      <c r="L27" s="1007">
        <v>5618</v>
      </c>
      <c r="M27" s="1007">
        <v>5956</v>
      </c>
      <c r="N27" s="1007">
        <v>6148</v>
      </c>
      <c r="O27" s="1007">
        <v>6410</v>
      </c>
      <c r="P27" s="1007">
        <v>6649</v>
      </c>
      <c r="Q27" s="1007">
        <v>6845</v>
      </c>
      <c r="R27" s="1007">
        <v>7017</v>
      </c>
      <c r="S27" s="1007">
        <v>7281</v>
      </c>
      <c r="T27" s="1007">
        <v>7512</v>
      </c>
      <c r="U27" s="1007">
        <v>7751</v>
      </c>
      <c r="V27" s="1007">
        <v>8367</v>
      </c>
      <c r="W27" s="1007">
        <v>6719</v>
      </c>
      <c r="X27" s="995">
        <v>7919</v>
      </c>
    </row>
    <row r="28" spans="1:24" s="1077" customFormat="1" ht="12.75" customHeight="1">
      <c r="A28" s="1092" t="s">
        <v>110</v>
      </c>
      <c r="B28" s="1096">
        <v>2688</v>
      </c>
      <c r="C28" s="1096">
        <v>2817</v>
      </c>
      <c r="D28" s="1096">
        <v>2961</v>
      </c>
      <c r="E28" s="1096">
        <v>2681</v>
      </c>
      <c r="F28" s="1096">
        <v>2755</v>
      </c>
      <c r="G28" s="1096">
        <v>3112</v>
      </c>
      <c r="H28" s="1096">
        <v>3752</v>
      </c>
      <c r="I28" s="1096">
        <v>3863</v>
      </c>
      <c r="J28" s="1096">
        <v>4401</v>
      </c>
      <c r="K28" s="1096">
        <v>4432</v>
      </c>
      <c r="L28" s="1096">
        <v>3942</v>
      </c>
      <c r="M28" s="1096">
        <v>3791</v>
      </c>
      <c r="N28" s="1096">
        <v>3576</v>
      </c>
      <c r="O28" s="1096">
        <v>3179</v>
      </c>
      <c r="P28" s="1096">
        <v>3658</v>
      </c>
      <c r="Q28" s="1007">
        <v>4133</v>
      </c>
      <c r="R28" s="1007">
        <v>4611</v>
      </c>
      <c r="S28" s="1007">
        <v>4620</v>
      </c>
      <c r="T28" s="1007">
        <v>4723</v>
      </c>
      <c r="U28" s="1007">
        <v>4737</v>
      </c>
      <c r="V28" s="1007">
        <v>4849</v>
      </c>
      <c r="W28" s="1007">
        <v>2566</v>
      </c>
      <c r="X28" s="995">
        <v>5519</v>
      </c>
    </row>
    <row r="29" spans="1:24"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78"/>
      <c r="W29" s="1007"/>
      <c r="X29" s="995"/>
    </row>
    <row r="30" spans="1:24"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row>
    <row r="31" spans="1:24" s="1077" customFormat="1" ht="12.75" customHeight="1">
      <c r="A31" s="1092" t="s">
        <v>101</v>
      </c>
      <c r="B31" s="1008">
        <v>49408</v>
      </c>
      <c r="C31" s="1008">
        <v>51730</v>
      </c>
      <c r="D31" s="1008">
        <v>52797</v>
      </c>
      <c r="E31" s="1008">
        <v>53041</v>
      </c>
      <c r="F31" s="1008">
        <v>53601</v>
      </c>
      <c r="G31" s="1008">
        <v>55179</v>
      </c>
      <c r="H31" s="1008">
        <v>56528</v>
      </c>
      <c r="I31" s="1008">
        <v>57984</v>
      </c>
      <c r="J31" s="1008">
        <v>59633</v>
      </c>
      <c r="K31" s="1008">
        <v>59658</v>
      </c>
      <c r="L31" s="1008">
        <v>55594</v>
      </c>
      <c r="M31" s="1008">
        <v>58881</v>
      </c>
      <c r="N31" s="1008">
        <v>60445</v>
      </c>
      <c r="O31" s="1008">
        <v>59718</v>
      </c>
      <c r="P31" s="1007">
        <v>59663</v>
      </c>
      <c r="Q31" s="1008">
        <v>60702</v>
      </c>
      <c r="R31" s="1008">
        <v>61172</v>
      </c>
      <c r="S31" s="1008">
        <v>62351.910856249182</v>
      </c>
      <c r="T31" s="1008">
        <v>66348.828218829265</v>
      </c>
      <c r="U31" s="1008">
        <v>68731.736634249828</v>
      </c>
      <c r="V31" s="1007">
        <v>70011.501232811221</v>
      </c>
      <c r="W31" s="1007">
        <v>61512.757379841722</v>
      </c>
      <c r="X31" s="995">
        <v>68108.634491946126</v>
      </c>
    </row>
    <row r="32" spans="1:24" s="1077" customFormat="1" ht="12.75" customHeight="1">
      <c r="A32" s="1092" t="s">
        <v>103</v>
      </c>
      <c r="B32" s="1007">
        <v>5525</v>
      </c>
      <c r="C32" s="1007">
        <v>5584</v>
      </c>
      <c r="D32" s="1007">
        <v>5999</v>
      </c>
      <c r="E32" s="1007">
        <v>6063</v>
      </c>
      <c r="F32" s="1007">
        <v>6019</v>
      </c>
      <c r="G32" s="1007">
        <v>6060</v>
      </c>
      <c r="H32" s="1007">
        <v>6209</v>
      </c>
      <c r="I32" s="1007">
        <v>6475</v>
      </c>
      <c r="J32" s="1007">
        <v>5909</v>
      </c>
      <c r="K32" s="1007">
        <v>5915</v>
      </c>
      <c r="L32" s="1007">
        <v>5119</v>
      </c>
      <c r="M32" s="1007">
        <v>5359</v>
      </c>
      <c r="N32" s="1007">
        <v>5373</v>
      </c>
      <c r="O32" s="1007">
        <v>5275</v>
      </c>
      <c r="P32" s="1007">
        <v>5202</v>
      </c>
      <c r="Q32" s="1008">
        <v>5362</v>
      </c>
      <c r="R32" s="1008">
        <v>5329</v>
      </c>
      <c r="S32" s="1008">
        <v>5499.9414397612827</v>
      </c>
      <c r="T32" s="1008">
        <v>5838.6880574373681</v>
      </c>
      <c r="U32" s="1008">
        <v>6050.2490537617159</v>
      </c>
      <c r="V32" s="1007">
        <v>6304.3790624819167</v>
      </c>
      <c r="W32" s="1007">
        <v>5210.1751515765527</v>
      </c>
      <c r="X32" s="995">
        <v>6009.7050224696713</v>
      </c>
    </row>
    <row r="33" spans="1:24" s="1077" customFormat="1" ht="12.75" customHeight="1">
      <c r="A33" s="1092" t="s">
        <v>104</v>
      </c>
      <c r="B33" s="1007">
        <v>6697</v>
      </c>
      <c r="C33" s="1007">
        <v>7688</v>
      </c>
      <c r="D33" s="1007">
        <v>7190</v>
      </c>
      <c r="E33" s="1007">
        <v>6451</v>
      </c>
      <c r="F33" s="1007">
        <v>7266</v>
      </c>
      <c r="G33" s="1007">
        <v>7337</v>
      </c>
      <c r="H33" s="1007">
        <v>7020</v>
      </c>
      <c r="I33" s="1007">
        <v>7403</v>
      </c>
      <c r="J33" s="1007">
        <v>7505</v>
      </c>
      <c r="K33" s="1007">
        <v>7052</v>
      </c>
      <c r="L33" s="1007">
        <v>6421</v>
      </c>
      <c r="M33" s="1007">
        <v>6978</v>
      </c>
      <c r="N33" s="1007">
        <v>6787</v>
      </c>
      <c r="O33" s="1007">
        <v>7281</v>
      </c>
      <c r="P33" s="1007">
        <v>8505</v>
      </c>
      <c r="Q33" s="1008">
        <v>9475</v>
      </c>
      <c r="R33" s="1008">
        <v>10135</v>
      </c>
      <c r="S33" s="1008">
        <v>9534.4593926204379</v>
      </c>
      <c r="T33" s="1008">
        <v>10449.976755423497</v>
      </c>
      <c r="U33" s="1008">
        <v>9154.4760909922716</v>
      </c>
      <c r="V33" s="1007">
        <v>7962.1691854892269</v>
      </c>
      <c r="W33" s="1007">
        <v>7882.5653821294718</v>
      </c>
      <c r="X33" s="995">
        <v>7596.1530538688439</v>
      </c>
    </row>
    <row r="34" spans="1:24" s="1077" customFormat="1" ht="12.75" customHeight="1">
      <c r="A34" s="1092" t="s">
        <v>105</v>
      </c>
      <c r="B34" s="1007">
        <v>0</v>
      </c>
      <c r="C34" s="1007">
        <v>0</v>
      </c>
      <c r="D34" s="1007">
        <v>0</v>
      </c>
      <c r="E34" s="1007">
        <v>0</v>
      </c>
      <c r="F34" s="1007">
        <v>0</v>
      </c>
      <c r="G34" s="1007">
        <v>0</v>
      </c>
      <c r="H34" s="1007">
        <v>0</v>
      </c>
      <c r="I34" s="1007">
        <v>0</v>
      </c>
      <c r="J34" s="1007">
        <v>0</v>
      </c>
      <c r="K34" s="1007">
        <v>0</v>
      </c>
      <c r="L34" s="1007">
        <v>0</v>
      </c>
      <c r="M34" s="1007">
        <v>0</v>
      </c>
      <c r="N34" s="1007">
        <v>0</v>
      </c>
      <c r="O34" s="1007">
        <v>0</v>
      </c>
      <c r="P34" s="1007">
        <v>0</v>
      </c>
      <c r="Q34" s="1008">
        <v>0</v>
      </c>
      <c r="R34" s="1008">
        <v>0</v>
      </c>
      <c r="S34" s="1008">
        <v>0</v>
      </c>
      <c r="T34" s="1008">
        <v>0</v>
      </c>
      <c r="U34" s="1008">
        <v>0</v>
      </c>
      <c r="V34" s="1008">
        <v>0</v>
      </c>
      <c r="W34" s="1008">
        <v>0</v>
      </c>
      <c r="X34" s="997">
        <v>0</v>
      </c>
    </row>
    <row r="35" spans="1:24" s="1077" customFormat="1" ht="12.75" customHeight="1">
      <c r="A35" s="1092" t="s">
        <v>106</v>
      </c>
      <c r="B35" s="1007">
        <v>470</v>
      </c>
      <c r="C35" s="1007">
        <v>486</v>
      </c>
      <c r="D35" s="1007">
        <v>510</v>
      </c>
      <c r="E35" s="1007">
        <v>476</v>
      </c>
      <c r="F35" s="1007">
        <v>486</v>
      </c>
      <c r="G35" s="1007">
        <v>501</v>
      </c>
      <c r="H35" s="1007">
        <v>506</v>
      </c>
      <c r="I35" s="1007">
        <v>541</v>
      </c>
      <c r="J35" s="1007">
        <v>557</v>
      </c>
      <c r="K35" s="1007">
        <v>558</v>
      </c>
      <c r="L35" s="1007">
        <v>565</v>
      </c>
      <c r="M35" s="1007">
        <v>619</v>
      </c>
      <c r="N35" s="1007">
        <v>663</v>
      </c>
      <c r="O35" s="1007">
        <v>678</v>
      </c>
      <c r="P35" s="1007">
        <v>692</v>
      </c>
      <c r="Q35" s="1008">
        <v>696</v>
      </c>
      <c r="R35" s="1008">
        <v>692</v>
      </c>
      <c r="S35" s="1008">
        <v>714.06376811594203</v>
      </c>
      <c r="T35" s="1008">
        <v>757.82896680691908</v>
      </c>
      <c r="U35" s="1008">
        <v>785.23307409061863</v>
      </c>
      <c r="V35" s="1007">
        <v>817.9981951677812</v>
      </c>
      <c r="W35" s="1007">
        <v>675.63272757220864</v>
      </c>
      <c r="X35" s="995">
        <v>779.94945032123906</v>
      </c>
    </row>
    <row r="36" spans="1:24" s="1077" customFormat="1" ht="12.75" customHeight="1">
      <c r="A36" s="1092" t="s">
        <v>107</v>
      </c>
      <c r="B36" s="1007">
        <v>1794</v>
      </c>
      <c r="C36" s="1007">
        <v>1888</v>
      </c>
      <c r="D36" s="1007">
        <v>1915</v>
      </c>
      <c r="E36" s="1007">
        <v>1919</v>
      </c>
      <c r="F36" s="1007">
        <v>1943</v>
      </c>
      <c r="G36" s="1007">
        <v>1996</v>
      </c>
      <c r="H36" s="1007">
        <v>2041</v>
      </c>
      <c r="I36" s="1007">
        <v>2091</v>
      </c>
      <c r="J36" s="1007">
        <v>2150</v>
      </c>
      <c r="K36" s="1007">
        <v>2150</v>
      </c>
      <c r="L36" s="1007">
        <v>2006</v>
      </c>
      <c r="M36" s="1007">
        <v>2197</v>
      </c>
      <c r="N36" s="1007">
        <v>2237</v>
      </c>
      <c r="O36" s="1007">
        <v>2201</v>
      </c>
      <c r="P36" s="1007">
        <v>2234</v>
      </c>
      <c r="Q36" s="1008">
        <v>2292</v>
      </c>
      <c r="R36" s="1008">
        <v>2278</v>
      </c>
      <c r="S36" s="1008">
        <v>2350.8082311733801</v>
      </c>
      <c r="T36" s="1008">
        <v>2496.2293888184913</v>
      </c>
      <c r="U36" s="1008">
        <v>2586.4015517625953</v>
      </c>
      <c r="V36" s="1007">
        <v>2695.3728983114925</v>
      </c>
      <c r="W36" s="1007">
        <v>2227.9474716422842</v>
      </c>
      <c r="X36" s="995">
        <v>2569.8647282669108</v>
      </c>
    </row>
    <row r="37" spans="1:24" s="1077" customFormat="1" ht="12.75" customHeight="1">
      <c r="A37" s="1092" t="s">
        <v>108</v>
      </c>
      <c r="B37" s="1007">
        <v>37764</v>
      </c>
      <c r="C37" s="1007">
        <v>40632</v>
      </c>
      <c r="D37" s="1007">
        <v>40916</v>
      </c>
      <c r="E37" s="1007">
        <v>40800</v>
      </c>
      <c r="F37" s="1007">
        <v>42073</v>
      </c>
      <c r="G37" s="1007">
        <v>43305</v>
      </c>
      <c r="H37" s="1007">
        <v>43997</v>
      </c>
      <c r="I37" s="1007">
        <v>45369</v>
      </c>
      <c r="J37" s="1007">
        <v>46914</v>
      </c>
      <c r="K37" s="1007">
        <v>46599</v>
      </c>
      <c r="L37" s="1007">
        <v>43105</v>
      </c>
      <c r="M37" s="1007">
        <v>46295</v>
      </c>
      <c r="N37" s="1007">
        <v>47787</v>
      </c>
      <c r="O37" s="1007">
        <v>48121</v>
      </c>
      <c r="P37" s="1007">
        <v>48259</v>
      </c>
      <c r="Q37" s="1008">
        <v>49297.34</v>
      </c>
      <c r="R37" s="1008">
        <v>49953</v>
      </c>
      <c r="S37" s="1008">
        <v>50211.139526499217</v>
      </c>
      <c r="T37" s="1008">
        <v>54217.166207951916</v>
      </c>
      <c r="U37" s="1008">
        <v>55225.862276417029</v>
      </c>
      <c r="V37" s="1007">
        <v>54867.451911813368</v>
      </c>
      <c r="W37" s="1007">
        <v>51058.640191354571</v>
      </c>
      <c r="X37" s="995">
        <v>53902.063749106987</v>
      </c>
    </row>
    <row r="38" spans="1:24" s="1077" customFormat="1" ht="12.75" customHeight="1">
      <c r="A38" s="1092" t="s">
        <v>407</v>
      </c>
      <c r="B38" s="1007">
        <v>1980</v>
      </c>
      <c r="C38" s="1007">
        <v>2072</v>
      </c>
      <c r="D38" s="1007">
        <v>1963</v>
      </c>
      <c r="E38" s="1007">
        <v>1859</v>
      </c>
      <c r="F38" s="1007">
        <v>1918</v>
      </c>
      <c r="G38" s="1007">
        <v>1909</v>
      </c>
      <c r="H38" s="1007">
        <v>1799</v>
      </c>
      <c r="I38" s="1007">
        <v>1772</v>
      </c>
      <c r="J38" s="1007">
        <v>1794</v>
      </c>
      <c r="K38" s="1007">
        <v>1795</v>
      </c>
      <c r="L38" s="1007">
        <v>1942</v>
      </c>
      <c r="M38" s="1007">
        <v>2057</v>
      </c>
      <c r="N38" s="1007">
        <v>2114</v>
      </c>
      <c r="O38" s="1007">
        <v>2180</v>
      </c>
      <c r="P38" s="1007">
        <v>2697</v>
      </c>
      <c r="Q38" s="1008">
        <v>2945.66</v>
      </c>
      <c r="R38" s="1008">
        <v>2988</v>
      </c>
      <c r="S38" s="1008">
        <v>2897.9095477386936</v>
      </c>
      <c r="T38" s="1008">
        <v>3198.7963272727907</v>
      </c>
      <c r="U38" s="1008">
        <v>3071.6330834459213</v>
      </c>
      <c r="V38" s="1007">
        <v>2786.7949278381539</v>
      </c>
      <c r="W38" s="1007">
        <v>3142.0468572125023</v>
      </c>
      <c r="X38" s="995">
        <v>2285.2926657389439</v>
      </c>
    </row>
    <row r="39" spans="1:24" s="1077" customFormat="1" ht="12.75" customHeight="1">
      <c r="A39" s="1092" t="s">
        <v>109</v>
      </c>
      <c r="B39" s="1007">
        <v>5109</v>
      </c>
      <c r="C39" s="1007">
        <v>5210</v>
      </c>
      <c r="D39" s="1007">
        <v>5165</v>
      </c>
      <c r="E39" s="1007">
        <v>5345</v>
      </c>
      <c r="F39" s="1007">
        <v>5418</v>
      </c>
      <c r="G39" s="1007">
        <v>5688</v>
      </c>
      <c r="H39" s="1007">
        <v>5697</v>
      </c>
      <c r="I39" s="1007">
        <v>5861</v>
      </c>
      <c r="J39" s="1007">
        <v>6063</v>
      </c>
      <c r="K39" s="1007">
        <v>6085</v>
      </c>
      <c r="L39" s="1007">
        <v>6144</v>
      </c>
      <c r="M39" s="1007">
        <v>6427</v>
      </c>
      <c r="N39" s="1007">
        <v>6503</v>
      </c>
      <c r="O39" s="1007">
        <v>6601</v>
      </c>
      <c r="P39" s="1007">
        <v>6724</v>
      </c>
      <c r="Q39" s="1008">
        <v>6845</v>
      </c>
      <c r="R39" s="1008">
        <v>6838</v>
      </c>
      <c r="S39" s="1008">
        <v>6999.7654268205788</v>
      </c>
      <c r="T39" s="1008">
        <v>7151.6625477432062</v>
      </c>
      <c r="U39" s="1008">
        <v>7275.4266759655993</v>
      </c>
      <c r="V39" s="1007">
        <v>7721.2823940772832</v>
      </c>
      <c r="W39" s="1007">
        <v>6147.8646240400212</v>
      </c>
      <c r="X39" s="995">
        <v>7188.2161759872606</v>
      </c>
    </row>
    <row r="40" spans="1:24" s="1077" customFormat="1" ht="12.75" customHeight="1">
      <c r="A40" s="1092" t="s">
        <v>110</v>
      </c>
      <c r="B40" s="1096">
        <v>4407</v>
      </c>
      <c r="C40" s="1096">
        <v>4522</v>
      </c>
      <c r="D40" s="1096">
        <v>4543</v>
      </c>
      <c r="E40" s="1096">
        <v>3986</v>
      </c>
      <c r="F40" s="1096">
        <v>3986</v>
      </c>
      <c r="G40" s="1096">
        <v>4063</v>
      </c>
      <c r="H40" s="1096">
        <v>4315</v>
      </c>
      <c r="I40" s="1096">
        <v>4364</v>
      </c>
      <c r="J40" s="1096">
        <v>4869</v>
      </c>
      <c r="K40" s="1096">
        <v>4728</v>
      </c>
      <c r="L40" s="1096">
        <v>4268</v>
      </c>
      <c r="M40" s="1096">
        <v>4147</v>
      </c>
      <c r="N40" s="1096">
        <v>3883</v>
      </c>
      <c r="O40" s="1096">
        <v>3301</v>
      </c>
      <c r="P40" s="1096">
        <v>3746</v>
      </c>
      <c r="Q40" s="1008">
        <v>4133</v>
      </c>
      <c r="R40" s="1008">
        <v>4615</v>
      </c>
      <c r="S40" s="1008">
        <v>4643.0242897419212</v>
      </c>
      <c r="T40" s="1008">
        <v>4667.1438964418794</v>
      </c>
      <c r="U40" s="1008">
        <v>4479.3909130999446</v>
      </c>
      <c r="V40" s="1007">
        <v>4408.469587686709</v>
      </c>
      <c r="W40" s="1007">
        <v>2309.2416483242405</v>
      </c>
      <c r="X40" s="995">
        <v>4455.5944664276367</v>
      </c>
    </row>
    <row r="41" spans="1:24"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row>
    <row r="42" spans="1:24"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row>
    <row r="43" spans="1:24" ht="12.75" customHeight="1">
      <c r="A43" s="1085" t="s">
        <v>112</v>
      </c>
      <c r="B43" s="1009"/>
      <c r="C43" s="1009">
        <v>107.56807298897799</v>
      </c>
      <c r="D43" s="1009">
        <v>104.49373090296071</v>
      </c>
      <c r="E43" s="1009">
        <v>103.65515502898916</v>
      </c>
      <c r="F43" s="1009">
        <v>103.36575875486382</v>
      </c>
      <c r="G43" s="1009">
        <v>103.17146621494447</v>
      </c>
      <c r="H43" s="1009">
        <v>103.08081729453616</v>
      </c>
      <c r="I43" s="1009">
        <v>103.89575913103113</v>
      </c>
      <c r="J43" s="1009">
        <v>105.31470913891491</v>
      </c>
      <c r="K43" s="1009">
        <v>104.00727860897695</v>
      </c>
      <c r="L43" s="1009">
        <v>96.806111737490767</v>
      </c>
      <c r="M43" s="1009">
        <v>107.81943412518324</v>
      </c>
      <c r="N43" s="1009">
        <v>103.65224517162386</v>
      </c>
      <c r="O43" s="1009">
        <v>102.997089158012</v>
      </c>
      <c r="P43" s="1009">
        <v>102.33524650221555</v>
      </c>
      <c r="Q43" s="1009">
        <v>103.47931334276606</v>
      </c>
      <c r="R43" s="1009">
        <v>101.12352146552008</v>
      </c>
      <c r="S43" s="1009">
        <v>102.16343020982667</v>
      </c>
      <c r="T43" s="1009">
        <v>107.04649827784156</v>
      </c>
      <c r="U43" s="1009">
        <v>106.32345712115118</v>
      </c>
      <c r="V43" s="1009">
        <v>104.85457296570276</v>
      </c>
      <c r="W43" s="1009">
        <v>88.772197057762455</v>
      </c>
      <c r="X43" s="996">
        <v>115.86592010596345</v>
      </c>
    </row>
    <row r="44" spans="1:24" ht="12.75" customHeight="1">
      <c r="A44" s="1085" t="s">
        <v>113</v>
      </c>
      <c r="B44" s="1009"/>
      <c r="C44" s="1009">
        <v>104.89898846796815</v>
      </c>
      <c r="D44" s="1009">
        <v>101.84648614476873</v>
      </c>
      <c r="E44" s="1009">
        <v>100.26216284345853</v>
      </c>
      <c r="F44" s="1009">
        <v>101.24027237354086</v>
      </c>
      <c r="G44" s="1009">
        <v>102.87972896668549</v>
      </c>
      <c r="H44" s="1009">
        <v>102.37389400711484</v>
      </c>
      <c r="I44" s="1009">
        <v>102.51974426476119</v>
      </c>
      <c r="J44" s="1009">
        <v>102.84047355421174</v>
      </c>
      <c r="K44" s="1009">
        <v>100.09502628386575</v>
      </c>
      <c r="L44" s="1009">
        <v>93.297305703510744</v>
      </c>
      <c r="M44" s="1009">
        <v>105.9378702383582</v>
      </c>
      <c r="N44" s="1009">
        <v>102.65397724098113</v>
      </c>
      <c r="O44" s="1009">
        <v>98.797930067919651</v>
      </c>
      <c r="P44" s="1009">
        <v>99.97208750566972</v>
      </c>
      <c r="Q44" s="1009">
        <v>101.74144779846806</v>
      </c>
      <c r="R44" s="1009">
        <v>100.77427432374552</v>
      </c>
      <c r="S44" s="1009">
        <v>101.92884139189366</v>
      </c>
      <c r="T44" s="1009">
        <v>106.41025641025642</v>
      </c>
      <c r="U44" s="1009">
        <v>103.59148530485172</v>
      </c>
      <c r="V44" s="1009">
        <v>101.86197041022193</v>
      </c>
      <c r="W44" s="1009">
        <v>87.860931842172064</v>
      </c>
      <c r="X44" s="996">
        <v>110.72277913242422</v>
      </c>
    </row>
    <row r="45" spans="1:24" ht="12.75" customHeight="1">
      <c r="A45" s="1102" t="s">
        <v>114</v>
      </c>
      <c r="B45" s="1010"/>
      <c r="C45" s="1010">
        <v>102.54443303981417</v>
      </c>
      <c r="D45" s="1010">
        <v>102.59924996767101</v>
      </c>
      <c r="E45" s="1010">
        <v>103.38412027957962</v>
      </c>
      <c r="F45" s="1010">
        <v>102.09944751381215</v>
      </c>
      <c r="G45" s="1010">
        <v>100.28357116721551</v>
      </c>
      <c r="H45" s="1010">
        <v>100.69053081772213</v>
      </c>
      <c r="I45" s="1010">
        <v>101.34219498511069</v>
      </c>
      <c r="J45" s="1010">
        <v>102.40589672450206</v>
      </c>
      <c r="K45" s="1010">
        <v>103.90853818651908</v>
      </c>
      <c r="L45" s="1010">
        <v>103.76088677751386</v>
      </c>
      <c r="M45" s="1010">
        <v>101.77610129653499</v>
      </c>
      <c r="N45" s="1010">
        <v>100.97245908777532</v>
      </c>
      <c r="O45" s="1010">
        <v>104.25025006820042</v>
      </c>
      <c r="P45" s="1010">
        <v>102.36381879733361</v>
      </c>
      <c r="Q45" s="1010">
        <v>101.70811953427319</v>
      </c>
      <c r="R45" s="1010">
        <v>100.34656378735369</v>
      </c>
      <c r="S45" s="1010">
        <v>100.23014959723821</v>
      </c>
      <c r="T45" s="1010">
        <v>100.59791404423665</v>
      </c>
      <c r="U45" s="1010">
        <v>102.63725518391763</v>
      </c>
      <c r="V45" s="1010">
        <v>102.93789973179285</v>
      </c>
      <c r="W45" s="1010">
        <v>101.03716771093133</v>
      </c>
      <c r="X45" s="1011">
        <v>104.64506130882792</v>
      </c>
    </row>
    <row r="46" spans="1:24"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24" ht="12.75" customHeight="1">
      <c r="A47" s="147" t="s">
        <v>507</v>
      </c>
      <c r="E47" s="1103"/>
      <c r="F47" s="1103"/>
      <c r="V47" s="1078"/>
    </row>
    <row r="48" spans="1:24"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c r="V48" s="1078"/>
    </row>
    <row r="49" spans="1:22"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c r="V49" s="1078"/>
    </row>
    <row r="50" spans="1:22" ht="12.75" customHeight="1">
      <c r="A50" s="1012" t="s">
        <v>510</v>
      </c>
      <c r="V50" s="1078"/>
    </row>
    <row r="51" spans="1:22" ht="12.75" customHeight="1">
      <c r="V51" s="1078"/>
    </row>
    <row r="52" spans="1:22" ht="12.75" customHeight="1">
      <c r="V52" s="1078"/>
    </row>
    <row r="53" spans="1:22" ht="12.75" customHeight="1">
      <c r="V53" s="1078"/>
    </row>
    <row r="54" spans="1:22" ht="12.75" customHeight="1">
      <c r="V54" s="1078"/>
    </row>
    <row r="55" spans="1:22" ht="12.75" customHeight="1">
      <c r="V55" s="1078"/>
    </row>
    <row r="56" spans="1:22" ht="12.75" customHeight="1">
      <c r="V56" s="1078"/>
    </row>
    <row r="57" spans="1:22" ht="12.75" customHeight="1">
      <c r="V57" s="1078"/>
    </row>
    <row r="58" spans="1:22" ht="12.75" customHeight="1">
      <c r="V58" s="1078"/>
    </row>
    <row r="59" spans="1:22" ht="12.75" customHeight="1">
      <c r="B59" s="1077"/>
      <c r="C59" s="1077"/>
      <c r="D59" s="1077"/>
      <c r="G59" s="1077"/>
      <c r="H59" s="1077"/>
      <c r="I59" s="1007"/>
      <c r="J59" s="1007"/>
      <c r="K59" s="1077"/>
      <c r="L59" s="1007"/>
      <c r="M59" s="1007"/>
      <c r="N59" s="1077"/>
      <c r="O59" s="1077"/>
      <c r="P59" s="1007"/>
      <c r="Q59" s="1007"/>
      <c r="R59" s="1007"/>
      <c r="S59" s="1007"/>
      <c r="T59" s="1007"/>
      <c r="U59" s="1007"/>
      <c r="V59" s="1078"/>
    </row>
    <row r="60" spans="1:22" ht="12.75" customHeight="1">
      <c r="B60" s="1077"/>
      <c r="C60" s="1077"/>
      <c r="D60" s="1077"/>
      <c r="G60" s="1077"/>
      <c r="H60" s="1077"/>
      <c r="I60" s="1007"/>
      <c r="J60" s="1007"/>
      <c r="K60" s="1077"/>
      <c r="L60" s="1007"/>
      <c r="M60" s="1007"/>
      <c r="N60" s="1077"/>
      <c r="O60" s="1077"/>
      <c r="P60" s="1007"/>
      <c r="Q60" s="1007"/>
      <c r="R60" s="1007"/>
      <c r="S60" s="1007"/>
      <c r="T60" s="1007"/>
      <c r="U60" s="1007"/>
    </row>
    <row r="61" spans="1:22" ht="12.75" customHeight="1">
      <c r="D61" s="1075"/>
      <c r="E61" s="1075"/>
      <c r="F61" s="1075"/>
    </row>
    <row r="62" spans="1:22" ht="12.75" customHeight="1">
      <c r="D62" s="1075"/>
      <c r="E62" s="1075"/>
      <c r="F62" s="1075"/>
    </row>
    <row r="63" spans="1:22" ht="12.75" customHeight="1">
      <c r="D63" s="1075"/>
      <c r="E63" s="1075"/>
      <c r="F63" s="1075"/>
    </row>
    <row r="64" spans="1:22" ht="12.75" customHeight="1">
      <c r="D64" s="1075"/>
      <c r="E64" s="1075"/>
      <c r="F64" s="1075"/>
    </row>
    <row r="65" spans="2:21" ht="12.75" customHeight="1">
      <c r="D65" s="1075"/>
      <c r="E65" s="1075"/>
      <c r="F65" s="1075"/>
    </row>
    <row r="66" spans="2:21" ht="12.75" customHeight="1">
      <c r="B66" s="1077"/>
      <c r="C66" s="1077"/>
      <c r="D66" s="1077"/>
      <c r="G66" s="1077"/>
      <c r="H66" s="1077"/>
      <c r="I66" s="1007"/>
      <c r="J66" s="1007"/>
      <c r="K66" s="1077"/>
      <c r="L66" s="1007"/>
      <c r="M66" s="1007"/>
      <c r="N66" s="1077"/>
      <c r="O66" s="1077"/>
      <c r="P66" s="1007"/>
      <c r="Q66" s="1007"/>
      <c r="R66" s="1007"/>
      <c r="S66" s="1007"/>
      <c r="T66" s="1007"/>
      <c r="U66" s="1007"/>
    </row>
    <row r="67" spans="2:21" ht="12.75" customHeight="1">
      <c r="B67" s="1077"/>
      <c r="C67" s="1077"/>
      <c r="D67" s="1077"/>
      <c r="G67" s="1077"/>
      <c r="H67" s="1077"/>
      <c r="I67" s="1007"/>
      <c r="J67" s="1007"/>
      <c r="K67" s="1077"/>
      <c r="L67" s="1007"/>
      <c r="M67" s="1007"/>
      <c r="N67" s="1077"/>
      <c r="O67" s="1077"/>
      <c r="P67" s="1007"/>
      <c r="Q67" s="1007"/>
      <c r="R67" s="1007"/>
      <c r="S67" s="1007"/>
      <c r="T67" s="1007"/>
      <c r="U67" s="1007"/>
    </row>
  </sheetData>
  <sheetProtection selectLockedCells="1" selectUnlockedCells="1"/>
  <conditionalFormatting sqref="C10:Q10">
    <cfRule type="cellIs" dxfId="13" priority="5" operator="notEqual">
      <formula>0</formula>
    </cfRule>
  </conditionalFormatting>
  <conditionalFormatting sqref="B10">
    <cfRule type="cellIs" dxfId="12" priority="4" operator="notEqual">
      <formula>0</formula>
    </cfRule>
  </conditionalFormatting>
  <conditionalFormatting sqref="B19:P19">
    <cfRule type="cellIs" dxfId="11" priority="3" operator="notEqual">
      <formula>B$9</formula>
    </cfRule>
  </conditionalFormatting>
  <conditionalFormatting sqref="B31:L31">
    <cfRule type="cellIs" dxfId="10" priority="2" operator="notEqual">
      <formula>B$14</formula>
    </cfRule>
  </conditionalFormatting>
  <conditionalFormatting sqref="M31:O31">
    <cfRule type="cellIs" dxfId="9" priority="1" operator="notEqual">
      <formula>M$14</formula>
    </cfRule>
  </conditionalFormatting>
  <conditionalFormatting sqref="P7:P9 P12:P14">
    <cfRule type="cellIs" dxfId="8" priority="6" operator="notEqual">
      <formula>#REF!</formula>
    </cfRule>
  </conditionalFormatting>
  <conditionalFormatting sqref="P31:P40">
    <cfRule type="cellIs" dxfId="7" priority="7"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7"/>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4" width="8.44140625" style="1075" customWidth="1"/>
    <col min="25" max="16384" width="11.44140625" style="1075"/>
  </cols>
  <sheetData>
    <row r="1" spans="1:24" ht="12.75" customHeight="1">
      <c r="A1" s="1106" t="s">
        <v>11</v>
      </c>
      <c r="V1" s="1078"/>
    </row>
    <row r="2" spans="1:24" ht="10.199999999999999">
      <c r="B2" s="957"/>
      <c r="I2" s="1079"/>
      <c r="J2" s="1080"/>
      <c r="K2" s="1080"/>
      <c r="L2" s="1080"/>
      <c r="M2" s="1079"/>
      <c r="N2" s="1006"/>
      <c r="O2" s="1006"/>
      <c r="P2" s="1079"/>
      <c r="Q2" s="957"/>
      <c r="R2" s="957"/>
      <c r="S2" s="1079"/>
      <c r="V2" s="1078"/>
      <c r="X2" s="1006" t="s">
        <v>74</v>
      </c>
    </row>
    <row r="3" spans="1:24" ht="10.199999999999999">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row>
    <row r="4" spans="1:24" ht="12.75" customHeight="1">
      <c r="A4" s="1082" t="s">
        <v>97</v>
      </c>
      <c r="B4" s="1078"/>
      <c r="C4" s="1078"/>
      <c r="D4" s="1008"/>
      <c r="E4" s="1007"/>
      <c r="F4" s="1078"/>
      <c r="G4" s="1078"/>
      <c r="H4" s="1078"/>
      <c r="K4" s="1078"/>
      <c r="N4" s="1078"/>
      <c r="O4" s="1078"/>
      <c r="V4" s="1083"/>
      <c r="W4" s="1078"/>
      <c r="X4" s="1084"/>
    </row>
    <row r="5" spans="1:24" ht="12.75" customHeight="1">
      <c r="A5" s="1085"/>
      <c r="B5" s="1086"/>
      <c r="C5" s="1087"/>
      <c r="D5" s="1087"/>
      <c r="E5" s="1088"/>
      <c r="F5" s="1078"/>
      <c r="G5" s="1078"/>
      <c r="H5" s="1078"/>
      <c r="K5" s="1078"/>
      <c r="N5" s="1078"/>
      <c r="O5" s="1078"/>
      <c r="V5" s="1078"/>
      <c r="W5" s="1078"/>
      <c r="X5" s="1089"/>
    </row>
    <row r="6" spans="1:24" ht="12.75" customHeight="1">
      <c r="A6" s="1085" t="s">
        <v>98</v>
      </c>
      <c r="B6" s="1078"/>
      <c r="C6" s="1078"/>
      <c r="D6" s="1008"/>
      <c r="E6" s="1090"/>
      <c r="F6" s="1090"/>
      <c r="G6" s="1090"/>
      <c r="H6" s="1090"/>
      <c r="I6" s="1090"/>
      <c r="J6" s="1090"/>
      <c r="K6" s="1090"/>
      <c r="L6" s="1090"/>
      <c r="M6" s="1090"/>
      <c r="N6" s="1090"/>
      <c r="O6" s="1090"/>
      <c r="P6" s="1090"/>
      <c r="Q6" s="1090"/>
      <c r="R6" s="1090"/>
      <c r="S6" s="1090"/>
      <c r="T6" s="1090"/>
      <c r="U6" s="1090"/>
      <c r="V6" s="1090"/>
      <c r="W6" s="1078"/>
      <c r="X6" s="1089"/>
    </row>
    <row r="7" spans="1:24" ht="12.75" customHeight="1">
      <c r="A7" s="1085" t="s">
        <v>99</v>
      </c>
      <c r="B7" s="1007">
        <v>3716</v>
      </c>
      <c r="C7" s="1007">
        <v>3938</v>
      </c>
      <c r="D7" s="1007">
        <v>3840</v>
      </c>
      <c r="E7" s="1007">
        <v>3676</v>
      </c>
      <c r="F7" s="1007">
        <v>3731</v>
      </c>
      <c r="G7" s="1007">
        <v>3760</v>
      </c>
      <c r="H7" s="1007">
        <v>3777</v>
      </c>
      <c r="I7" s="1007">
        <v>3854</v>
      </c>
      <c r="J7" s="1007">
        <v>3804</v>
      </c>
      <c r="K7" s="1007">
        <v>3749</v>
      </c>
      <c r="L7" s="1007">
        <v>3514</v>
      </c>
      <c r="M7" s="1007">
        <v>3524</v>
      </c>
      <c r="N7" s="1007">
        <v>3820</v>
      </c>
      <c r="O7" s="1007">
        <v>3878</v>
      </c>
      <c r="P7" s="1007">
        <v>3872</v>
      </c>
      <c r="Q7" s="1008">
        <v>3912</v>
      </c>
      <c r="R7" s="1008">
        <v>4016</v>
      </c>
      <c r="S7" s="1008">
        <v>4118</v>
      </c>
      <c r="T7" s="1008">
        <v>4112</v>
      </c>
      <c r="U7" s="1008">
        <v>4331</v>
      </c>
      <c r="V7" s="1008">
        <v>4166.05</v>
      </c>
      <c r="W7" s="1008">
        <v>4044.83</v>
      </c>
      <c r="X7" s="997">
        <v>4394.29</v>
      </c>
    </row>
    <row r="8" spans="1:24" ht="12.75" customHeight="1">
      <c r="A8" s="1085" t="s">
        <v>100</v>
      </c>
      <c r="B8" s="1007">
        <v>7762</v>
      </c>
      <c r="C8" s="1007">
        <v>7672</v>
      </c>
      <c r="D8" s="1007">
        <v>7953</v>
      </c>
      <c r="E8" s="1007">
        <v>8195</v>
      </c>
      <c r="F8" s="1007">
        <v>8387</v>
      </c>
      <c r="G8" s="1007">
        <v>8824</v>
      </c>
      <c r="H8" s="1007">
        <v>9130</v>
      </c>
      <c r="I8" s="1007">
        <v>9378</v>
      </c>
      <c r="J8" s="1007">
        <v>9726</v>
      </c>
      <c r="K8" s="1007">
        <v>9691</v>
      </c>
      <c r="L8" s="1007">
        <v>9228</v>
      </c>
      <c r="M8" s="1007">
        <v>8975</v>
      </c>
      <c r="N8" s="1007">
        <v>8847</v>
      </c>
      <c r="O8" s="1007">
        <v>8690</v>
      </c>
      <c r="P8" s="1007">
        <v>8349</v>
      </c>
      <c r="Q8" s="1007">
        <v>8478</v>
      </c>
      <c r="R8" s="1007">
        <v>8529</v>
      </c>
      <c r="S8" s="1007">
        <v>8507</v>
      </c>
      <c r="T8" s="1007">
        <v>8612</v>
      </c>
      <c r="U8" s="1007">
        <v>8056</v>
      </c>
      <c r="V8" s="1007">
        <v>8225.9500000000007</v>
      </c>
      <c r="W8" s="1007">
        <v>8328.17</v>
      </c>
      <c r="X8" s="995">
        <v>9316.7099999999991</v>
      </c>
    </row>
    <row r="9" spans="1:24" ht="12.75" customHeight="1">
      <c r="A9" s="1085" t="s">
        <v>101</v>
      </c>
      <c r="B9" s="1007">
        <v>11478</v>
      </c>
      <c r="C9" s="1007">
        <v>11610</v>
      </c>
      <c r="D9" s="1007">
        <v>11793</v>
      </c>
      <c r="E9" s="1007">
        <v>11871</v>
      </c>
      <c r="F9" s="1007">
        <v>12118</v>
      </c>
      <c r="G9" s="1007">
        <v>12584</v>
      </c>
      <c r="H9" s="1007">
        <v>12907</v>
      </c>
      <c r="I9" s="1007">
        <v>13232</v>
      </c>
      <c r="J9" s="1007">
        <v>13530</v>
      </c>
      <c r="K9" s="1007">
        <v>13440</v>
      </c>
      <c r="L9" s="1007">
        <v>12742</v>
      </c>
      <c r="M9" s="1007">
        <v>12499</v>
      </c>
      <c r="N9" s="1007">
        <v>12667</v>
      </c>
      <c r="O9" s="1007">
        <v>12568</v>
      </c>
      <c r="P9" s="1007">
        <v>12221</v>
      </c>
      <c r="Q9" s="1007">
        <v>12390</v>
      </c>
      <c r="R9" s="1007">
        <v>12545</v>
      </c>
      <c r="S9" s="1007">
        <v>12625</v>
      </c>
      <c r="T9" s="1007">
        <v>12724</v>
      </c>
      <c r="U9" s="1007">
        <v>12387</v>
      </c>
      <c r="V9" s="1007">
        <v>12392</v>
      </c>
      <c r="W9" s="1007">
        <v>12373</v>
      </c>
      <c r="X9" s="995">
        <v>13711</v>
      </c>
    </row>
    <row r="10" spans="1:24" ht="12.75" customHeight="1">
      <c r="A10" s="1091"/>
      <c r="B10" s="1008"/>
      <c r="C10" s="1008"/>
      <c r="D10" s="1008"/>
      <c r="E10" s="1008"/>
      <c r="F10" s="1008"/>
      <c r="G10" s="1008"/>
      <c r="H10" s="1008"/>
      <c r="I10" s="1008"/>
      <c r="J10" s="1008"/>
      <c r="K10" s="1008"/>
      <c r="L10" s="1008"/>
      <c r="M10" s="1008"/>
      <c r="N10" s="1008"/>
      <c r="O10" s="1008"/>
      <c r="P10" s="1008"/>
      <c r="Q10" s="1008"/>
      <c r="V10" s="1007"/>
      <c r="W10" s="1007"/>
      <c r="X10" s="1089"/>
    </row>
    <row r="11" spans="1:24" ht="12.75" customHeight="1">
      <c r="A11" s="1092" t="s">
        <v>406</v>
      </c>
      <c r="B11" s="1078"/>
      <c r="C11" s="1078"/>
      <c r="D11" s="1078"/>
      <c r="E11" s="1007"/>
      <c r="F11" s="1078"/>
      <c r="G11" s="1078"/>
      <c r="H11" s="1078"/>
      <c r="K11" s="1078"/>
      <c r="N11" s="1078"/>
      <c r="O11" s="1078"/>
      <c r="V11" s="1007"/>
      <c r="W11" s="1007"/>
      <c r="X11" s="1089"/>
    </row>
    <row r="12" spans="1:24" ht="12.75" customHeight="1">
      <c r="A12" s="1085" t="s">
        <v>99</v>
      </c>
      <c r="B12" s="1007">
        <v>5037</v>
      </c>
      <c r="C12" s="1007">
        <v>5362</v>
      </c>
      <c r="D12" s="1007">
        <v>5565</v>
      </c>
      <c r="E12" s="1007">
        <v>5350</v>
      </c>
      <c r="F12" s="1007">
        <v>4997</v>
      </c>
      <c r="G12" s="1007">
        <v>4725</v>
      </c>
      <c r="H12" s="1007">
        <v>4460</v>
      </c>
      <c r="I12" s="1007">
        <v>4130</v>
      </c>
      <c r="J12" s="1007">
        <v>4054</v>
      </c>
      <c r="K12" s="1007">
        <v>3900</v>
      </c>
      <c r="L12" s="1007">
        <v>3732</v>
      </c>
      <c r="M12" s="1007">
        <v>3703</v>
      </c>
      <c r="N12" s="1007">
        <v>3939</v>
      </c>
      <c r="O12" s="1007">
        <v>3900</v>
      </c>
      <c r="P12" s="1007">
        <v>3849</v>
      </c>
      <c r="Q12" s="1007">
        <v>3912</v>
      </c>
      <c r="R12" s="1007">
        <v>3946</v>
      </c>
      <c r="S12" s="1007">
        <v>4035.4138446215138</v>
      </c>
      <c r="T12" s="1007">
        <v>3964.8577987709191</v>
      </c>
      <c r="U12" s="1007">
        <v>4088.2774967871342</v>
      </c>
      <c r="V12" s="1007">
        <v>3883.4213403381173</v>
      </c>
      <c r="W12" s="1007">
        <v>3765.0278154317084</v>
      </c>
      <c r="X12" s="995">
        <v>3991.3020004168116</v>
      </c>
    </row>
    <row r="13" spans="1:24" s="1077" customFormat="1" ht="12.75" customHeight="1">
      <c r="A13" s="1092" t="s">
        <v>100</v>
      </c>
      <c r="B13" s="1007">
        <v>10755</v>
      </c>
      <c r="C13" s="1007">
        <v>10564</v>
      </c>
      <c r="D13" s="1007">
        <v>10463</v>
      </c>
      <c r="E13" s="1007">
        <v>10519</v>
      </c>
      <c r="F13" s="1007">
        <v>10379</v>
      </c>
      <c r="G13" s="1007">
        <v>10747</v>
      </c>
      <c r="H13" s="1007">
        <v>10919</v>
      </c>
      <c r="I13" s="1007">
        <v>11284</v>
      </c>
      <c r="J13" s="1007">
        <v>11348</v>
      </c>
      <c r="K13" s="1007">
        <v>11103</v>
      </c>
      <c r="L13" s="1007">
        <v>10544</v>
      </c>
      <c r="M13" s="1007">
        <v>10078</v>
      </c>
      <c r="N13" s="1007">
        <v>9675</v>
      </c>
      <c r="O13" s="1007">
        <v>9449</v>
      </c>
      <c r="P13" s="1007">
        <v>8739</v>
      </c>
      <c r="Q13" s="1007">
        <v>8478</v>
      </c>
      <c r="R13" s="1007">
        <v>7682</v>
      </c>
      <c r="S13" s="1007">
        <v>7284.8543100217712</v>
      </c>
      <c r="T13" s="1007">
        <v>7072.0674064175328</v>
      </c>
      <c r="U13" s="1007">
        <v>6060.4198390117417</v>
      </c>
      <c r="V13" s="1007">
        <v>5842.5160192540725</v>
      </c>
      <c r="W13" s="1007">
        <v>5512.7566848700399</v>
      </c>
      <c r="X13" s="995">
        <v>5701.1446536606454</v>
      </c>
    </row>
    <row r="14" spans="1:24" ht="12.75" customHeight="1">
      <c r="A14" s="1085" t="s">
        <v>101</v>
      </c>
      <c r="B14" s="1007">
        <v>15792</v>
      </c>
      <c r="C14" s="1007">
        <v>15926</v>
      </c>
      <c r="D14" s="1007">
        <v>16028</v>
      </c>
      <c r="E14" s="1007">
        <v>15869</v>
      </c>
      <c r="F14" s="1007">
        <v>15376</v>
      </c>
      <c r="G14" s="1007">
        <v>15472</v>
      </c>
      <c r="H14" s="1007">
        <v>15379</v>
      </c>
      <c r="I14" s="1007">
        <v>15414</v>
      </c>
      <c r="J14" s="1007">
        <v>15402</v>
      </c>
      <c r="K14" s="1007">
        <v>15003</v>
      </c>
      <c r="L14" s="1007">
        <v>14276</v>
      </c>
      <c r="M14" s="1007">
        <v>13781</v>
      </c>
      <c r="N14" s="1007">
        <v>13614</v>
      </c>
      <c r="O14" s="1007">
        <v>13349</v>
      </c>
      <c r="P14" s="1007">
        <v>12588</v>
      </c>
      <c r="Q14" s="1007">
        <v>12390</v>
      </c>
      <c r="R14" s="1007">
        <v>11628</v>
      </c>
      <c r="S14" s="1007">
        <v>11320.268154643285</v>
      </c>
      <c r="T14" s="1007">
        <v>11036.925205188452</v>
      </c>
      <c r="U14" s="1007">
        <v>10148.697335798875</v>
      </c>
      <c r="V14" s="1007">
        <v>9725.9373595921898</v>
      </c>
      <c r="W14" s="1007">
        <v>9277.7845003017483</v>
      </c>
      <c r="X14" s="995">
        <v>9692.4466540774574</v>
      </c>
    </row>
    <row r="15" spans="1:24" s="1077" customFormat="1" ht="12.75" customHeight="1">
      <c r="A15" s="1093"/>
      <c r="B15" s="1007"/>
      <c r="C15" s="1007"/>
      <c r="D15" s="1008"/>
      <c r="E15" s="1094"/>
      <c r="F15" s="1007"/>
      <c r="G15" s="1007"/>
      <c r="H15" s="1007"/>
      <c r="I15" s="1007"/>
      <c r="J15" s="1007"/>
      <c r="K15" s="1007"/>
      <c r="L15" s="1007"/>
      <c r="M15" s="1007"/>
      <c r="N15" s="1007"/>
      <c r="O15" s="1007"/>
      <c r="P15" s="1007"/>
      <c r="Q15" s="1007"/>
      <c r="R15" s="1007"/>
      <c r="S15" s="1007"/>
      <c r="T15" s="1007"/>
      <c r="U15" s="1007"/>
      <c r="V15" s="1078"/>
      <c r="W15" s="1007"/>
      <c r="X15" s="995"/>
    </row>
    <row r="16" spans="1:24"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row>
    <row r="17" spans="1:24"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row>
    <row r="18" spans="1:24"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row>
    <row r="19" spans="1:24" s="1077" customFormat="1" ht="12.75" customHeight="1">
      <c r="A19" s="1092" t="s">
        <v>101</v>
      </c>
      <c r="B19" s="1008">
        <v>11478</v>
      </c>
      <c r="C19" s="1008">
        <v>11610</v>
      </c>
      <c r="D19" s="1008">
        <v>11793</v>
      </c>
      <c r="E19" s="1008">
        <v>11871</v>
      </c>
      <c r="F19" s="1008">
        <v>12118</v>
      </c>
      <c r="G19" s="1008">
        <v>12584</v>
      </c>
      <c r="H19" s="1008">
        <v>12907</v>
      </c>
      <c r="I19" s="1008">
        <v>13232</v>
      </c>
      <c r="J19" s="1008">
        <v>13530</v>
      </c>
      <c r="K19" s="1008">
        <v>13440</v>
      </c>
      <c r="L19" s="1008">
        <v>12742</v>
      </c>
      <c r="M19" s="1008">
        <v>12499</v>
      </c>
      <c r="N19" s="1008">
        <v>12667</v>
      </c>
      <c r="O19" s="1008">
        <v>12568</v>
      </c>
      <c r="P19" s="1008">
        <v>12221</v>
      </c>
      <c r="Q19" s="1007">
        <v>12390</v>
      </c>
      <c r="R19" s="1007">
        <v>12545</v>
      </c>
      <c r="S19" s="1007">
        <v>12625</v>
      </c>
      <c r="T19" s="1007">
        <v>12724</v>
      </c>
      <c r="U19" s="1007">
        <v>12387</v>
      </c>
      <c r="V19" s="1007">
        <v>12392</v>
      </c>
      <c r="W19" s="1007">
        <v>12373</v>
      </c>
      <c r="X19" s="995">
        <v>13711</v>
      </c>
    </row>
    <row r="20" spans="1:24" s="1077" customFormat="1" ht="12.75" customHeight="1">
      <c r="A20" s="1092" t="s">
        <v>103</v>
      </c>
      <c r="B20" s="1007">
        <v>44</v>
      </c>
      <c r="C20" s="1007">
        <v>49</v>
      </c>
      <c r="D20" s="1007">
        <v>54</v>
      </c>
      <c r="E20" s="1007">
        <v>464</v>
      </c>
      <c r="F20" s="1007">
        <v>509</v>
      </c>
      <c r="G20" s="1007">
        <v>539</v>
      </c>
      <c r="H20" s="1007">
        <v>569</v>
      </c>
      <c r="I20" s="1007">
        <v>584</v>
      </c>
      <c r="J20" s="1007">
        <v>597</v>
      </c>
      <c r="K20" s="1007">
        <v>582</v>
      </c>
      <c r="L20" s="1007">
        <v>566</v>
      </c>
      <c r="M20" s="1007">
        <v>556</v>
      </c>
      <c r="N20" s="1007">
        <v>562</v>
      </c>
      <c r="O20" s="1007">
        <v>558</v>
      </c>
      <c r="P20" s="1007">
        <v>541</v>
      </c>
      <c r="Q20" s="1007">
        <v>552</v>
      </c>
      <c r="R20" s="1007">
        <v>560</v>
      </c>
      <c r="S20" s="1007">
        <v>565</v>
      </c>
      <c r="T20" s="1007">
        <v>571</v>
      </c>
      <c r="U20" s="1007">
        <v>555</v>
      </c>
      <c r="V20" s="1007">
        <v>556</v>
      </c>
      <c r="W20" s="1007">
        <v>557</v>
      </c>
      <c r="X20" s="995">
        <v>619</v>
      </c>
    </row>
    <row r="21" spans="1:24" s="1077" customFormat="1" ht="12.75" customHeight="1">
      <c r="A21" s="1092" t="s">
        <v>104</v>
      </c>
      <c r="B21" s="1007">
        <v>234</v>
      </c>
      <c r="C21" s="1007">
        <v>334</v>
      </c>
      <c r="D21" s="1007">
        <v>459</v>
      </c>
      <c r="E21" s="1007">
        <v>496</v>
      </c>
      <c r="F21" s="1007">
        <v>487</v>
      </c>
      <c r="G21" s="1007">
        <v>441</v>
      </c>
      <c r="H21" s="1007">
        <v>502</v>
      </c>
      <c r="I21" s="1007">
        <v>501</v>
      </c>
      <c r="J21" s="1007">
        <v>582</v>
      </c>
      <c r="K21" s="1007">
        <v>644</v>
      </c>
      <c r="L21" s="1007">
        <v>833</v>
      </c>
      <c r="M21" s="1007">
        <v>862</v>
      </c>
      <c r="N21" s="1007">
        <v>848</v>
      </c>
      <c r="O21" s="1007">
        <v>1055</v>
      </c>
      <c r="P21" s="1007">
        <v>1146</v>
      </c>
      <c r="Q21" s="1007">
        <v>1208</v>
      </c>
      <c r="R21" s="1007">
        <v>1434</v>
      </c>
      <c r="S21" s="1007">
        <v>1088</v>
      </c>
      <c r="T21" s="1007">
        <v>1322</v>
      </c>
      <c r="U21" s="1007">
        <v>1100</v>
      </c>
      <c r="V21" s="1007">
        <v>1125</v>
      </c>
      <c r="W21" s="1007">
        <v>1128</v>
      </c>
      <c r="X21" s="995">
        <v>1163</v>
      </c>
    </row>
    <row r="22" spans="1:24" s="1077" customFormat="1" ht="12.75" customHeight="1">
      <c r="A22" s="1092" t="s">
        <v>105</v>
      </c>
      <c r="B22" s="1007">
        <v>0</v>
      </c>
      <c r="C22" s="1007">
        <v>0</v>
      </c>
      <c r="D22" s="1007">
        <v>0</v>
      </c>
      <c r="E22" s="1007">
        <v>0</v>
      </c>
      <c r="F22" s="1007">
        <v>0</v>
      </c>
      <c r="G22" s="1007">
        <v>0</v>
      </c>
      <c r="H22" s="1007">
        <v>0</v>
      </c>
      <c r="I22" s="1007">
        <v>0</v>
      </c>
      <c r="J22" s="1007">
        <v>0</v>
      </c>
      <c r="K22" s="1007">
        <v>0</v>
      </c>
      <c r="L22" s="1007">
        <v>0</v>
      </c>
      <c r="M22" s="1007">
        <v>0</v>
      </c>
      <c r="N22" s="1007">
        <v>0</v>
      </c>
      <c r="O22" s="1007">
        <v>0</v>
      </c>
      <c r="P22" s="1007">
        <v>0</v>
      </c>
      <c r="Q22" s="1007">
        <v>0</v>
      </c>
      <c r="R22" s="1007">
        <v>0</v>
      </c>
      <c r="S22" s="1007">
        <v>0</v>
      </c>
      <c r="T22" s="1007">
        <v>0</v>
      </c>
      <c r="U22" s="1007">
        <v>0</v>
      </c>
      <c r="V22" s="1007">
        <v>0</v>
      </c>
      <c r="W22" s="1007">
        <v>0</v>
      </c>
      <c r="X22" s="995">
        <v>0</v>
      </c>
    </row>
    <row r="23" spans="1:24" s="1077" customFormat="1" ht="12.75" customHeight="1">
      <c r="A23" s="1092" t="s">
        <v>106</v>
      </c>
      <c r="B23" s="1007">
        <v>0</v>
      </c>
      <c r="C23" s="1007">
        <v>0</v>
      </c>
      <c r="D23" s="1007">
        <v>0</v>
      </c>
      <c r="E23" s="1007">
        <v>0</v>
      </c>
      <c r="F23" s="1007">
        <v>0</v>
      </c>
      <c r="G23" s="1007">
        <v>0</v>
      </c>
      <c r="H23" s="1007">
        <v>0</v>
      </c>
      <c r="I23" s="1007">
        <v>0</v>
      </c>
      <c r="J23" s="1007">
        <v>0</v>
      </c>
      <c r="K23" s="1007">
        <v>0</v>
      </c>
      <c r="L23" s="1007">
        <v>0</v>
      </c>
      <c r="M23" s="1007">
        <v>0</v>
      </c>
      <c r="N23" s="1007">
        <v>0</v>
      </c>
      <c r="O23" s="1007">
        <v>0</v>
      </c>
      <c r="P23" s="1007">
        <v>0</v>
      </c>
      <c r="Q23" s="1007">
        <v>0</v>
      </c>
      <c r="R23" s="1007">
        <v>0</v>
      </c>
      <c r="S23" s="1007">
        <v>0</v>
      </c>
      <c r="T23" s="1007">
        <v>0</v>
      </c>
      <c r="U23" s="1007">
        <v>0</v>
      </c>
      <c r="V23" s="1007">
        <v>0</v>
      </c>
      <c r="W23" s="1007">
        <v>0</v>
      </c>
      <c r="X23" s="995">
        <v>0</v>
      </c>
    </row>
    <row r="24" spans="1:24" s="1077" customFormat="1" ht="12.75" customHeight="1">
      <c r="A24" s="1092" t="s">
        <v>107</v>
      </c>
      <c r="B24" s="1007">
        <v>295</v>
      </c>
      <c r="C24" s="1007">
        <v>304</v>
      </c>
      <c r="D24" s="1007">
        <v>303</v>
      </c>
      <c r="E24" s="1007">
        <v>299</v>
      </c>
      <c r="F24" s="1007">
        <v>295</v>
      </c>
      <c r="G24" s="1007">
        <v>291</v>
      </c>
      <c r="H24" s="1007">
        <v>162</v>
      </c>
      <c r="I24" s="1007">
        <v>172</v>
      </c>
      <c r="J24" s="1007">
        <v>158</v>
      </c>
      <c r="K24" s="1007">
        <v>151</v>
      </c>
      <c r="L24" s="1007">
        <v>159</v>
      </c>
      <c r="M24" s="1007">
        <v>159</v>
      </c>
      <c r="N24" s="1007">
        <v>158</v>
      </c>
      <c r="O24" s="1007">
        <v>152</v>
      </c>
      <c r="P24" s="1007">
        <v>144</v>
      </c>
      <c r="Q24" s="1007">
        <v>100</v>
      </c>
      <c r="R24" s="1007">
        <v>130</v>
      </c>
      <c r="S24" s="1007">
        <v>119</v>
      </c>
      <c r="T24" s="1007">
        <v>121</v>
      </c>
      <c r="U24" s="1007">
        <v>112</v>
      </c>
      <c r="V24" s="1007">
        <v>104</v>
      </c>
      <c r="W24" s="1007">
        <v>96</v>
      </c>
      <c r="X24" s="995">
        <v>138</v>
      </c>
    </row>
    <row r="25" spans="1:24" s="1077" customFormat="1" ht="12.75" customHeight="1">
      <c r="A25" s="1092" t="s">
        <v>108</v>
      </c>
      <c r="B25" s="1007">
        <v>9726</v>
      </c>
      <c r="C25" s="1007">
        <v>9896</v>
      </c>
      <c r="D25" s="1007">
        <v>10120</v>
      </c>
      <c r="E25" s="1007">
        <v>9774</v>
      </c>
      <c r="F25" s="1007">
        <v>9828</v>
      </c>
      <c r="G25" s="1007">
        <v>10040</v>
      </c>
      <c r="H25" s="1007">
        <v>10387</v>
      </c>
      <c r="I25" s="1007">
        <v>10617</v>
      </c>
      <c r="J25" s="1007">
        <v>10923</v>
      </c>
      <c r="K25" s="1007">
        <v>10953</v>
      </c>
      <c r="L25" s="1007">
        <v>10439</v>
      </c>
      <c r="M25" s="1007">
        <v>10115</v>
      </c>
      <c r="N25" s="1007">
        <v>10186</v>
      </c>
      <c r="O25" s="1007">
        <v>10306</v>
      </c>
      <c r="P25" s="1007">
        <v>10036</v>
      </c>
      <c r="Q25" s="1007">
        <v>10168</v>
      </c>
      <c r="R25" s="1007">
        <v>10145</v>
      </c>
      <c r="S25" s="1007">
        <v>9641</v>
      </c>
      <c r="T25" s="1007">
        <v>9519</v>
      </c>
      <c r="U25" s="1007">
        <v>9204</v>
      </c>
      <c r="V25" s="1007">
        <v>9239</v>
      </c>
      <c r="W25" s="1007">
        <v>8804</v>
      </c>
      <c r="X25" s="995">
        <v>9743</v>
      </c>
    </row>
    <row r="26" spans="1:24" s="1077" customFormat="1" ht="12.75" customHeight="1">
      <c r="A26" s="1092" t="s">
        <v>407</v>
      </c>
      <c r="B26" s="1007">
        <v>0</v>
      </c>
      <c r="C26" s="1007">
        <v>0</v>
      </c>
      <c r="D26" s="1007">
        <v>0</v>
      </c>
      <c r="E26" s="1007">
        <v>0</v>
      </c>
      <c r="F26" s="1007">
        <v>0</v>
      </c>
      <c r="G26" s="1007">
        <v>0</v>
      </c>
      <c r="H26" s="1007">
        <v>0</v>
      </c>
      <c r="I26" s="1007">
        <v>0</v>
      </c>
      <c r="J26" s="1007">
        <v>0</v>
      </c>
      <c r="K26" s="1007">
        <v>0</v>
      </c>
      <c r="L26" s="1007">
        <v>0</v>
      </c>
      <c r="M26" s="1007">
        <v>0</v>
      </c>
      <c r="N26" s="1007">
        <v>0</v>
      </c>
      <c r="O26" s="1007">
        <v>0</v>
      </c>
      <c r="P26" s="1007">
        <v>0</v>
      </c>
      <c r="Q26" s="1007">
        <v>0</v>
      </c>
      <c r="R26" s="1007">
        <v>0</v>
      </c>
      <c r="S26" s="1007">
        <v>0</v>
      </c>
      <c r="T26" s="1007">
        <v>0</v>
      </c>
      <c r="U26" s="1007">
        <v>0</v>
      </c>
      <c r="V26" s="1007">
        <v>0</v>
      </c>
      <c r="W26" s="1007">
        <v>0</v>
      </c>
      <c r="X26" s="995">
        <v>0</v>
      </c>
    </row>
    <row r="27" spans="1:24" s="1077" customFormat="1" ht="12.75" customHeight="1">
      <c r="A27" s="1092" t="s">
        <v>109</v>
      </c>
      <c r="B27" s="1007">
        <v>1476</v>
      </c>
      <c r="C27" s="1007">
        <v>1476</v>
      </c>
      <c r="D27" s="1007">
        <v>1508</v>
      </c>
      <c r="E27" s="1007">
        <v>1576</v>
      </c>
      <c r="F27" s="1007">
        <v>1636</v>
      </c>
      <c r="G27" s="1007">
        <v>1688</v>
      </c>
      <c r="H27" s="1007">
        <v>1710</v>
      </c>
      <c r="I27" s="1007">
        <v>1738</v>
      </c>
      <c r="J27" s="1007">
        <v>1769</v>
      </c>
      <c r="K27" s="1007">
        <v>1758</v>
      </c>
      <c r="L27" s="1007">
        <v>1715</v>
      </c>
      <c r="M27" s="1007">
        <v>1649</v>
      </c>
      <c r="N27" s="1007">
        <v>1657</v>
      </c>
      <c r="O27" s="1007">
        <v>1594</v>
      </c>
      <c r="P27" s="1007">
        <v>1594</v>
      </c>
      <c r="Q27" s="1007">
        <v>1598</v>
      </c>
      <c r="R27" s="1007">
        <v>1608</v>
      </c>
      <c r="S27" s="1007">
        <v>1474</v>
      </c>
      <c r="T27" s="1007">
        <v>1415</v>
      </c>
      <c r="U27" s="1007">
        <v>1479</v>
      </c>
      <c r="V27" s="1007">
        <v>1410</v>
      </c>
      <c r="W27" s="1007">
        <v>1362</v>
      </c>
      <c r="X27" s="995">
        <v>1488</v>
      </c>
    </row>
    <row r="28" spans="1:24" s="1077" customFormat="1" ht="12.75" customHeight="1">
      <c r="A28" s="1092" t="s">
        <v>110</v>
      </c>
      <c r="B28" s="1096">
        <v>171</v>
      </c>
      <c r="C28" s="1096">
        <v>219</v>
      </c>
      <c r="D28" s="1096">
        <v>267</v>
      </c>
      <c r="E28" s="1096">
        <v>254</v>
      </c>
      <c r="F28" s="1096">
        <v>337</v>
      </c>
      <c r="G28" s="1096">
        <v>467</v>
      </c>
      <c r="H28" s="1096">
        <v>581</v>
      </c>
      <c r="I28" s="1096">
        <v>622</v>
      </c>
      <c r="J28" s="1096">
        <v>665</v>
      </c>
      <c r="K28" s="1096">
        <v>640</v>
      </c>
      <c r="L28" s="1096">
        <v>696</v>
      </c>
      <c r="M28" s="1096">
        <v>882</v>
      </c>
      <c r="N28" s="1096">
        <v>952</v>
      </c>
      <c r="O28" s="1096">
        <v>1013</v>
      </c>
      <c r="P28" s="1096">
        <v>1052</v>
      </c>
      <c r="Q28" s="1007">
        <v>1180</v>
      </c>
      <c r="R28" s="1007">
        <v>1536</v>
      </c>
      <c r="S28" s="1007">
        <v>1914</v>
      </c>
      <c r="T28" s="1007">
        <v>2420</v>
      </c>
      <c r="U28" s="1007">
        <v>2137</v>
      </c>
      <c r="V28" s="1007">
        <v>2208</v>
      </c>
      <c r="W28" s="1007">
        <v>2682</v>
      </c>
      <c r="X28" s="995">
        <v>2886</v>
      </c>
    </row>
    <row r="29" spans="1:24"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78"/>
      <c r="W29" s="1007"/>
      <c r="X29" s="995"/>
    </row>
    <row r="30" spans="1:24"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row>
    <row r="31" spans="1:24" s="1077" customFormat="1" ht="12.75" customHeight="1">
      <c r="A31" s="1092" t="s">
        <v>101</v>
      </c>
      <c r="B31" s="1008">
        <v>15792</v>
      </c>
      <c r="C31" s="1008">
        <v>15926</v>
      </c>
      <c r="D31" s="1008">
        <v>16028</v>
      </c>
      <c r="E31" s="1008">
        <v>15869</v>
      </c>
      <c r="F31" s="1008">
        <v>15376</v>
      </c>
      <c r="G31" s="1008">
        <v>15472</v>
      </c>
      <c r="H31" s="1008">
        <v>15379</v>
      </c>
      <c r="I31" s="1008">
        <v>15414</v>
      </c>
      <c r="J31" s="1008">
        <v>15402</v>
      </c>
      <c r="K31" s="1008">
        <v>15003</v>
      </c>
      <c r="L31" s="1008">
        <v>14276</v>
      </c>
      <c r="M31" s="1008">
        <v>13781</v>
      </c>
      <c r="N31" s="1008">
        <v>13614</v>
      </c>
      <c r="O31" s="1008">
        <v>13349</v>
      </c>
      <c r="P31" s="1007">
        <v>12588</v>
      </c>
      <c r="Q31" s="1008">
        <v>12390</v>
      </c>
      <c r="R31" s="1008">
        <v>11628</v>
      </c>
      <c r="S31" s="1008">
        <v>11320.268154643285</v>
      </c>
      <c r="T31" s="1008">
        <v>11036.925205188452</v>
      </c>
      <c r="U31" s="1008">
        <v>10148.697335798875</v>
      </c>
      <c r="V31" s="1007">
        <v>9725.9373595921898</v>
      </c>
      <c r="W31" s="1007">
        <v>9277.7845003017483</v>
      </c>
      <c r="X31" s="995">
        <v>9692.4466540774574</v>
      </c>
    </row>
    <row r="32" spans="1:24" s="1077" customFormat="1" ht="12.75" customHeight="1">
      <c r="A32" s="1092" t="s">
        <v>103</v>
      </c>
      <c r="B32" s="1007">
        <v>56</v>
      </c>
      <c r="C32" s="1007">
        <v>58</v>
      </c>
      <c r="D32" s="1007">
        <v>78</v>
      </c>
      <c r="E32" s="1007">
        <v>606</v>
      </c>
      <c r="F32" s="1007">
        <v>776</v>
      </c>
      <c r="G32" s="1007">
        <v>734</v>
      </c>
      <c r="H32" s="1007">
        <v>737</v>
      </c>
      <c r="I32" s="1007">
        <v>712</v>
      </c>
      <c r="J32" s="1007">
        <v>748</v>
      </c>
      <c r="K32" s="1007">
        <v>713</v>
      </c>
      <c r="L32" s="1007">
        <v>631</v>
      </c>
      <c r="M32" s="1007">
        <v>612</v>
      </c>
      <c r="N32" s="1007">
        <v>603</v>
      </c>
      <c r="O32" s="1007">
        <v>592</v>
      </c>
      <c r="P32" s="1007">
        <v>557</v>
      </c>
      <c r="Q32" s="1008">
        <v>552</v>
      </c>
      <c r="R32" s="1008">
        <v>521</v>
      </c>
      <c r="S32" s="1008">
        <v>508.90535714285716</v>
      </c>
      <c r="T32" s="1008">
        <v>498.0967477876107</v>
      </c>
      <c r="U32" s="1008">
        <v>457.96986442818849</v>
      </c>
      <c r="V32" s="1008">
        <v>439.81610403644049</v>
      </c>
      <c r="W32" s="1008">
        <v>421.62227239464528</v>
      </c>
      <c r="X32" s="995">
        <v>442.81692881663821</v>
      </c>
    </row>
    <row r="33" spans="1:24" s="1077" customFormat="1" ht="12.75" customHeight="1">
      <c r="A33" s="1092" t="s">
        <v>104</v>
      </c>
      <c r="B33" s="1007">
        <v>335</v>
      </c>
      <c r="C33" s="1007">
        <v>479</v>
      </c>
      <c r="D33" s="1007">
        <v>657</v>
      </c>
      <c r="E33" s="1007">
        <v>703</v>
      </c>
      <c r="F33" s="1007">
        <v>657</v>
      </c>
      <c r="G33" s="1007">
        <v>577</v>
      </c>
      <c r="H33" s="1007">
        <v>624</v>
      </c>
      <c r="I33" s="1007">
        <v>609</v>
      </c>
      <c r="J33" s="1007">
        <v>692</v>
      </c>
      <c r="K33" s="1007">
        <v>749</v>
      </c>
      <c r="L33" s="1007">
        <v>948</v>
      </c>
      <c r="M33" s="1007">
        <v>964</v>
      </c>
      <c r="N33" s="1007">
        <v>922</v>
      </c>
      <c r="O33" s="1007">
        <v>1132</v>
      </c>
      <c r="P33" s="1007">
        <v>1190</v>
      </c>
      <c r="Q33" s="1008">
        <v>1208</v>
      </c>
      <c r="R33" s="1008">
        <v>1317</v>
      </c>
      <c r="S33" s="1008">
        <v>961.57531380753142</v>
      </c>
      <c r="T33" s="1008">
        <v>1125.9622700283044</v>
      </c>
      <c r="U33" s="1008">
        <v>877.26258557424626</v>
      </c>
      <c r="V33" s="1008">
        <v>854.93226521417455</v>
      </c>
      <c r="W33" s="1008">
        <v>816.1753358577987</v>
      </c>
      <c r="X33" s="995">
        <v>785.06226897669467</v>
      </c>
    </row>
    <row r="34" spans="1:24" s="1077" customFormat="1" ht="12.75" customHeight="1">
      <c r="A34" s="1092" t="s">
        <v>105</v>
      </c>
      <c r="B34" s="1007">
        <v>0</v>
      </c>
      <c r="C34" s="1007">
        <v>0</v>
      </c>
      <c r="D34" s="1007">
        <v>0</v>
      </c>
      <c r="E34" s="1007">
        <v>0</v>
      </c>
      <c r="F34" s="1007">
        <v>0</v>
      </c>
      <c r="G34" s="1007">
        <v>0</v>
      </c>
      <c r="H34" s="1007">
        <v>0</v>
      </c>
      <c r="I34" s="1007">
        <v>0</v>
      </c>
      <c r="J34" s="1007">
        <v>0</v>
      </c>
      <c r="K34" s="1007">
        <v>0</v>
      </c>
      <c r="L34" s="1007">
        <v>0</v>
      </c>
      <c r="M34" s="1007">
        <v>0</v>
      </c>
      <c r="N34" s="1007">
        <v>0</v>
      </c>
      <c r="O34" s="1007">
        <v>0</v>
      </c>
      <c r="P34" s="1007">
        <v>0</v>
      </c>
      <c r="Q34" s="1008">
        <v>0</v>
      </c>
      <c r="R34" s="1008">
        <v>0</v>
      </c>
      <c r="S34" s="1008">
        <v>0</v>
      </c>
      <c r="T34" s="1008">
        <v>0</v>
      </c>
      <c r="U34" s="1008">
        <v>0</v>
      </c>
      <c r="V34" s="1008">
        <v>0</v>
      </c>
      <c r="W34" s="1008">
        <v>0</v>
      </c>
      <c r="X34" s="997">
        <v>0</v>
      </c>
    </row>
    <row r="35" spans="1:24" s="1077" customFormat="1" ht="12.75" customHeight="1">
      <c r="A35" s="1092" t="s">
        <v>106</v>
      </c>
      <c r="B35" s="1007">
        <v>0</v>
      </c>
      <c r="C35" s="1007">
        <v>0</v>
      </c>
      <c r="D35" s="1007">
        <v>0</v>
      </c>
      <c r="E35" s="1007">
        <v>0</v>
      </c>
      <c r="F35" s="1007">
        <v>0</v>
      </c>
      <c r="G35" s="1007">
        <v>0</v>
      </c>
      <c r="H35" s="1007">
        <v>0</v>
      </c>
      <c r="I35" s="1007">
        <v>0</v>
      </c>
      <c r="J35" s="1007">
        <v>0</v>
      </c>
      <c r="K35" s="1007">
        <v>0</v>
      </c>
      <c r="L35" s="1007">
        <v>0</v>
      </c>
      <c r="M35" s="1007">
        <v>0</v>
      </c>
      <c r="N35" s="1007">
        <v>0</v>
      </c>
      <c r="O35" s="1007">
        <v>0</v>
      </c>
      <c r="P35" s="1007">
        <v>0</v>
      </c>
      <c r="Q35" s="1008">
        <v>0</v>
      </c>
      <c r="R35" s="1008">
        <v>0</v>
      </c>
      <c r="S35" s="1008">
        <v>0</v>
      </c>
      <c r="T35" s="1008">
        <v>0</v>
      </c>
      <c r="U35" s="1008">
        <v>0</v>
      </c>
      <c r="V35" s="1008">
        <v>0</v>
      </c>
      <c r="W35" s="1008">
        <v>0</v>
      </c>
      <c r="X35" s="997">
        <v>0</v>
      </c>
    </row>
    <row r="36" spans="1:24" s="1077" customFormat="1" ht="12.75" customHeight="1">
      <c r="A36" s="1092" t="s">
        <v>107</v>
      </c>
      <c r="B36" s="1007">
        <v>202</v>
      </c>
      <c r="C36" s="1007">
        <v>204</v>
      </c>
      <c r="D36" s="1007">
        <v>205</v>
      </c>
      <c r="E36" s="1007">
        <v>203</v>
      </c>
      <c r="F36" s="1007">
        <v>197</v>
      </c>
      <c r="G36" s="1007">
        <v>198</v>
      </c>
      <c r="H36" s="1007">
        <v>196</v>
      </c>
      <c r="I36" s="1007">
        <v>196</v>
      </c>
      <c r="J36" s="1007">
        <v>196</v>
      </c>
      <c r="K36" s="1007">
        <v>191</v>
      </c>
      <c r="L36" s="1007">
        <v>182</v>
      </c>
      <c r="M36" s="1007">
        <v>178</v>
      </c>
      <c r="N36" s="1007">
        <v>173</v>
      </c>
      <c r="O36" s="1007">
        <v>164</v>
      </c>
      <c r="P36" s="1007">
        <v>150</v>
      </c>
      <c r="Q36" s="1008">
        <v>100</v>
      </c>
      <c r="R36" s="1008">
        <v>92</v>
      </c>
      <c r="S36" s="1008">
        <v>87.753846153846155</v>
      </c>
      <c r="T36" s="1008">
        <v>84.066709760827422</v>
      </c>
      <c r="U36" s="1008">
        <v>76.424281600752209</v>
      </c>
      <c r="V36" s="1008">
        <v>72.33012365785477</v>
      </c>
      <c r="W36" s="1008">
        <v>67.461749950114552</v>
      </c>
      <c r="X36" s="995">
        <v>68.867203074075277</v>
      </c>
    </row>
    <row r="37" spans="1:24" s="1077" customFormat="1" ht="12.75" customHeight="1">
      <c r="A37" s="1092" t="s">
        <v>108</v>
      </c>
      <c r="B37" s="1007">
        <v>13477</v>
      </c>
      <c r="C37" s="1007">
        <v>13686</v>
      </c>
      <c r="D37" s="1007">
        <v>13846</v>
      </c>
      <c r="E37" s="1007">
        <v>13165</v>
      </c>
      <c r="F37" s="1007">
        <v>12397</v>
      </c>
      <c r="G37" s="1007">
        <v>12305</v>
      </c>
      <c r="H37" s="1007">
        <v>12209</v>
      </c>
      <c r="I37" s="1007">
        <v>12233</v>
      </c>
      <c r="J37" s="1007">
        <v>12250</v>
      </c>
      <c r="K37" s="1007">
        <v>12053</v>
      </c>
      <c r="L37" s="1007">
        <v>11663</v>
      </c>
      <c r="M37" s="1007">
        <v>11122</v>
      </c>
      <c r="N37" s="1007">
        <v>10919</v>
      </c>
      <c r="O37" s="1007">
        <v>10926</v>
      </c>
      <c r="P37" s="1007">
        <v>10324</v>
      </c>
      <c r="Q37" s="1008">
        <v>10168</v>
      </c>
      <c r="R37" s="1008">
        <v>9445</v>
      </c>
      <c r="S37" s="1008">
        <v>8683.4415968457361</v>
      </c>
      <c r="T37" s="1008">
        <v>8303.3552620392948</v>
      </c>
      <c r="U37" s="1008">
        <v>7594.1812071976155</v>
      </c>
      <c r="V37" s="1008">
        <v>7325.1999953824889</v>
      </c>
      <c r="W37" s="1008">
        <v>6688.5363308850174</v>
      </c>
      <c r="X37" s="995">
        <v>7023.5709199263956</v>
      </c>
    </row>
    <row r="38" spans="1:24" s="1077" customFormat="1" ht="12.75" customHeight="1">
      <c r="A38" s="1092" t="s">
        <v>407</v>
      </c>
      <c r="B38" s="1007">
        <v>0</v>
      </c>
      <c r="C38" s="1007">
        <v>0</v>
      </c>
      <c r="D38" s="1007">
        <v>0</v>
      </c>
      <c r="E38" s="1007">
        <v>0</v>
      </c>
      <c r="F38" s="1007">
        <v>0</v>
      </c>
      <c r="G38" s="1007">
        <v>0</v>
      </c>
      <c r="H38" s="1007">
        <v>0</v>
      </c>
      <c r="I38" s="1007">
        <v>0</v>
      </c>
      <c r="J38" s="1007">
        <v>0</v>
      </c>
      <c r="K38" s="1007">
        <v>0</v>
      </c>
      <c r="L38" s="1007">
        <v>0</v>
      </c>
      <c r="M38" s="1007">
        <v>0</v>
      </c>
      <c r="N38" s="1007">
        <v>0</v>
      </c>
      <c r="O38" s="1007">
        <v>0</v>
      </c>
      <c r="P38" s="1007">
        <v>0</v>
      </c>
      <c r="Q38" s="1008">
        <v>0</v>
      </c>
      <c r="R38" s="1008">
        <v>0</v>
      </c>
      <c r="S38" s="1008">
        <v>0</v>
      </c>
      <c r="T38" s="1008">
        <v>0</v>
      </c>
      <c r="U38" s="1008">
        <v>0</v>
      </c>
      <c r="V38" s="1008">
        <v>0</v>
      </c>
      <c r="W38" s="1008">
        <v>0</v>
      </c>
      <c r="X38" s="997">
        <v>0</v>
      </c>
    </row>
    <row r="39" spans="1:24" s="1077" customFormat="1" ht="12.75" customHeight="1">
      <c r="A39" s="1092" t="s">
        <v>109</v>
      </c>
      <c r="B39" s="1007">
        <v>2144</v>
      </c>
      <c r="C39" s="1007">
        <v>2139</v>
      </c>
      <c r="D39" s="1007">
        <v>2171</v>
      </c>
      <c r="E39" s="1007">
        <v>2236</v>
      </c>
      <c r="F39" s="1007">
        <v>2206</v>
      </c>
      <c r="G39" s="1007">
        <v>2201</v>
      </c>
      <c r="H39" s="1007">
        <v>2135</v>
      </c>
      <c r="I39" s="1007">
        <v>2122</v>
      </c>
      <c r="J39" s="1007">
        <v>2107</v>
      </c>
      <c r="K39" s="1007">
        <v>2049</v>
      </c>
      <c r="L39" s="1007">
        <v>1955</v>
      </c>
      <c r="M39" s="1007">
        <v>1846</v>
      </c>
      <c r="N39" s="1007">
        <v>1805</v>
      </c>
      <c r="O39" s="1007">
        <v>1712</v>
      </c>
      <c r="P39" s="1007">
        <v>1655</v>
      </c>
      <c r="Q39" s="1008">
        <v>1598</v>
      </c>
      <c r="R39" s="1008">
        <v>1477</v>
      </c>
      <c r="S39" s="1008">
        <v>1304.3159203980099</v>
      </c>
      <c r="T39" s="1008">
        <v>1207.8637933129469</v>
      </c>
      <c r="U39" s="1008">
        <v>1183.1089876549431</v>
      </c>
      <c r="V39" s="1008">
        <v>1058.3185873343407</v>
      </c>
      <c r="W39" s="1008">
        <v>956.2396313928723</v>
      </c>
      <c r="X39" s="995">
        <v>975.19592364515393</v>
      </c>
    </row>
    <row r="40" spans="1:24" s="1077" customFormat="1" ht="12.75" customHeight="1">
      <c r="A40" s="1092" t="s">
        <v>110</v>
      </c>
      <c r="B40" s="1096">
        <v>248</v>
      </c>
      <c r="C40" s="1096">
        <v>318</v>
      </c>
      <c r="D40" s="1096">
        <v>385</v>
      </c>
      <c r="E40" s="1096">
        <v>362</v>
      </c>
      <c r="F40" s="1096">
        <v>457</v>
      </c>
      <c r="G40" s="1096">
        <v>611</v>
      </c>
      <c r="H40" s="1096">
        <v>726</v>
      </c>
      <c r="I40" s="1096">
        <v>760</v>
      </c>
      <c r="J40" s="1096">
        <v>793</v>
      </c>
      <c r="K40" s="1096">
        <v>746</v>
      </c>
      <c r="L40" s="1096">
        <v>793</v>
      </c>
      <c r="M40" s="1096">
        <v>987</v>
      </c>
      <c r="N40" s="1096">
        <v>1036</v>
      </c>
      <c r="O40" s="1096">
        <v>1087</v>
      </c>
      <c r="P40" s="1096">
        <v>1092</v>
      </c>
      <c r="Q40" s="1008">
        <v>1180</v>
      </c>
      <c r="R40" s="1008">
        <v>1410</v>
      </c>
      <c r="S40" s="1008">
        <v>1690.8984375</v>
      </c>
      <c r="T40" s="1008">
        <v>2060.1751077586205</v>
      </c>
      <c r="U40" s="1008">
        <v>1705.1779920828583</v>
      </c>
      <c r="V40" s="1008">
        <v>1678.0483469116757</v>
      </c>
      <c r="W40" s="1008">
        <v>1941.7633724453494</v>
      </c>
      <c r="X40" s="995">
        <v>1950.4513517404068</v>
      </c>
    </row>
    <row r="41" spans="1:24" s="1077" customFormat="1" ht="12.75" customHeight="1">
      <c r="A41" s="1093"/>
      <c r="B41" s="1099"/>
      <c r="C41" s="1099"/>
      <c r="D41" s="1100"/>
      <c r="E41" s="1101"/>
      <c r="F41" s="1101"/>
      <c r="G41" s="1101"/>
      <c r="H41" s="1101"/>
      <c r="I41" s="1101"/>
      <c r="J41" s="1101"/>
      <c r="K41" s="1101"/>
      <c r="L41" s="1101"/>
      <c r="M41" s="1101"/>
      <c r="N41" s="1101"/>
      <c r="O41" s="1101"/>
      <c r="P41" s="1101"/>
      <c r="Q41" s="1101"/>
      <c r="R41" s="1008"/>
      <c r="S41" s="1101"/>
      <c r="T41" s="1101"/>
      <c r="U41" s="1101"/>
      <c r="V41" s="1007"/>
      <c r="W41" s="1007"/>
      <c r="X41" s="995"/>
    </row>
    <row r="42" spans="1:24"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008"/>
      <c r="S42" s="1101"/>
      <c r="T42" s="1101"/>
      <c r="U42" s="1101"/>
      <c r="V42" s="1007"/>
      <c r="W42" s="1007"/>
      <c r="X42" s="995"/>
    </row>
    <row r="43" spans="1:24" ht="12.75" customHeight="1">
      <c r="A43" s="1085" t="s">
        <v>112</v>
      </c>
      <c r="B43" s="1009"/>
      <c r="C43" s="1009">
        <v>101.15002613695766</v>
      </c>
      <c r="D43" s="1009">
        <v>101.57622739018088</v>
      </c>
      <c r="E43" s="1009">
        <v>100.66140931060799</v>
      </c>
      <c r="F43" s="1009">
        <v>102.08070086766068</v>
      </c>
      <c r="G43" s="1009">
        <v>103.84551906255157</v>
      </c>
      <c r="H43" s="1009">
        <v>102.5667514303878</v>
      </c>
      <c r="I43" s="1009">
        <v>102.5180134810568</v>
      </c>
      <c r="J43" s="1009">
        <v>102.25211608222492</v>
      </c>
      <c r="K43" s="1009">
        <v>99.334811529933475</v>
      </c>
      <c r="L43" s="1009">
        <v>94.80654761904762</v>
      </c>
      <c r="M43" s="1009">
        <v>98.092921048501026</v>
      </c>
      <c r="N43" s="1009">
        <v>101.34410752860229</v>
      </c>
      <c r="O43" s="1009">
        <v>99.218441619957375</v>
      </c>
      <c r="P43" s="1009">
        <v>97.239019732654356</v>
      </c>
      <c r="Q43" s="1009">
        <v>101.3828655592832</v>
      </c>
      <c r="R43" s="1009">
        <v>101.25100887812752</v>
      </c>
      <c r="S43" s="1009">
        <v>100.63770426464727</v>
      </c>
      <c r="T43" s="1009">
        <v>100.78415841584159</v>
      </c>
      <c r="U43" s="1009">
        <v>97.351461804464009</v>
      </c>
      <c r="V43" s="1009">
        <v>100.0403648986841</v>
      </c>
      <c r="W43" s="1009">
        <v>99.846675274370568</v>
      </c>
      <c r="X43" s="996">
        <v>110.81386890810636</v>
      </c>
    </row>
    <row r="44" spans="1:24" ht="12.75" customHeight="1">
      <c r="A44" s="1085" t="s">
        <v>113</v>
      </c>
      <c r="B44" s="1009"/>
      <c r="C44" s="1009">
        <v>100.87994424115699</v>
      </c>
      <c r="D44" s="1009">
        <v>100.671834625323</v>
      </c>
      <c r="E44" s="1009">
        <v>99.016365640634277</v>
      </c>
      <c r="F44" s="1009">
        <v>96.891584533737685</v>
      </c>
      <c r="G44" s="1009">
        <v>100.59415745172471</v>
      </c>
      <c r="H44" s="1009">
        <v>99.411951684678954</v>
      </c>
      <c r="I44" s="1009">
        <v>100.21693654606028</v>
      </c>
      <c r="J44" s="1009">
        <v>99.954655380894806</v>
      </c>
      <c r="K44" s="1009">
        <v>97.427937915742788</v>
      </c>
      <c r="L44" s="1009">
        <v>95.21577380952381</v>
      </c>
      <c r="M44" s="1009">
        <v>96.539004865798148</v>
      </c>
      <c r="N44" s="1009">
        <v>98.775902072165778</v>
      </c>
      <c r="O44" s="1009">
        <v>98.081629430804455</v>
      </c>
      <c r="P44" s="1009">
        <v>94.302991725015914</v>
      </c>
      <c r="Q44" s="1009">
        <v>98.427073403241181</v>
      </c>
      <c r="R44" s="1009">
        <v>93.849878934624698</v>
      </c>
      <c r="S44" s="1009">
        <v>97.353527301713839</v>
      </c>
      <c r="T44" s="1009">
        <v>97.497029702970309</v>
      </c>
      <c r="U44" s="1009">
        <v>91.952216284187358</v>
      </c>
      <c r="V44" s="1009">
        <v>95.834342455800439</v>
      </c>
      <c r="W44" s="1009">
        <v>95.392188508715293</v>
      </c>
      <c r="X44" s="996">
        <v>104.46940919744604</v>
      </c>
    </row>
    <row r="45" spans="1:24" ht="12.75" customHeight="1">
      <c r="A45" s="1102" t="s">
        <v>114</v>
      </c>
      <c r="B45" s="1010"/>
      <c r="C45" s="1010">
        <v>100.26772605579066</v>
      </c>
      <c r="D45" s="1010">
        <v>100.89835728952772</v>
      </c>
      <c r="E45" s="1010">
        <v>101.66138562987068</v>
      </c>
      <c r="F45" s="1010">
        <v>105.35559033211615</v>
      </c>
      <c r="G45" s="1010">
        <v>103.23215750615259</v>
      </c>
      <c r="H45" s="1010">
        <v>103.17346123101518</v>
      </c>
      <c r="I45" s="1010">
        <v>102.29609586393507</v>
      </c>
      <c r="J45" s="1010">
        <v>102.29850294873734</v>
      </c>
      <c r="K45" s="1010">
        <v>101.95721438324989</v>
      </c>
      <c r="L45" s="1010">
        <v>99.570211768383217</v>
      </c>
      <c r="M45" s="1010">
        <v>101.60962523372083</v>
      </c>
      <c r="N45" s="1010">
        <v>102.60003239915763</v>
      </c>
      <c r="O45" s="1010">
        <v>101.15904700579523</v>
      </c>
      <c r="P45" s="1010">
        <v>103.11339858251772</v>
      </c>
      <c r="Q45" s="1010">
        <v>103.00302757548482</v>
      </c>
      <c r="R45" s="1010">
        <v>107.88613691090471</v>
      </c>
      <c r="S45" s="1010">
        <v>103.37345451568001</v>
      </c>
      <c r="T45" s="1010">
        <v>103.37151677634252</v>
      </c>
      <c r="U45" s="1010">
        <v>105.87179487179489</v>
      </c>
      <c r="V45" s="1010">
        <v>104.38884676943813</v>
      </c>
      <c r="W45" s="1010">
        <v>104.66965569748754</v>
      </c>
      <c r="X45" s="1011">
        <v>106.07303110010832</v>
      </c>
    </row>
    <row r="46" spans="1:24"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24" ht="12.75" customHeight="1">
      <c r="A47" s="147" t="s">
        <v>507</v>
      </c>
      <c r="E47" s="1103"/>
      <c r="F47" s="1103"/>
      <c r="V47" s="1078"/>
    </row>
    <row r="48" spans="1:24"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c r="V48" s="1078"/>
    </row>
    <row r="49" spans="1:22"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c r="V49" s="1078"/>
    </row>
    <row r="50" spans="1:22" ht="12.75" customHeight="1">
      <c r="A50" s="1012" t="s">
        <v>510</v>
      </c>
      <c r="V50" s="1078"/>
    </row>
    <row r="51" spans="1:22" ht="12.75" customHeight="1">
      <c r="V51" s="1078"/>
    </row>
    <row r="52" spans="1:22" ht="12.75" customHeight="1">
      <c r="V52" s="1078"/>
    </row>
    <row r="53" spans="1:22" ht="12.75" customHeight="1">
      <c r="V53" s="1078"/>
    </row>
    <row r="54" spans="1:22" ht="12.75" customHeight="1">
      <c r="V54" s="1078"/>
    </row>
    <row r="55" spans="1:22" ht="12.75" customHeight="1">
      <c r="V55" s="1078"/>
    </row>
    <row r="56" spans="1:22" ht="12.75" customHeight="1">
      <c r="V56" s="1078"/>
    </row>
    <row r="57" spans="1:22" ht="12.75" customHeight="1">
      <c r="V57" s="1078"/>
    </row>
    <row r="58" spans="1:22" ht="12.75" customHeight="1">
      <c r="V58" s="1078"/>
    </row>
    <row r="59" spans="1:22" ht="12.75" customHeight="1">
      <c r="B59" s="1077"/>
      <c r="C59" s="1077"/>
      <c r="D59" s="1077"/>
      <c r="G59" s="1077"/>
      <c r="H59" s="1077"/>
      <c r="I59" s="1007"/>
      <c r="J59" s="1007"/>
      <c r="K59" s="1077"/>
      <c r="L59" s="1007"/>
      <c r="M59" s="1007"/>
      <c r="N59" s="1077"/>
      <c r="O59" s="1077"/>
      <c r="P59" s="1007"/>
      <c r="Q59" s="1007"/>
      <c r="R59" s="1007"/>
      <c r="S59" s="1007"/>
      <c r="T59" s="1007"/>
      <c r="U59" s="1007"/>
      <c r="V59" s="1078"/>
    </row>
    <row r="60" spans="1:22" ht="12.75" customHeight="1">
      <c r="B60" s="1077"/>
      <c r="C60" s="1077"/>
      <c r="D60" s="1077"/>
      <c r="G60" s="1077"/>
      <c r="H60" s="1077"/>
      <c r="I60" s="1007"/>
      <c r="J60" s="1007"/>
      <c r="K60" s="1077"/>
      <c r="L60" s="1007"/>
      <c r="M60" s="1007"/>
      <c r="N60" s="1077"/>
      <c r="O60" s="1077"/>
      <c r="P60" s="1007"/>
      <c r="Q60" s="1007"/>
      <c r="R60" s="1007"/>
      <c r="S60" s="1007"/>
      <c r="T60" s="1007"/>
      <c r="U60" s="1007"/>
      <c r="V60" s="1078"/>
    </row>
    <row r="61" spans="1:22" ht="12.75" customHeight="1">
      <c r="D61" s="1075"/>
      <c r="E61" s="1075"/>
      <c r="F61" s="1075"/>
      <c r="V61" s="1078"/>
    </row>
    <row r="62" spans="1:22" ht="12.75" customHeight="1">
      <c r="D62" s="1075"/>
      <c r="E62" s="1075"/>
      <c r="F62" s="1075"/>
    </row>
    <row r="63" spans="1:22" ht="12.75" customHeight="1">
      <c r="D63" s="1075"/>
      <c r="E63" s="1075"/>
      <c r="F63" s="1075"/>
    </row>
    <row r="64" spans="1:22" ht="12.75" customHeight="1">
      <c r="D64" s="1075"/>
      <c r="E64" s="1075"/>
      <c r="F64" s="1075"/>
    </row>
    <row r="65" spans="2:21" ht="12.75" customHeight="1">
      <c r="D65" s="1075"/>
      <c r="E65" s="1075"/>
      <c r="F65" s="1075"/>
    </row>
    <row r="66" spans="2:21" ht="12.75" customHeight="1">
      <c r="B66" s="1077"/>
      <c r="C66" s="1077"/>
      <c r="D66" s="1077"/>
      <c r="G66" s="1077"/>
      <c r="H66" s="1077"/>
      <c r="I66" s="1007"/>
      <c r="J66" s="1007"/>
      <c r="K66" s="1077"/>
      <c r="L66" s="1007"/>
      <c r="M66" s="1007"/>
      <c r="N66" s="1077"/>
      <c r="O66" s="1077"/>
      <c r="P66" s="1007"/>
      <c r="Q66" s="1007"/>
      <c r="R66" s="1007"/>
      <c r="S66" s="1007"/>
      <c r="T66" s="1007"/>
      <c r="U66" s="1007"/>
    </row>
    <row r="67" spans="2:21" ht="12.75" customHeight="1">
      <c r="B67" s="1077"/>
      <c r="C67" s="1077"/>
      <c r="D67" s="1077"/>
      <c r="G67" s="1077"/>
      <c r="H67" s="1077"/>
      <c r="I67" s="1007"/>
      <c r="J67" s="1007"/>
      <c r="K67" s="1077"/>
      <c r="L67" s="1007"/>
      <c r="M67" s="1007"/>
      <c r="N67" s="1077"/>
      <c r="O67" s="1077"/>
      <c r="P67" s="1007"/>
      <c r="Q67" s="1007"/>
      <c r="R67" s="1007"/>
      <c r="S67" s="1007"/>
      <c r="T67" s="1007"/>
      <c r="U67" s="1007"/>
    </row>
  </sheetData>
  <sheetProtection selectLockedCells="1" selectUnlockedCells="1"/>
  <conditionalFormatting sqref="C10:Q10">
    <cfRule type="cellIs" dxfId="6" priority="5" operator="notEqual">
      <formula>0</formula>
    </cfRule>
  </conditionalFormatting>
  <conditionalFormatting sqref="B10">
    <cfRule type="cellIs" dxfId="5" priority="4" operator="notEqual">
      <formula>0</formula>
    </cfRule>
  </conditionalFormatting>
  <conditionalFormatting sqref="B19:P19">
    <cfRule type="cellIs" dxfId="4" priority="3" operator="notEqual">
      <formula>B$9</formula>
    </cfRule>
  </conditionalFormatting>
  <conditionalFormatting sqref="B31:L31">
    <cfRule type="cellIs" dxfId="3" priority="2" operator="notEqual">
      <formula>B$14</formula>
    </cfRule>
  </conditionalFormatting>
  <conditionalFormatting sqref="M31:O31">
    <cfRule type="cellIs" dxfId="2" priority="1" operator="notEqual">
      <formula>M$14</formula>
    </cfRule>
  </conditionalFormatting>
  <conditionalFormatting sqref="P7:P9 P12:P14">
    <cfRule type="cellIs" dxfId="1" priority="6" operator="notEqual">
      <formula>#REF!</formula>
    </cfRule>
  </conditionalFormatting>
  <conditionalFormatting sqref="P31:P40">
    <cfRule type="cellIs" dxfId="0" priority="7"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headerFooter alignWithMargins="0">
    <oddHeader>&amp;C&amp;F - &amp;A</oddHeader>
    <oddFooter>&amp;L&amp;8MEDAD/SESP - Les comptes des transports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zoomScaleNormal="100" workbookViewId="0">
      <pane xSplit="1" ySplit="3" topLeftCell="J4" activePane="bottomRight" state="frozen"/>
      <selection pane="topRight"/>
      <selection pane="bottomLeft"/>
      <selection pane="bottomRight"/>
    </sheetView>
  </sheetViews>
  <sheetFormatPr baseColWidth="10" defaultColWidth="10.33203125" defaultRowHeight="12.75" customHeight="1"/>
  <cols>
    <col min="1" max="1" width="55.109375" style="1050" customWidth="1"/>
    <col min="2" max="13" width="8.44140625" style="1066" customWidth="1"/>
    <col min="14" max="14" width="8.44140625" style="1050" customWidth="1"/>
    <col min="15" max="22" width="8.44140625" style="1066" customWidth="1"/>
    <col min="23" max="24" width="8.44140625" style="1050" customWidth="1"/>
    <col min="25" max="16384" width="10.33203125" style="1050"/>
  </cols>
  <sheetData>
    <row r="1" spans="1:24" ht="12.75" customHeight="1">
      <c r="A1" s="1130" t="s">
        <v>436</v>
      </c>
    </row>
    <row r="2" spans="1:24" ht="10.199999999999999">
      <c r="B2" s="1051"/>
      <c r="C2" s="1050"/>
      <c r="D2" s="1050"/>
      <c r="E2" s="1050"/>
      <c r="F2" s="1050"/>
      <c r="G2" s="1050"/>
      <c r="H2" s="1050"/>
      <c r="I2" s="1050"/>
      <c r="J2" s="1050"/>
      <c r="K2" s="1050"/>
      <c r="L2" s="1050"/>
      <c r="M2" s="1067"/>
      <c r="N2" s="1067"/>
      <c r="O2" s="1067"/>
      <c r="P2" s="1050"/>
      <c r="Q2" s="1067"/>
      <c r="R2" s="1051"/>
      <c r="S2" s="1051"/>
      <c r="T2" s="1067"/>
      <c r="U2" s="1051"/>
      <c r="V2" s="1051"/>
      <c r="X2" s="1006" t="s">
        <v>74</v>
      </c>
    </row>
    <row r="3" spans="1:24" ht="12.75" customHeight="1">
      <c r="A3" s="1054"/>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row>
    <row r="4" spans="1:24" ht="12.75" customHeight="1">
      <c r="A4" s="1068" t="s">
        <v>117</v>
      </c>
      <c r="B4" s="1069">
        <v>30888</v>
      </c>
      <c r="C4" s="1056">
        <v>33622</v>
      </c>
      <c r="D4" s="1056">
        <v>34124</v>
      </c>
      <c r="E4" s="1056">
        <v>34790</v>
      </c>
      <c r="F4" s="1056">
        <v>35876</v>
      </c>
      <c r="G4" s="1056">
        <v>37475</v>
      </c>
      <c r="H4" s="1056">
        <v>38651</v>
      </c>
      <c r="I4" s="1056">
        <v>40739</v>
      </c>
      <c r="J4" s="1056">
        <v>43097</v>
      </c>
      <c r="K4" s="1056">
        <v>45442</v>
      </c>
      <c r="L4" s="1056">
        <v>43792</v>
      </c>
      <c r="M4" s="1056">
        <v>45444</v>
      </c>
      <c r="N4" s="1056">
        <v>47030</v>
      </c>
      <c r="O4" s="1056">
        <v>48283</v>
      </c>
      <c r="P4" s="1056">
        <v>49534</v>
      </c>
      <c r="Q4" s="1056">
        <v>49574</v>
      </c>
      <c r="R4" s="1056">
        <v>52409</v>
      </c>
      <c r="S4" s="1056">
        <v>52790</v>
      </c>
      <c r="T4" s="1056">
        <v>54748</v>
      </c>
      <c r="U4" s="1056">
        <v>55718</v>
      </c>
      <c r="V4" s="1056">
        <v>57726</v>
      </c>
      <c r="W4" s="1056">
        <v>37116</v>
      </c>
      <c r="X4" s="1057">
        <v>44944</v>
      </c>
    </row>
    <row r="5" spans="1:24" ht="12.75" customHeight="1">
      <c r="A5" s="142" t="s">
        <v>118</v>
      </c>
      <c r="B5" s="1014">
        <v>7240</v>
      </c>
      <c r="C5" s="1013">
        <v>7988</v>
      </c>
      <c r="D5" s="1013">
        <v>7748</v>
      </c>
      <c r="E5" s="1013">
        <v>8066</v>
      </c>
      <c r="F5" s="1013">
        <v>8197</v>
      </c>
      <c r="G5" s="1013">
        <v>8580</v>
      </c>
      <c r="H5" s="1013">
        <v>8894</v>
      </c>
      <c r="I5" s="1013">
        <v>9213</v>
      </c>
      <c r="J5" s="1013">
        <v>9592</v>
      </c>
      <c r="K5" s="1013">
        <v>9986</v>
      </c>
      <c r="L5" s="1013">
        <v>9522</v>
      </c>
      <c r="M5" s="1013">
        <v>9204</v>
      </c>
      <c r="N5" s="1013">
        <v>10206</v>
      </c>
      <c r="O5" s="1013">
        <v>10462</v>
      </c>
      <c r="P5" s="1013">
        <v>10586</v>
      </c>
      <c r="Q5" s="1013">
        <v>10747</v>
      </c>
      <c r="R5" s="1013">
        <v>11152</v>
      </c>
      <c r="S5" s="1013">
        <v>11502</v>
      </c>
      <c r="T5" s="1013">
        <v>12209</v>
      </c>
      <c r="U5" s="1013">
        <v>12228</v>
      </c>
      <c r="V5" s="1013">
        <v>12931</v>
      </c>
      <c r="W5" s="1013">
        <v>10018</v>
      </c>
      <c r="X5" s="1001">
        <v>13061</v>
      </c>
    </row>
    <row r="6" spans="1:24" ht="12.75" customHeight="1">
      <c r="A6" s="142" t="s">
        <v>119</v>
      </c>
      <c r="B6" s="1014">
        <v>7196</v>
      </c>
      <c r="C6" s="1013">
        <v>7690</v>
      </c>
      <c r="D6" s="1013">
        <v>7989</v>
      </c>
      <c r="E6" s="1013">
        <v>8029</v>
      </c>
      <c r="F6" s="1013">
        <v>8206</v>
      </c>
      <c r="G6" s="1013">
        <v>8605</v>
      </c>
      <c r="H6" s="1013">
        <v>8738</v>
      </c>
      <c r="I6" s="1013">
        <v>8922</v>
      </c>
      <c r="J6" s="1013">
        <v>9406</v>
      </c>
      <c r="K6" s="1013">
        <v>9593</v>
      </c>
      <c r="L6" s="1013">
        <v>10235</v>
      </c>
      <c r="M6" s="1013">
        <v>10638</v>
      </c>
      <c r="N6" s="1013">
        <v>10740</v>
      </c>
      <c r="O6" s="1013">
        <v>11272</v>
      </c>
      <c r="P6" s="1013">
        <v>11771</v>
      </c>
      <c r="Q6" s="1013">
        <v>12137</v>
      </c>
      <c r="R6" s="1013">
        <v>12757</v>
      </c>
      <c r="S6" s="1013">
        <v>13031</v>
      </c>
      <c r="T6" s="1013">
        <v>13349</v>
      </c>
      <c r="U6" s="1013">
        <v>13360</v>
      </c>
      <c r="V6" s="1013">
        <v>13599</v>
      </c>
      <c r="W6" s="1013">
        <v>11307</v>
      </c>
      <c r="X6" s="1001">
        <v>12733</v>
      </c>
    </row>
    <row r="7" spans="1:24" ht="12.75" customHeight="1">
      <c r="A7" s="142" t="s">
        <v>120</v>
      </c>
      <c r="B7" s="1014">
        <v>3401</v>
      </c>
      <c r="C7" s="1013">
        <v>3482</v>
      </c>
      <c r="D7" s="1013">
        <v>3591</v>
      </c>
      <c r="E7" s="1013">
        <v>3841</v>
      </c>
      <c r="F7" s="1013">
        <v>3916</v>
      </c>
      <c r="G7" s="1013">
        <v>4116</v>
      </c>
      <c r="H7" s="1013">
        <v>4370</v>
      </c>
      <c r="I7" s="1013">
        <v>4575</v>
      </c>
      <c r="J7" s="1013">
        <v>4827</v>
      </c>
      <c r="K7" s="1013">
        <v>5162</v>
      </c>
      <c r="L7" s="1013">
        <v>5553</v>
      </c>
      <c r="M7" s="1013">
        <v>5921</v>
      </c>
      <c r="N7" s="1013">
        <v>5632</v>
      </c>
      <c r="O7" s="1013">
        <v>5803</v>
      </c>
      <c r="P7" s="1013">
        <v>6046</v>
      </c>
      <c r="Q7" s="1013">
        <v>5978</v>
      </c>
      <c r="R7" s="1013">
        <v>6216</v>
      </c>
      <c r="S7" s="1013">
        <v>6664</v>
      </c>
      <c r="T7" s="1013">
        <v>6772</v>
      </c>
      <c r="U7" s="1013">
        <v>6717</v>
      </c>
      <c r="V7" s="1013">
        <v>6820</v>
      </c>
      <c r="W7" s="1013">
        <v>4947</v>
      </c>
      <c r="X7" s="1001">
        <v>6036</v>
      </c>
    </row>
    <row r="8" spans="1:24" ht="12.75" customHeight="1">
      <c r="A8" s="142" t="s">
        <v>121</v>
      </c>
      <c r="B8" s="1014">
        <v>10101</v>
      </c>
      <c r="C8" s="1013">
        <v>11196</v>
      </c>
      <c r="D8" s="1013">
        <v>11331</v>
      </c>
      <c r="E8" s="1013">
        <v>11154</v>
      </c>
      <c r="F8" s="1013">
        <v>11496</v>
      </c>
      <c r="G8" s="1013">
        <v>11874</v>
      </c>
      <c r="H8" s="1013">
        <v>12394</v>
      </c>
      <c r="I8" s="1013">
        <v>13610</v>
      </c>
      <c r="J8" s="1013">
        <v>14736</v>
      </c>
      <c r="K8" s="1013">
        <v>15952</v>
      </c>
      <c r="L8" s="1013">
        <v>13655</v>
      </c>
      <c r="M8" s="1013">
        <v>14623</v>
      </c>
      <c r="N8" s="1013">
        <v>15522</v>
      </c>
      <c r="O8" s="1013">
        <v>15760</v>
      </c>
      <c r="P8" s="1013">
        <v>15961</v>
      </c>
      <c r="Q8" s="1013">
        <v>15539</v>
      </c>
      <c r="R8" s="1013">
        <v>16814</v>
      </c>
      <c r="S8" s="1013">
        <v>16079.999999999998</v>
      </c>
      <c r="T8" s="1013">
        <v>16481</v>
      </c>
      <c r="U8" s="1013">
        <v>17153</v>
      </c>
      <c r="V8" s="1013">
        <v>17838</v>
      </c>
      <c r="W8" s="1013">
        <v>5897</v>
      </c>
      <c r="X8" s="1001">
        <v>7866</v>
      </c>
    </row>
    <row r="9" spans="1:24" ht="12.75" customHeight="1">
      <c r="A9" s="142" t="s">
        <v>410</v>
      </c>
      <c r="B9" s="1014">
        <v>2950</v>
      </c>
      <c r="C9" s="1013">
        <v>3266</v>
      </c>
      <c r="D9" s="1013">
        <v>3465</v>
      </c>
      <c r="E9" s="1013">
        <v>3700</v>
      </c>
      <c r="F9" s="1013">
        <v>4061</v>
      </c>
      <c r="G9" s="1013">
        <v>4300</v>
      </c>
      <c r="H9" s="1013">
        <v>4255</v>
      </c>
      <c r="I9" s="1013">
        <v>4419</v>
      </c>
      <c r="J9" s="1013">
        <v>4536</v>
      </c>
      <c r="K9" s="1013">
        <v>4749</v>
      </c>
      <c r="L9" s="1013">
        <v>4827</v>
      </c>
      <c r="M9" s="1013">
        <v>5058</v>
      </c>
      <c r="N9" s="1013">
        <v>4930</v>
      </c>
      <c r="O9" s="1013">
        <v>4986</v>
      </c>
      <c r="P9" s="1013">
        <v>5170</v>
      </c>
      <c r="Q9" s="1013">
        <v>5172.9999999999945</v>
      </c>
      <c r="R9" s="1013">
        <v>5469.9999999999991</v>
      </c>
      <c r="S9" s="1013">
        <v>5512.9999999999982</v>
      </c>
      <c r="T9" s="1013">
        <v>5936.9999999999973</v>
      </c>
      <c r="U9" s="1013">
        <v>6260.0000000000055</v>
      </c>
      <c r="V9" s="1013">
        <v>6537.9999999999964</v>
      </c>
      <c r="W9" s="1013">
        <v>4946.9999999999955</v>
      </c>
      <c r="X9" s="1001">
        <v>5248.0000000000045</v>
      </c>
    </row>
    <row r="10" spans="1:24" s="1061" customFormat="1" ht="12.75" customHeight="1">
      <c r="A10" s="143" t="s">
        <v>411</v>
      </c>
      <c r="B10" s="1017">
        <v>518</v>
      </c>
      <c r="C10" s="1015">
        <v>579</v>
      </c>
      <c r="D10" s="1015">
        <v>615</v>
      </c>
      <c r="E10" s="1015">
        <v>667</v>
      </c>
      <c r="F10" s="1015">
        <v>657</v>
      </c>
      <c r="G10" s="1015">
        <v>694</v>
      </c>
      <c r="H10" s="1015">
        <v>668</v>
      </c>
      <c r="I10" s="1015">
        <v>683</v>
      </c>
      <c r="J10" s="1015">
        <v>754</v>
      </c>
      <c r="K10" s="1015">
        <v>721</v>
      </c>
      <c r="L10" s="1015">
        <v>718</v>
      </c>
      <c r="M10" s="1015">
        <v>733</v>
      </c>
      <c r="N10" s="1015">
        <v>736</v>
      </c>
      <c r="O10" s="1015">
        <v>652</v>
      </c>
      <c r="P10" s="1015">
        <v>685</v>
      </c>
      <c r="Q10" s="1015">
        <v>693</v>
      </c>
      <c r="R10" s="1015">
        <v>764</v>
      </c>
      <c r="S10" s="1015">
        <v>728</v>
      </c>
      <c r="T10" s="1015">
        <v>828</v>
      </c>
      <c r="U10" s="1015">
        <v>796</v>
      </c>
      <c r="V10" s="1070">
        <v>783</v>
      </c>
      <c r="W10" s="1070">
        <v>443</v>
      </c>
      <c r="X10" s="1071">
        <v>521</v>
      </c>
    </row>
    <row r="11" spans="1:24" s="1061" customFormat="1" ht="12.75" customHeight="1">
      <c r="A11" s="143" t="s">
        <v>412</v>
      </c>
      <c r="B11" s="1017">
        <v>87</v>
      </c>
      <c r="C11" s="1015">
        <v>126</v>
      </c>
      <c r="D11" s="1015">
        <v>132</v>
      </c>
      <c r="E11" s="1015">
        <v>126</v>
      </c>
      <c r="F11" s="1072">
        <v>144</v>
      </c>
      <c r="G11" s="1015">
        <v>163</v>
      </c>
      <c r="H11" s="1015">
        <v>111</v>
      </c>
      <c r="I11" s="1015">
        <v>126</v>
      </c>
      <c r="J11" s="1015">
        <v>135</v>
      </c>
      <c r="K11" s="1015">
        <v>149</v>
      </c>
      <c r="L11" s="1015">
        <v>158</v>
      </c>
      <c r="M11" s="1015">
        <v>171</v>
      </c>
      <c r="N11" s="1015">
        <v>169</v>
      </c>
      <c r="O11" s="1015">
        <v>173</v>
      </c>
      <c r="P11" s="1015">
        <v>170</v>
      </c>
      <c r="Q11" s="1015">
        <v>137</v>
      </c>
      <c r="R11" s="1015">
        <v>156</v>
      </c>
      <c r="S11" s="1015">
        <v>152</v>
      </c>
      <c r="T11" s="1015">
        <v>164</v>
      </c>
      <c r="U11" s="1015">
        <v>174</v>
      </c>
      <c r="V11" s="1070">
        <v>195</v>
      </c>
      <c r="W11" s="1070">
        <v>43</v>
      </c>
      <c r="X11" s="1071">
        <v>80</v>
      </c>
    </row>
    <row r="12" spans="1:24" s="1061" customFormat="1" ht="12.75" customHeight="1">
      <c r="A12" s="143" t="s">
        <v>413</v>
      </c>
      <c r="B12" s="1017">
        <v>647</v>
      </c>
      <c r="C12" s="1015">
        <v>717</v>
      </c>
      <c r="D12" s="1015">
        <v>751</v>
      </c>
      <c r="E12" s="1015">
        <v>778</v>
      </c>
      <c r="F12" s="1015">
        <v>905</v>
      </c>
      <c r="G12" s="1015">
        <v>934</v>
      </c>
      <c r="H12" s="1015">
        <v>946</v>
      </c>
      <c r="I12" s="1015">
        <v>1001</v>
      </c>
      <c r="J12" s="1015">
        <v>894</v>
      </c>
      <c r="K12" s="1015">
        <v>1014</v>
      </c>
      <c r="L12" s="1015">
        <v>1054</v>
      </c>
      <c r="M12" s="1015">
        <v>1082</v>
      </c>
      <c r="N12" s="1015">
        <v>1097</v>
      </c>
      <c r="O12" s="1015">
        <v>1122</v>
      </c>
      <c r="P12" s="1015">
        <v>1129</v>
      </c>
      <c r="Q12" s="1015">
        <v>1079.9999999999945</v>
      </c>
      <c r="R12" s="1015">
        <v>1092.9999999999991</v>
      </c>
      <c r="S12" s="1015">
        <v>1111.9999999999982</v>
      </c>
      <c r="T12" s="1015">
        <v>1165.9999999999973</v>
      </c>
      <c r="U12" s="1015">
        <v>1216.0000000000055</v>
      </c>
      <c r="V12" s="1015">
        <v>1269.9999999999964</v>
      </c>
      <c r="W12" s="1015">
        <v>860.99999999999545</v>
      </c>
      <c r="X12" s="998">
        <v>366.00000000000455</v>
      </c>
    </row>
    <row r="13" spans="1:24" s="1061" customFormat="1" ht="12.75" customHeight="1">
      <c r="A13" s="143" t="s">
        <v>414</v>
      </c>
      <c r="B13" s="1017">
        <v>1698</v>
      </c>
      <c r="C13" s="1015">
        <v>1844</v>
      </c>
      <c r="D13" s="1015">
        <v>1967</v>
      </c>
      <c r="E13" s="1015">
        <v>2129</v>
      </c>
      <c r="F13" s="1015">
        <v>2355</v>
      </c>
      <c r="G13" s="1015">
        <v>2509</v>
      </c>
      <c r="H13" s="1015">
        <v>2530</v>
      </c>
      <c r="I13" s="1015">
        <v>2609</v>
      </c>
      <c r="J13" s="1015">
        <v>2753</v>
      </c>
      <c r="K13" s="1015">
        <v>2865</v>
      </c>
      <c r="L13" s="1015">
        <v>2897</v>
      </c>
      <c r="M13" s="1015">
        <v>3072</v>
      </c>
      <c r="N13" s="1015">
        <v>2928</v>
      </c>
      <c r="O13" s="1015">
        <v>3039</v>
      </c>
      <c r="P13" s="1015">
        <v>3186</v>
      </c>
      <c r="Q13" s="1015">
        <v>3263</v>
      </c>
      <c r="R13" s="1015">
        <v>3457</v>
      </c>
      <c r="S13" s="1015">
        <v>3521</v>
      </c>
      <c r="T13" s="1015">
        <v>3779</v>
      </c>
      <c r="U13" s="1015">
        <v>4074</v>
      </c>
      <c r="V13" s="1015">
        <v>4290</v>
      </c>
      <c r="W13" s="1015">
        <v>3600</v>
      </c>
      <c r="X13" s="998">
        <v>4281</v>
      </c>
    </row>
    <row r="14" spans="1:24" s="1047" customFormat="1" ht="12.75" customHeight="1">
      <c r="A14" s="144" t="s">
        <v>123</v>
      </c>
      <c r="B14" s="1018">
        <v>42801</v>
      </c>
      <c r="C14" s="1019">
        <v>48362</v>
      </c>
      <c r="D14" s="1019">
        <v>51248</v>
      </c>
      <c r="E14" s="1019">
        <v>53001</v>
      </c>
      <c r="F14" s="1019">
        <v>52477</v>
      </c>
      <c r="G14" s="1019">
        <v>55642</v>
      </c>
      <c r="H14" s="1019">
        <v>58410</v>
      </c>
      <c r="I14" s="1019">
        <v>62231</v>
      </c>
      <c r="J14" s="1019">
        <v>67738</v>
      </c>
      <c r="K14" s="1019">
        <v>68356</v>
      </c>
      <c r="L14" s="1019">
        <v>57668</v>
      </c>
      <c r="M14" s="1019">
        <v>63201</v>
      </c>
      <c r="N14" s="1019">
        <v>65723</v>
      </c>
      <c r="O14" s="1019">
        <v>66522</v>
      </c>
      <c r="P14" s="1019">
        <v>66476</v>
      </c>
      <c r="Q14" s="1019">
        <v>67486</v>
      </c>
      <c r="R14" s="1019">
        <v>68086</v>
      </c>
      <c r="S14" s="1019">
        <v>67474</v>
      </c>
      <c r="T14" s="1019">
        <v>71718</v>
      </c>
      <c r="U14" s="1019">
        <v>75679</v>
      </c>
      <c r="V14" s="1016">
        <v>79199</v>
      </c>
      <c r="W14" s="1016">
        <v>77087</v>
      </c>
      <c r="X14" s="999">
        <v>99489</v>
      </c>
    </row>
    <row r="15" spans="1:24" ht="12.75" customHeight="1">
      <c r="A15" s="142" t="s">
        <v>124</v>
      </c>
      <c r="B15" s="1014">
        <v>1502</v>
      </c>
      <c r="C15" s="1013">
        <v>1653</v>
      </c>
      <c r="D15" s="1013">
        <v>1441</v>
      </c>
      <c r="E15" s="1013">
        <v>1525</v>
      </c>
      <c r="F15" s="1013">
        <v>1442</v>
      </c>
      <c r="G15" s="1013">
        <v>1410</v>
      </c>
      <c r="H15" s="1013">
        <v>1444</v>
      </c>
      <c r="I15" s="1013">
        <v>1439</v>
      </c>
      <c r="J15" s="1013">
        <v>1520</v>
      </c>
      <c r="K15" s="1013">
        <v>1580</v>
      </c>
      <c r="L15" s="1013">
        <v>1193</v>
      </c>
      <c r="M15" s="1013">
        <v>974</v>
      </c>
      <c r="N15" s="1013">
        <v>1074</v>
      </c>
      <c r="O15" s="1013">
        <v>1087</v>
      </c>
      <c r="P15" s="1013">
        <v>1035</v>
      </c>
      <c r="Q15" s="1013">
        <v>1037</v>
      </c>
      <c r="R15" s="1013">
        <v>1087</v>
      </c>
      <c r="S15" s="1013">
        <v>1227</v>
      </c>
      <c r="T15" s="1013">
        <v>1235</v>
      </c>
      <c r="U15" s="1013">
        <v>1159</v>
      </c>
      <c r="V15" s="1015">
        <v>1126</v>
      </c>
      <c r="W15" s="1015">
        <v>1099</v>
      </c>
      <c r="X15" s="998">
        <v>1198</v>
      </c>
    </row>
    <row r="16" spans="1:24" ht="12.75" customHeight="1">
      <c r="A16" s="142" t="s">
        <v>415</v>
      </c>
      <c r="B16" s="1014">
        <v>34158</v>
      </c>
      <c r="C16" s="1013">
        <v>37684</v>
      </c>
      <c r="D16" s="1013">
        <v>40833</v>
      </c>
      <c r="E16" s="1013">
        <v>41656</v>
      </c>
      <c r="F16" s="1013">
        <v>42449</v>
      </c>
      <c r="G16" s="1013">
        <v>44459</v>
      </c>
      <c r="H16" s="1013">
        <v>45091</v>
      </c>
      <c r="I16" s="1013">
        <v>47826</v>
      </c>
      <c r="J16" s="1013">
        <v>51385</v>
      </c>
      <c r="K16" s="1013">
        <v>50990</v>
      </c>
      <c r="L16" s="1013">
        <v>43809</v>
      </c>
      <c r="M16" s="1013">
        <v>46683</v>
      </c>
      <c r="N16" s="1013">
        <v>48672</v>
      </c>
      <c r="O16" s="1013">
        <v>47732</v>
      </c>
      <c r="P16" s="1013">
        <v>48397</v>
      </c>
      <c r="Q16" s="1013">
        <v>48837</v>
      </c>
      <c r="R16" s="1013">
        <v>48637</v>
      </c>
      <c r="S16" s="1013">
        <v>50057</v>
      </c>
      <c r="T16" s="1013">
        <v>52417</v>
      </c>
      <c r="U16" s="1013">
        <v>55601</v>
      </c>
      <c r="V16" s="1015">
        <v>58786</v>
      </c>
      <c r="W16" s="1015">
        <v>56616</v>
      </c>
      <c r="X16" s="998">
        <v>62980</v>
      </c>
    </row>
    <row r="17" spans="1:24" s="1061" customFormat="1" ht="12.75" customHeight="1">
      <c r="A17" s="143" t="s">
        <v>416</v>
      </c>
      <c r="B17" s="1017">
        <v>32450</v>
      </c>
      <c r="C17" s="1015">
        <v>35761</v>
      </c>
      <c r="D17" s="1015">
        <v>38346</v>
      </c>
      <c r="E17" s="1015">
        <v>39070</v>
      </c>
      <c r="F17" s="1015">
        <v>39681</v>
      </c>
      <c r="G17" s="1015">
        <v>41600</v>
      </c>
      <c r="H17" s="1015">
        <v>41740</v>
      </c>
      <c r="I17" s="1015">
        <v>44253</v>
      </c>
      <c r="J17" s="1015">
        <v>47611</v>
      </c>
      <c r="K17" s="1015">
        <v>47072</v>
      </c>
      <c r="L17" s="1015">
        <v>39890</v>
      </c>
      <c r="M17" s="1015">
        <v>42445</v>
      </c>
      <c r="N17" s="1015">
        <v>44364</v>
      </c>
      <c r="O17" s="1015">
        <v>43420</v>
      </c>
      <c r="P17" s="1015">
        <v>44131</v>
      </c>
      <c r="Q17" s="1013">
        <v>44622</v>
      </c>
      <c r="R17" s="1013">
        <v>44029</v>
      </c>
      <c r="S17" s="1013">
        <v>45247</v>
      </c>
      <c r="T17" s="1013">
        <v>47673</v>
      </c>
      <c r="U17" s="1013">
        <v>50802</v>
      </c>
      <c r="V17" s="1015">
        <v>53405</v>
      </c>
      <c r="W17" s="1015">
        <v>51780</v>
      </c>
      <c r="X17" s="998">
        <v>57667</v>
      </c>
    </row>
    <row r="18" spans="1:24" s="1061" customFormat="1" ht="12.75" customHeight="1">
      <c r="A18" s="143" t="s">
        <v>417</v>
      </c>
      <c r="B18" s="1017">
        <v>1194</v>
      </c>
      <c r="C18" s="1015">
        <v>1345</v>
      </c>
      <c r="D18" s="1015">
        <v>1402</v>
      </c>
      <c r="E18" s="1015">
        <v>1372</v>
      </c>
      <c r="F18" s="1015">
        <v>1413</v>
      </c>
      <c r="G18" s="1015">
        <v>1467</v>
      </c>
      <c r="H18" s="1015">
        <v>1475</v>
      </c>
      <c r="I18" s="1015">
        <v>1510</v>
      </c>
      <c r="J18" s="1015">
        <v>1637</v>
      </c>
      <c r="K18" s="1015">
        <v>1611</v>
      </c>
      <c r="L18" s="1015">
        <v>1572</v>
      </c>
      <c r="M18" s="1015">
        <v>1619</v>
      </c>
      <c r="N18" s="1015">
        <v>1689</v>
      </c>
      <c r="O18" s="1015">
        <v>1682</v>
      </c>
      <c r="P18" s="1015">
        <v>1690</v>
      </c>
      <c r="Q18" s="1013">
        <v>1672</v>
      </c>
      <c r="R18" s="1013">
        <v>1836</v>
      </c>
      <c r="S18" s="1013">
        <v>1906</v>
      </c>
      <c r="T18" s="1013">
        <v>1903</v>
      </c>
      <c r="U18" s="1013">
        <v>1921</v>
      </c>
      <c r="V18" s="1015">
        <v>1983</v>
      </c>
      <c r="W18" s="1015">
        <v>1858</v>
      </c>
      <c r="X18" s="998">
        <v>2116</v>
      </c>
    </row>
    <row r="19" spans="1:24" s="1061" customFormat="1" ht="12.75" customHeight="1">
      <c r="A19" s="143" t="s">
        <v>418</v>
      </c>
      <c r="B19" s="1017">
        <v>514</v>
      </c>
      <c r="C19" s="1015">
        <v>578</v>
      </c>
      <c r="D19" s="1015">
        <v>1085</v>
      </c>
      <c r="E19" s="1015">
        <v>1214</v>
      </c>
      <c r="F19" s="1015">
        <v>1355</v>
      </c>
      <c r="G19" s="1015">
        <v>1392</v>
      </c>
      <c r="H19" s="1015">
        <v>1876</v>
      </c>
      <c r="I19" s="1015">
        <v>2063</v>
      </c>
      <c r="J19" s="1015">
        <v>2137</v>
      </c>
      <c r="K19" s="1015">
        <v>2307</v>
      </c>
      <c r="L19" s="1015">
        <v>2347</v>
      </c>
      <c r="M19" s="1015">
        <v>2619</v>
      </c>
      <c r="N19" s="1015">
        <v>2619</v>
      </c>
      <c r="O19" s="1015">
        <v>2630</v>
      </c>
      <c r="P19" s="1015">
        <v>2576</v>
      </c>
      <c r="Q19" s="1013">
        <v>2543</v>
      </c>
      <c r="R19" s="1013">
        <v>2772</v>
      </c>
      <c r="S19" s="1013">
        <v>2904</v>
      </c>
      <c r="T19" s="1013">
        <v>2841</v>
      </c>
      <c r="U19" s="1013">
        <v>2878</v>
      </c>
      <c r="V19" s="1015">
        <v>3398</v>
      </c>
      <c r="W19" s="1015">
        <v>2978</v>
      </c>
      <c r="X19" s="998">
        <v>3197</v>
      </c>
    </row>
    <row r="20" spans="1:24" ht="12.75" customHeight="1">
      <c r="A20" s="142" t="s">
        <v>419</v>
      </c>
      <c r="B20" s="1014">
        <v>4103</v>
      </c>
      <c r="C20" s="1013">
        <v>5128</v>
      </c>
      <c r="D20" s="1013">
        <v>5423</v>
      </c>
      <c r="E20" s="1013">
        <v>5594</v>
      </c>
      <c r="F20" s="1013">
        <v>5598</v>
      </c>
      <c r="G20" s="1013">
        <v>7010</v>
      </c>
      <c r="H20" s="1013">
        <v>7970</v>
      </c>
      <c r="I20" s="1013">
        <v>8924</v>
      </c>
      <c r="J20" s="1013">
        <v>10727</v>
      </c>
      <c r="K20" s="1013">
        <v>11415</v>
      </c>
      <c r="L20" s="1013">
        <v>9081</v>
      </c>
      <c r="M20" s="1013">
        <v>11766</v>
      </c>
      <c r="N20" s="1013">
        <v>11766</v>
      </c>
      <c r="O20" s="1013">
        <v>13143</v>
      </c>
      <c r="P20" s="1013">
        <v>12848</v>
      </c>
      <c r="Q20" s="1013">
        <v>13365</v>
      </c>
      <c r="R20" s="1013">
        <v>14294</v>
      </c>
      <c r="S20" s="1013">
        <v>12535</v>
      </c>
      <c r="T20" s="1013">
        <v>14475</v>
      </c>
      <c r="U20" s="1013">
        <v>15199</v>
      </c>
      <c r="V20" s="1015">
        <v>15762</v>
      </c>
      <c r="W20" s="1015">
        <v>16410</v>
      </c>
      <c r="X20" s="998">
        <v>31334</v>
      </c>
    </row>
    <row r="21" spans="1:24" ht="12.75" customHeight="1">
      <c r="A21" s="142" t="s">
        <v>372</v>
      </c>
      <c r="B21" s="1014">
        <v>257</v>
      </c>
      <c r="C21" s="1013">
        <v>293</v>
      </c>
      <c r="D21" s="1013">
        <v>288</v>
      </c>
      <c r="E21" s="1013">
        <v>305</v>
      </c>
      <c r="F21" s="1013">
        <v>354</v>
      </c>
      <c r="G21" s="1013">
        <v>356</v>
      </c>
      <c r="H21" s="1013">
        <v>422</v>
      </c>
      <c r="I21" s="1013">
        <v>506</v>
      </c>
      <c r="J21" s="1013">
        <v>515</v>
      </c>
      <c r="K21" s="1013">
        <v>559</v>
      </c>
      <c r="L21" s="1013">
        <v>456</v>
      </c>
      <c r="M21" s="1013">
        <v>481</v>
      </c>
      <c r="N21" s="1013">
        <v>483</v>
      </c>
      <c r="O21" s="1013">
        <v>476</v>
      </c>
      <c r="P21" s="1013">
        <v>425</v>
      </c>
      <c r="Q21" s="1013">
        <v>248</v>
      </c>
      <c r="R21" s="1013">
        <v>227</v>
      </c>
      <c r="S21" s="1013">
        <v>199</v>
      </c>
      <c r="T21" s="1013">
        <v>194</v>
      </c>
      <c r="U21" s="1013">
        <v>208</v>
      </c>
      <c r="V21" s="1015">
        <v>230</v>
      </c>
      <c r="W21" s="1015">
        <v>198</v>
      </c>
      <c r="X21" s="998">
        <v>205</v>
      </c>
    </row>
    <row r="22" spans="1:24" ht="12.75" customHeight="1">
      <c r="A22" s="142" t="s">
        <v>125</v>
      </c>
      <c r="B22" s="1014">
        <v>2781</v>
      </c>
      <c r="C22" s="1013">
        <v>3604</v>
      </c>
      <c r="D22" s="1013">
        <v>3263</v>
      </c>
      <c r="E22" s="1013">
        <v>3921</v>
      </c>
      <c r="F22" s="1013">
        <v>2634</v>
      </c>
      <c r="G22" s="1013">
        <v>2407</v>
      </c>
      <c r="H22" s="1013">
        <v>3483</v>
      </c>
      <c r="I22" s="1013">
        <v>3536</v>
      </c>
      <c r="J22" s="1013">
        <v>3591</v>
      </c>
      <c r="K22" s="1013">
        <v>3812</v>
      </c>
      <c r="L22" s="1013">
        <v>3129</v>
      </c>
      <c r="M22" s="1013">
        <v>3297</v>
      </c>
      <c r="N22" s="1013">
        <v>3728</v>
      </c>
      <c r="O22" s="1013">
        <v>4084</v>
      </c>
      <c r="P22" s="1013">
        <v>3771</v>
      </c>
      <c r="Q22" s="1013">
        <v>3999</v>
      </c>
      <c r="R22" s="1013">
        <v>3841</v>
      </c>
      <c r="S22" s="1013">
        <v>3456</v>
      </c>
      <c r="T22" s="1013">
        <v>3397</v>
      </c>
      <c r="U22" s="1013">
        <v>3512</v>
      </c>
      <c r="V22" s="1015">
        <v>3295</v>
      </c>
      <c r="W22" s="1015">
        <v>2764</v>
      </c>
      <c r="X22" s="998">
        <v>3772</v>
      </c>
    </row>
    <row r="23" spans="1:24" ht="12.75" customHeight="1">
      <c r="A23" s="144" t="s">
        <v>126</v>
      </c>
      <c r="B23" s="1018">
        <v>46771</v>
      </c>
      <c r="C23" s="1019">
        <v>49574</v>
      </c>
      <c r="D23" s="1019">
        <v>51463</v>
      </c>
      <c r="E23" s="1019">
        <v>52991</v>
      </c>
      <c r="F23" s="1019">
        <v>54622</v>
      </c>
      <c r="G23" s="1019">
        <v>56436</v>
      </c>
      <c r="H23" s="1019">
        <v>58110</v>
      </c>
      <c r="I23" s="1019">
        <v>60196</v>
      </c>
      <c r="J23" s="1019">
        <v>62990</v>
      </c>
      <c r="K23" s="1019">
        <v>64882</v>
      </c>
      <c r="L23" s="1019">
        <v>62541</v>
      </c>
      <c r="M23" s="1019">
        <v>66192</v>
      </c>
      <c r="N23" s="1019">
        <v>68321</v>
      </c>
      <c r="O23" s="1019">
        <v>69890</v>
      </c>
      <c r="P23" s="1019">
        <v>70882</v>
      </c>
      <c r="Q23" s="1019">
        <v>73092</v>
      </c>
      <c r="R23" s="1019">
        <v>73929</v>
      </c>
      <c r="S23" s="1019">
        <v>75337</v>
      </c>
      <c r="T23" s="1019">
        <v>79855</v>
      </c>
      <c r="U23" s="1019">
        <v>83763</v>
      </c>
      <c r="V23" s="1019">
        <v>87233</v>
      </c>
      <c r="W23" s="1019">
        <v>78811</v>
      </c>
      <c r="X23" s="1000">
        <v>90690</v>
      </c>
    </row>
    <row r="24" spans="1:24" ht="12.75" customHeight="1">
      <c r="A24" s="142" t="s">
        <v>127</v>
      </c>
      <c r="B24" s="1014">
        <v>7774</v>
      </c>
      <c r="C24" s="1013">
        <v>9096</v>
      </c>
      <c r="D24" s="1013">
        <v>9520</v>
      </c>
      <c r="E24" s="1013">
        <v>9689</v>
      </c>
      <c r="F24" s="1013">
        <v>9991</v>
      </c>
      <c r="G24" s="1013">
        <v>10430</v>
      </c>
      <c r="H24" s="1013">
        <v>10666</v>
      </c>
      <c r="I24" s="1013">
        <v>10631</v>
      </c>
      <c r="J24" s="1013">
        <v>10922</v>
      </c>
      <c r="K24" s="1013">
        <v>11448</v>
      </c>
      <c r="L24" s="1013">
        <v>10713</v>
      </c>
      <c r="M24" s="1013">
        <v>10951</v>
      </c>
      <c r="N24" s="1013">
        <v>11820</v>
      </c>
      <c r="O24" s="1013">
        <v>12701</v>
      </c>
      <c r="P24" s="1013">
        <v>12711</v>
      </c>
      <c r="Q24" s="1013">
        <v>12925</v>
      </c>
      <c r="R24" s="1013">
        <v>13068</v>
      </c>
      <c r="S24" s="1013">
        <v>13397</v>
      </c>
      <c r="T24" s="1013">
        <v>14452</v>
      </c>
      <c r="U24" s="1013">
        <v>15465</v>
      </c>
      <c r="V24" s="1013">
        <v>16227</v>
      </c>
      <c r="W24" s="1013">
        <v>16572</v>
      </c>
      <c r="X24" s="1001">
        <v>18295</v>
      </c>
    </row>
    <row r="25" spans="1:24" ht="12.75" customHeight="1">
      <c r="A25" s="142" t="s">
        <v>128</v>
      </c>
      <c r="B25" s="1014">
        <v>17907</v>
      </c>
      <c r="C25" s="1013">
        <v>17923</v>
      </c>
      <c r="D25" s="1013">
        <v>18404</v>
      </c>
      <c r="E25" s="1013">
        <v>19454</v>
      </c>
      <c r="F25" s="1013">
        <v>20099</v>
      </c>
      <c r="G25" s="1013">
        <v>20568</v>
      </c>
      <c r="H25" s="1013">
        <v>21423</v>
      </c>
      <c r="I25" s="1013">
        <v>22700</v>
      </c>
      <c r="J25" s="1013">
        <v>24007</v>
      </c>
      <c r="K25" s="1013">
        <v>24848</v>
      </c>
      <c r="L25" s="1013">
        <v>25105</v>
      </c>
      <c r="M25" s="1013">
        <v>27000</v>
      </c>
      <c r="N25" s="1013">
        <v>27468</v>
      </c>
      <c r="O25" s="1013">
        <v>27964</v>
      </c>
      <c r="P25" s="1013">
        <v>29243</v>
      </c>
      <c r="Q25" s="1013">
        <v>30049</v>
      </c>
      <c r="R25" s="1013">
        <v>30330</v>
      </c>
      <c r="S25" s="1013">
        <v>31261</v>
      </c>
      <c r="T25" s="1013">
        <v>33260</v>
      </c>
      <c r="U25" s="1013">
        <v>34629</v>
      </c>
      <c r="V25" s="1013">
        <v>36485</v>
      </c>
      <c r="W25" s="1013">
        <v>28560</v>
      </c>
      <c r="X25" s="1001">
        <v>32863</v>
      </c>
    </row>
    <row r="26" spans="1:24" ht="12.75" customHeight="1">
      <c r="A26" s="142" t="s">
        <v>129</v>
      </c>
      <c r="B26" s="1014">
        <v>9612</v>
      </c>
      <c r="C26" s="1013">
        <v>10945</v>
      </c>
      <c r="D26" s="1013">
        <v>11746</v>
      </c>
      <c r="E26" s="1013">
        <v>11977</v>
      </c>
      <c r="F26" s="1013">
        <v>12414</v>
      </c>
      <c r="G26" s="1013">
        <v>12854</v>
      </c>
      <c r="H26" s="1013">
        <v>13114</v>
      </c>
      <c r="I26" s="1013">
        <v>13633</v>
      </c>
      <c r="J26" s="1013">
        <v>14531</v>
      </c>
      <c r="K26" s="1013">
        <v>15146</v>
      </c>
      <c r="L26" s="1013">
        <v>13981</v>
      </c>
      <c r="M26" s="1013">
        <v>15742</v>
      </c>
      <c r="N26" s="1013">
        <v>16366</v>
      </c>
      <c r="O26" s="1013">
        <v>16657</v>
      </c>
      <c r="P26" s="1013">
        <v>16707</v>
      </c>
      <c r="Q26" s="1013">
        <v>17728</v>
      </c>
      <c r="R26" s="1013">
        <v>17986</v>
      </c>
      <c r="S26" s="1013">
        <v>18054</v>
      </c>
      <c r="T26" s="1013">
        <v>19419</v>
      </c>
      <c r="U26" s="1013">
        <v>21282</v>
      </c>
      <c r="V26" s="1013">
        <v>22129</v>
      </c>
      <c r="W26" s="1013">
        <v>21306</v>
      </c>
      <c r="X26" s="1001">
        <v>25821</v>
      </c>
    </row>
    <row r="27" spans="1:24" ht="12.75" customHeight="1">
      <c r="A27" s="142" t="s">
        <v>130</v>
      </c>
      <c r="B27" s="1014">
        <v>11478</v>
      </c>
      <c r="C27" s="1013">
        <v>11610</v>
      </c>
      <c r="D27" s="1013">
        <v>11793</v>
      </c>
      <c r="E27" s="1013">
        <v>11871</v>
      </c>
      <c r="F27" s="1013">
        <v>12118</v>
      </c>
      <c r="G27" s="1013">
        <v>12584</v>
      </c>
      <c r="H27" s="1013">
        <v>12907</v>
      </c>
      <c r="I27" s="1013">
        <v>13232</v>
      </c>
      <c r="J27" s="1013">
        <v>13530</v>
      </c>
      <c r="K27" s="1013">
        <v>13440</v>
      </c>
      <c r="L27" s="1013">
        <v>12742</v>
      </c>
      <c r="M27" s="1013">
        <v>12499</v>
      </c>
      <c r="N27" s="1013">
        <v>12667</v>
      </c>
      <c r="O27" s="1013">
        <v>12568</v>
      </c>
      <c r="P27" s="1013">
        <v>12221</v>
      </c>
      <c r="Q27" s="1013">
        <v>12390</v>
      </c>
      <c r="R27" s="1013">
        <v>12545</v>
      </c>
      <c r="S27" s="1013">
        <v>12625</v>
      </c>
      <c r="T27" s="1013">
        <v>12724</v>
      </c>
      <c r="U27" s="1013">
        <v>12387</v>
      </c>
      <c r="V27" s="1013">
        <v>12392</v>
      </c>
      <c r="W27" s="1013">
        <v>12373</v>
      </c>
      <c r="X27" s="1001">
        <v>13711</v>
      </c>
    </row>
    <row r="28" spans="1:24" ht="12.75" customHeight="1">
      <c r="A28" s="145" t="s">
        <v>131</v>
      </c>
      <c r="B28" s="1073">
        <v>120460</v>
      </c>
      <c r="C28" s="1063">
        <v>131558</v>
      </c>
      <c r="D28" s="1063">
        <v>136835</v>
      </c>
      <c r="E28" s="1063">
        <v>140782</v>
      </c>
      <c r="F28" s="1063">
        <v>142975</v>
      </c>
      <c r="G28" s="1063">
        <v>149553</v>
      </c>
      <c r="H28" s="1063">
        <v>155171</v>
      </c>
      <c r="I28" s="1063">
        <v>163166</v>
      </c>
      <c r="J28" s="1063">
        <v>173825</v>
      </c>
      <c r="K28" s="1063">
        <v>178680</v>
      </c>
      <c r="L28" s="1063">
        <v>164001</v>
      </c>
      <c r="M28" s="1063">
        <v>174837</v>
      </c>
      <c r="N28" s="1063">
        <v>181074</v>
      </c>
      <c r="O28" s="1063">
        <v>184695</v>
      </c>
      <c r="P28" s="1063">
        <v>186892</v>
      </c>
      <c r="Q28" s="1063">
        <v>190152</v>
      </c>
      <c r="R28" s="1063">
        <v>194424</v>
      </c>
      <c r="S28" s="1063">
        <v>195601</v>
      </c>
      <c r="T28" s="1063">
        <v>206321</v>
      </c>
      <c r="U28" s="1063">
        <v>215160</v>
      </c>
      <c r="V28" s="1063">
        <v>224158</v>
      </c>
      <c r="W28" s="1063">
        <v>193014</v>
      </c>
      <c r="X28" s="1064">
        <v>235123</v>
      </c>
    </row>
    <row r="29" spans="1:24" ht="12.75" customHeight="1">
      <c r="A29" s="29"/>
      <c r="B29" s="1056"/>
      <c r="C29" s="1056"/>
      <c r="D29" s="1056"/>
      <c r="E29" s="1056"/>
      <c r="F29" s="1056"/>
      <c r="G29" s="1056"/>
      <c r="H29" s="1056"/>
      <c r="I29" s="1056"/>
      <c r="J29" s="1056"/>
      <c r="K29" s="1056"/>
      <c r="L29" s="1056"/>
      <c r="M29" s="1056"/>
      <c r="N29" s="1056"/>
      <c r="O29" s="1056"/>
      <c r="P29" s="1056"/>
      <c r="Q29" s="1019"/>
      <c r="R29" s="1019"/>
      <c r="S29" s="1019"/>
      <c r="T29" s="1019"/>
      <c r="U29" s="1019"/>
      <c r="V29" s="1019"/>
    </row>
    <row r="30" spans="1:24" ht="12.75" customHeight="1">
      <c r="A30" s="147" t="s">
        <v>507</v>
      </c>
      <c r="B30" s="1048"/>
      <c r="C30" s="1048"/>
      <c r="D30" s="1048"/>
      <c r="E30" s="1048"/>
      <c r="F30" s="1048"/>
      <c r="G30" s="1048"/>
      <c r="H30" s="1048"/>
      <c r="I30" s="1048"/>
      <c r="J30" s="1048"/>
      <c r="K30" s="1048"/>
      <c r="L30" s="1048"/>
      <c r="M30" s="1048"/>
      <c r="N30" s="1049"/>
      <c r="O30" s="1048"/>
      <c r="P30" s="1048"/>
      <c r="Q30" s="1048"/>
      <c r="R30" s="1048"/>
      <c r="S30" s="1048"/>
      <c r="T30" s="1048"/>
      <c r="U30" s="1048"/>
      <c r="V30" s="1048"/>
    </row>
    <row r="31" spans="1:24" ht="12.75" customHeight="1">
      <c r="A31" s="1012" t="s">
        <v>115</v>
      </c>
      <c r="B31" s="1048"/>
      <c r="C31" s="1048"/>
      <c r="D31" s="1048"/>
      <c r="E31" s="1048"/>
      <c r="F31" s="1048"/>
      <c r="G31" s="1048"/>
      <c r="H31" s="1048"/>
      <c r="I31" s="1048"/>
      <c r="J31" s="1048"/>
      <c r="K31" s="1048"/>
      <c r="L31" s="1048"/>
      <c r="M31" s="1048"/>
      <c r="N31" s="1049"/>
      <c r="O31" s="1048"/>
      <c r="P31" s="1048"/>
      <c r="Q31" s="1065"/>
      <c r="R31" s="1048"/>
      <c r="S31" s="1048"/>
      <c r="T31" s="1048"/>
      <c r="U31" s="1048"/>
      <c r="V31" s="1048"/>
    </row>
    <row r="32" spans="1:24" ht="12.75" customHeight="1">
      <c r="A32" s="1012" t="s">
        <v>116</v>
      </c>
      <c r="B32" s="1048"/>
      <c r="C32" s="1048"/>
      <c r="D32" s="1048"/>
      <c r="E32" s="1048"/>
      <c r="F32" s="1048"/>
      <c r="G32" s="1048"/>
      <c r="H32" s="1048"/>
      <c r="I32" s="1048"/>
      <c r="J32" s="1048"/>
      <c r="K32" s="1048"/>
      <c r="L32" s="1048"/>
      <c r="M32" s="1048"/>
      <c r="N32" s="1049"/>
      <c r="O32" s="1048"/>
      <c r="P32" s="1048"/>
      <c r="Q32" s="1048"/>
      <c r="R32" s="1048"/>
      <c r="S32" s="1048"/>
      <c r="T32" s="1048"/>
      <c r="U32" s="1048"/>
      <c r="V32" s="1048"/>
    </row>
    <row r="33" spans="1:22" ht="12.75" customHeight="1">
      <c r="A33" s="1012" t="s">
        <v>510</v>
      </c>
      <c r="B33" s="1048"/>
      <c r="C33" s="1048"/>
      <c r="D33" s="1048"/>
      <c r="E33" s="1048"/>
      <c r="F33" s="1048"/>
      <c r="G33" s="1048"/>
      <c r="H33" s="1048"/>
      <c r="I33" s="1048"/>
      <c r="J33" s="1048"/>
      <c r="K33" s="1048"/>
      <c r="L33" s="1048"/>
      <c r="M33" s="1048"/>
      <c r="N33" s="1049"/>
      <c r="O33" s="1048"/>
      <c r="P33" s="1048"/>
      <c r="Q33" s="1048"/>
      <c r="R33" s="1048"/>
      <c r="S33" s="1048"/>
      <c r="T33" s="1048"/>
      <c r="U33" s="1048"/>
      <c r="V33" s="1048"/>
    </row>
    <row r="34" spans="1:22" ht="12.75" customHeight="1">
      <c r="A34" s="1012"/>
    </row>
    <row r="37" spans="1:22" ht="12.75" customHeight="1">
      <c r="Q37" s="1074"/>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0.33203125" defaultRowHeight="12.75" customHeight="1"/>
  <cols>
    <col min="1" max="1" width="39" style="1050" customWidth="1"/>
    <col min="2" max="15" width="8.44140625" style="1066" customWidth="1"/>
    <col min="16" max="16" width="8.44140625" style="1050" customWidth="1"/>
    <col min="17" max="18" width="8.44140625" style="1066" customWidth="1"/>
    <col min="19" max="19" width="8.44140625" style="1049" customWidth="1"/>
    <col min="20" max="24" width="8.44140625" style="1066" customWidth="1"/>
    <col min="25" max="25" width="6.6640625" style="1066" customWidth="1"/>
    <col min="26" max="16384" width="10.33203125" style="1050"/>
  </cols>
  <sheetData>
    <row r="1" spans="1:26" ht="12.75" customHeight="1">
      <c r="A1" s="1047" t="s">
        <v>561</v>
      </c>
      <c r="B1" s="1048"/>
      <c r="C1" s="1048"/>
      <c r="D1" s="1048"/>
      <c r="E1" s="1048"/>
      <c r="F1" s="1048"/>
      <c r="G1" s="1048"/>
      <c r="H1" s="1048"/>
      <c r="I1" s="1048"/>
      <c r="J1" s="1048"/>
      <c r="K1" s="1048"/>
      <c r="L1" s="1048"/>
      <c r="M1" s="1048"/>
      <c r="N1" s="1048"/>
      <c r="O1" s="1048"/>
      <c r="P1" s="1049"/>
      <c r="Q1" s="1048"/>
      <c r="R1" s="1048"/>
      <c r="T1" s="1048"/>
      <c r="U1" s="1048"/>
      <c r="V1" s="1048"/>
      <c r="W1" s="1048"/>
      <c r="X1" s="1048"/>
      <c r="Y1" s="1048"/>
    </row>
    <row r="2" spans="1:26" ht="10.199999999999999">
      <c r="B2" s="1051"/>
      <c r="C2" s="1052"/>
      <c r="D2" s="1052"/>
      <c r="E2" s="1052"/>
      <c r="F2" s="1052"/>
      <c r="G2" s="1052"/>
      <c r="H2" s="1052"/>
      <c r="I2" s="1052"/>
      <c r="J2" s="1052"/>
      <c r="K2" s="1052"/>
      <c r="L2" s="1052"/>
      <c r="M2" s="1052"/>
      <c r="N2" s="1052"/>
      <c r="O2" s="1053"/>
      <c r="P2" s="1053"/>
      <c r="Q2" s="1053"/>
      <c r="R2" s="1053"/>
      <c r="S2" s="1051"/>
      <c r="T2" s="1053"/>
      <c r="U2" s="1053"/>
      <c r="V2" s="1053"/>
      <c r="W2" s="1053"/>
      <c r="X2" s="1006" t="s">
        <v>74</v>
      </c>
      <c r="Y2" s="1053"/>
    </row>
    <row r="3" spans="1:26" ht="10.5" customHeight="1">
      <c r="A3" s="1054"/>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c r="Y3" s="1050"/>
    </row>
    <row r="4" spans="1:26" ht="12.75" customHeight="1">
      <c r="A4" s="1055" t="s">
        <v>117</v>
      </c>
      <c r="B4" s="1056">
        <v>37453</v>
      </c>
      <c r="C4" s="1056">
        <v>40303</v>
      </c>
      <c r="D4" s="1056">
        <v>40880</v>
      </c>
      <c r="E4" s="1056">
        <v>42061</v>
      </c>
      <c r="F4" s="1056">
        <v>41803</v>
      </c>
      <c r="G4" s="1056">
        <v>42622</v>
      </c>
      <c r="H4" s="1056">
        <v>43413</v>
      </c>
      <c r="I4" s="1056">
        <v>45220</v>
      </c>
      <c r="J4" s="1056">
        <v>46851</v>
      </c>
      <c r="K4" s="1056">
        <v>48011</v>
      </c>
      <c r="L4" s="1056">
        <v>45339</v>
      </c>
      <c r="M4" s="1056">
        <v>47516</v>
      </c>
      <c r="N4" s="1056">
        <v>48378</v>
      </c>
      <c r="O4" s="1056">
        <v>49142</v>
      </c>
      <c r="P4" s="1056">
        <v>49790</v>
      </c>
      <c r="Q4" s="1056">
        <v>49574</v>
      </c>
      <c r="R4" s="1056">
        <v>51308</v>
      </c>
      <c r="S4" s="1056">
        <v>52324.622815430237</v>
      </c>
      <c r="T4" s="1056">
        <v>53352.629425237916</v>
      </c>
      <c r="U4" s="1056">
        <v>53523.183387856494</v>
      </c>
      <c r="V4" s="1056">
        <v>54960.133227756196</v>
      </c>
      <c r="W4" s="1056">
        <v>31781.209469074074</v>
      </c>
      <c r="X4" s="1057">
        <v>39602.877422177698</v>
      </c>
      <c r="Y4" s="1050"/>
    </row>
    <row r="5" spans="1:26" ht="12.75" customHeight="1">
      <c r="A5" s="1058" t="s">
        <v>118</v>
      </c>
      <c r="B5" s="1013">
        <v>9771</v>
      </c>
      <c r="C5" s="1013">
        <v>10477</v>
      </c>
      <c r="D5" s="1013">
        <v>10890</v>
      </c>
      <c r="E5" s="1013">
        <v>11512</v>
      </c>
      <c r="F5" s="1013">
        <v>11352</v>
      </c>
      <c r="G5" s="1013">
        <v>11344</v>
      </c>
      <c r="H5" s="1013">
        <v>11447</v>
      </c>
      <c r="I5" s="1013">
        <v>11596</v>
      </c>
      <c r="J5" s="1013">
        <v>11710</v>
      </c>
      <c r="K5" s="1013">
        <v>12107</v>
      </c>
      <c r="L5" s="1013">
        <v>11111</v>
      </c>
      <c r="M5" s="1013">
        <v>10393</v>
      </c>
      <c r="N5" s="1013">
        <v>11398</v>
      </c>
      <c r="O5" s="1013">
        <v>11218</v>
      </c>
      <c r="P5" s="1013">
        <v>10862</v>
      </c>
      <c r="Q5" s="1013">
        <v>10747</v>
      </c>
      <c r="R5" s="1013">
        <v>10759</v>
      </c>
      <c r="S5" s="1013">
        <v>11191.212338593974</v>
      </c>
      <c r="T5" s="1013">
        <v>11941.379675844535</v>
      </c>
      <c r="U5" s="1013">
        <v>11690.013095723965</v>
      </c>
      <c r="V5" s="1013">
        <v>12468.200097680077</v>
      </c>
      <c r="W5" s="1013">
        <v>9354.7658609304872</v>
      </c>
      <c r="X5" s="1001">
        <v>13085.279897107095</v>
      </c>
      <c r="Y5" s="1059"/>
      <c r="Z5" s="1059"/>
    </row>
    <row r="6" spans="1:26" ht="12.75" customHeight="1">
      <c r="A6" s="1058" t="s">
        <v>119</v>
      </c>
      <c r="B6" s="1013">
        <v>7668</v>
      </c>
      <c r="C6" s="1013">
        <v>8275</v>
      </c>
      <c r="D6" s="1013">
        <v>8324</v>
      </c>
      <c r="E6" s="1013">
        <v>8476</v>
      </c>
      <c r="F6" s="1013">
        <v>8634</v>
      </c>
      <c r="G6" s="1013">
        <v>9317</v>
      </c>
      <c r="H6" s="1013">
        <v>9225</v>
      </c>
      <c r="I6" s="1013">
        <v>9618</v>
      </c>
      <c r="J6" s="1013">
        <v>9877</v>
      </c>
      <c r="K6" s="1013">
        <v>10073</v>
      </c>
      <c r="L6" s="1013">
        <v>10381</v>
      </c>
      <c r="M6" s="1013">
        <v>11067</v>
      </c>
      <c r="N6" s="1013">
        <v>10735</v>
      </c>
      <c r="O6" s="1013">
        <v>11533</v>
      </c>
      <c r="P6" s="1013">
        <v>11826</v>
      </c>
      <c r="Q6" s="1013">
        <v>12137</v>
      </c>
      <c r="R6" s="1013">
        <v>12558</v>
      </c>
      <c r="S6" s="1013">
        <v>12883.836638708161</v>
      </c>
      <c r="T6" s="1013">
        <v>12902.622065470148</v>
      </c>
      <c r="U6" s="1013">
        <v>12606.854416055668</v>
      </c>
      <c r="V6" s="1013">
        <v>12689.893576879991</v>
      </c>
      <c r="W6" s="1013">
        <v>7810.4573305747117</v>
      </c>
      <c r="X6" s="1001">
        <v>9728.7062035742674</v>
      </c>
      <c r="Y6" s="1050"/>
    </row>
    <row r="7" spans="1:26" ht="12.75" customHeight="1">
      <c r="A7" s="1058" t="s">
        <v>120</v>
      </c>
      <c r="B7" s="1013">
        <v>3015</v>
      </c>
      <c r="C7" s="1013">
        <v>3108</v>
      </c>
      <c r="D7" s="1013">
        <v>3179</v>
      </c>
      <c r="E7" s="1013">
        <v>3377</v>
      </c>
      <c r="F7" s="1013">
        <v>3464</v>
      </c>
      <c r="G7" s="1013">
        <v>3669</v>
      </c>
      <c r="H7" s="1013">
        <v>3878</v>
      </c>
      <c r="I7" s="1013">
        <v>4159</v>
      </c>
      <c r="J7" s="1013">
        <v>4435</v>
      </c>
      <c r="K7" s="1013">
        <v>4635</v>
      </c>
      <c r="L7" s="1013">
        <v>5061</v>
      </c>
      <c r="M7" s="1013">
        <v>5661</v>
      </c>
      <c r="N7" s="1013">
        <v>5394</v>
      </c>
      <c r="O7" s="1013">
        <v>5691</v>
      </c>
      <c r="P7" s="1013">
        <v>5991</v>
      </c>
      <c r="Q7" s="1013">
        <v>5978</v>
      </c>
      <c r="R7" s="1013">
        <v>6137</v>
      </c>
      <c r="S7" s="1013">
        <v>6494.3992921492918</v>
      </c>
      <c r="T7" s="1013">
        <v>6279.0238054198508</v>
      </c>
      <c r="U7" s="1013">
        <v>6071.3301650751891</v>
      </c>
      <c r="V7" s="1013">
        <v>5981.8465136917703</v>
      </c>
      <c r="W7" s="1013">
        <v>3983.8045256873925</v>
      </c>
      <c r="X7" s="1001">
        <v>4610.3256336285258</v>
      </c>
      <c r="Y7" s="1050"/>
    </row>
    <row r="8" spans="1:26" ht="12.75" customHeight="1">
      <c r="A8" s="1058" t="s">
        <v>121</v>
      </c>
      <c r="B8" s="1013">
        <v>11667</v>
      </c>
      <c r="C8" s="1013">
        <v>12834</v>
      </c>
      <c r="D8" s="1013">
        <v>12892</v>
      </c>
      <c r="E8" s="1013">
        <v>12774</v>
      </c>
      <c r="F8" s="1013">
        <v>12323</v>
      </c>
      <c r="G8" s="1013">
        <v>12709</v>
      </c>
      <c r="H8" s="1013">
        <v>13480</v>
      </c>
      <c r="I8" s="1013">
        <v>14352</v>
      </c>
      <c r="J8" s="1013">
        <v>15309</v>
      </c>
      <c r="K8" s="1013">
        <v>15706</v>
      </c>
      <c r="L8" s="1013">
        <v>13440</v>
      </c>
      <c r="M8" s="1013">
        <v>14882</v>
      </c>
      <c r="N8" s="1013">
        <v>15629</v>
      </c>
      <c r="O8" s="1013">
        <v>15517</v>
      </c>
      <c r="P8" s="1013">
        <v>15894</v>
      </c>
      <c r="Q8" s="1013">
        <v>15539</v>
      </c>
      <c r="R8" s="1013">
        <v>16440.000000000004</v>
      </c>
      <c r="S8" s="1013">
        <v>16347.113120019038</v>
      </c>
      <c r="T8" s="1013">
        <v>16392.860638078797</v>
      </c>
      <c r="U8" s="1013">
        <v>17009.544916678933</v>
      </c>
      <c r="V8" s="1013">
        <v>17558.911667908455</v>
      </c>
      <c r="W8" s="1013">
        <v>6009.4828866790631</v>
      </c>
      <c r="X8" s="1001">
        <v>7482.0456764452565</v>
      </c>
      <c r="Y8" s="1050"/>
    </row>
    <row r="9" spans="1:26" ht="12.75" customHeight="1">
      <c r="A9" s="1058" t="s">
        <v>410</v>
      </c>
      <c r="B9" s="1013">
        <v>5332</v>
      </c>
      <c r="C9" s="1013">
        <v>5609</v>
      </c>
      <c r="D9" s="1013">
        <v>5595</v>
      </c>
      <c r="E9" s="1013">
        <v>5922</v>
      </c>
      <c r="F9" s="1013">
        <v>6030</v>
      </c>
      <c r="G9" s="1013">
        <v>5583</v>
      </c>
      <c r="H9" s="1013">
        <v>5383</v>
      </c>
      <c r="I9" s="1013">
        <v>5495</v>
      </c>
      <c r="J9" s="1013">
        <v>5520</v>
      </c>
      <c r="K9" s="1013">
        <v>5490</v>
      </c>
      <c r="L9" s="1013">
        <v>5346</v>
      </c>
      <c r="M9" s="1013">
        <v>5513</v>
      </c>
      <c r="N9" s="1013">
        <v>5222</v>
      </c>
      <c r="O9" s="1013">
        <v>5183</v>
      </c>
      <c r="P9" s="1013">
        <v>5217</v>
      </c>
      <c r="Q9" s="1013">
        <v>5173</v>
      </c>
      <c r="R9" s="1013">
        <v>5414</v>
      </c>
      <c r="S9" s="1013">
        <v>5408.0614259597805</v>
      </c>
      <c r="T9" s="1013">
        <v>5836.7432404245819</v>
      </c>
      <c r="U9" s="1013">
        <v>6145.4407943227388</v>
      </c>
      <c r="V9" s="1013">
        <v>6261.2813715958982</v>
      </c>
      <c r="W9" s="1013">
        <v>4622.6988652024202</v>
      </c>
      <c r="X9" s="1001">
        <v>4696.5200114225527</v>
      </c>
      <c r="Y9" s="1050"/>
    </row>
    <row r="10" spans="1:26" ht="12.75" customHeight="1">
      <c r="A10" s="1060" t="s">
        <v>411</v>
      </c>
      <c r="B10" s="1015">
        <v>638</v>
      </c>
      <c r="C10" s="1015">
        <v>605</v>
      </c>
      <c r="D10" s="1015">
        <v>618</v>
      </c>
      <c r="E10" s="1015">
        <v>687</v>
      </c>
      <c r="F10" s="1015">
        <v>693</v>
      </c>
      <c r="G10" s="1015">
        <v>739</v>
      </c>
      <c r="H10" s="1015">
        <v>725</v>
      </c>
      <c r="I10" s="1015">
        <v>771</v>
      </c>
      <c r="J10" s="1015">
        <v>829</v>
      </c>
      <c r="K10" s="1015">
        <v>805</v>
      </c>
      <c r="L10" s="1015">
        <v>761</v>
      </c>
      <c r="M10" s="1015">
        <v>776</v>
      </c>
      <c r="N10" s="1015">
        <v>769</v>
      </c>
      <c r="O10" s="1015">
        <v>688</v>
      </c>
      <c r="P10" s="1015">
        <v>678</v>
      </c>
      <c r="Q10" s="1015">
        <v>693</v>
      </c>
      <c r="R10" s="1015">
        <v>756</v>
      </c>
      <c r="S10" s="1015">
        <v>731.26178010471199</v>
      </c>
      <c r="T10" s="1015">
        <v>916.08618606524351</v>
      </c>
      <c r="U10" s="1015">
        <v>978.04370589574307</v>
      </c>
      <c r="V10" s="1015">
        <v>923.98098848442066</v>
      </c>
      <c r="W10" s="1015">
        <v>435.43931641219825</v>
      </c>
      <c r="X10" s="998">
        <v>468.8590382135859</v>
      </c>
      <c r="Y10" s="1061"/>
    </row>
    <row r="11" spans="1:26" ht="12.75" customHeight="1">
      <c r="A11" s="1060" t="s">
        <v>412</v>
      </c>
      <c r="B11" s="1015">
        <v>133</v>
      </c>
      <c r="C11" s="1015">
        <v>143</v>
      </c>
      <c r="D11" s="1015">
        <v>152</v>
      </c>
      <c r="E11" s="1015">
        <v>148</v>
      </c>
      <c r="F11" s="1015">
        <v>163</v>
      </c>
      <c r="G11" s="1015">
        <v>167</v>
      </c>
      <c r="H11" s="1015">
        <v>142</v>
      </c>
      <c r="I11" s="1015">
        <v>161</v>
      </c>
      <c r="J11" s="1015">
        <v>166</v>
      </c>
      <c r="K11" s="1015">
        <v>174</v>
      </c>
      <c r="L11" s="1015">
        <v>177</v>
      </c>
      <c r="M11" s="1015">
        <v>191</v>
      </c>
      <c r="N11" s="1015">
        <v>183</v>
      </c>
      <c r="O11" s="1015">
        <v>183</v>
      </c>
      <c r="P11" s="1015">
        <v>175</v>
      </c>
      <c r="Q11" s="1015">
        <v>137</v>
      </c>
      <c r="R11" s="1015">
        <v>152</v>
      </c>
      <c r="S11" s="1015">
        <v>147.12820512820514</v>
      </c>
      <c r="T11" s="1015">
        <v>154.87179487179486</v>
      </c>
      <c r="U11" s="1015">
        <v>160.53783614759223</v>
      </c>
      <c r="V11" s="1015">
        <v>177.14519850768798</v>
      </c>
      <c r="W11" s="1015">
        <v>39.06278736323376</v>
      </c>
      <c r="X11" s="998">
        <v>71.766516318499228</v>
      </c>
      <c r="Y11" s="1061"/>
    </row>
    <row r="12" spans="1:26" ht="12.75" customHeight="1">
      <c r="A12" s="1060" t="s">
        <v>413</v>
      </c>
      <c r="B12" s="1015">
        <v>1034</v>
      </c>
      <c r="C12" s="1015">
        <v>1117</v>
      </c>
      <c r="D12" s="1015">
        <v>1122</v>
      </c>
      <c r="E12" s="1015">
        <v>1114</v>
      </c>
      <c r="F12" s="1015">
        <v>1263</v>
      </c>
      <c r="G12" s="1015">
        <v>1249</v>
      </c>
      <c r="H12" s="1015">
        <v>1208</v>
      </c>
      <c r="I12" s="1015">
        <v>1224</v>
      </c>
      <c r="J12" s="1015">
        <v>1094</v>
      </c>
      <c r="K12" s="1015">
        <v>1222</v>
      </c>
      <c r="L12" s="1015">
        <v>1231</v>
      </c>
      <c r="M12" s="1015">
        <v>1218</v>
      </c>
      <c r="N12" s="1015">
        <v>1174</v>
      </c>
      <c r="O12" s="1015">
        <v>1179</v>
      </c>
      <c r="P12" s="1015">
        <v>1159</v>
      </c>
      <c r="Q12" s="1015">
        <v>1080</v>
      </c>
      <c r="R12" s="1015">
        <v>1092</v>
      </c>
      <c r="S12" s="1015">
        <v>1093</v>
      </c>
      <c r="T12" s="1015">
        <v>1094</v>
      </c>
      <c r="U12" s="1015">
        <v>1095</v>
      </c>
      <c r="V12" s="1015">
        <v>1144.8447780221741</v>
      </c>
      <c r="W12" s="1015">
        <v>803.97669552579691</v>
      </c>
      <c r="X12" s="998">
        <v>327.69143145190856</v>
      </c>
      <c r="Y12" s="1061"/>
    </row>
    <row r="13" spans="1:26" s="1061" customFormat="1" ht="12.75" customHeight="1">
      <c r="A13" s="1060" t="s">
        <v>414</v>
      </c>
      <c r="B13" s="1015">
        <v>3527</v>
      </c>
      <c r="C13" s="1015">
        <v>3744</v>
      </c>
      <c r="D13" s="1015">
        <v>3703</v>
      </c>
      <c r="E13" s="1015">
        <v>3973</v>
      </c>
      <c r="F13" s="1015">
        <v>3911</v>
      </c>
      <c r="G13" s="1015">
        <v>3428</v>
      </c>
      <c r="H13" s="1015">
        <v>3308</v>
      </c>
      <c r="I13" s="1015">
        <v>3339</v>
      </c>
      <c r="J13" s="1015">
        <v>3431</v>
      </c>
      <c r="K13" s="1015">
        <v>3289</v>
      </c>
      <c r="L13" s="1015">
        <v>3177</v>
      </c>
      <c r="M13" s="1015">
        <v>3328</v>
      </c>
      <c r="N13" s="1015">
        <v>3096</v>
      </c>
      <c r="O13" s="1015">
        <v>3133</v>
      </c>
      <c r="P13" s="1015">
        <v>3205</v>
      </c>
      <c r="Q13" s="1015">
        <v>3263</v>
      </c>
      <c r="R13" s="1013">
        <v>3414</v>
      </c>
      <c r="S13" s="1013">
        <v>3460.4153890656644</v>
      </c>
      <c r="T13" s="1013">
        <v>3685.4750664573248</v>
      </c>
      <c r="U13" s="1013">
        <v>3935.1394266089728</v>
      </c>
      <c r="V13" s="1013">
        <v>4015.3104065816151</v>
      </c>
      <c r="W13" s="1013">
        <v>3344.220065901191</v>
      </c>
      <c r="X13" s="1001">
        <v>3828.2030254385586</v>
      </c>
    </row>
    <row r="14" spans="1:26" ht="12.75" customHeight="1">
      <c r="A14" s="1062" t="s">
        <v>123</v>
      </c>
      <c r="B14" s="1019">
        <v>63023</v>
      </c>
      <c r="C14" s="1019">
        <v>65855</v>
      </c>
      <c r="D14" s="1019">
        <v>66516</v>
      </c>
      <c r="E14" s="1019">
        <v>67366</v>
      </c>
      <c r="F14" s="1019">
        <v>67688</v>
      </c>
      <c r="G14" s="1019">
        <v>70227</v>
      </c>
      <c r="H14" s="1019">
        <v>71001</v>
      </c>
      <c r="I14" s="1019">
        <v>73279</v>
      </c>
      <c r="J14" s="1019">
        <v>76650</v>
      </c>
      <c r="K14" s="1019">
        <v>73171</v>
      </c>
      <c r="L14" s="1019">
        <v>63162</v>
      </c>
      <c r="M14" s="1019">
        <v>67085</v>
      </c>
      <c r="N14" s="1019">
        <v>68376</v>
      </c>
      <c r="O14" s="1019">
        <v>66508</v>
      </c>
      <c r="P14" s="1019">
        <v>66385</v>
      </c>
      <c r="Q14" s="1019">
        <v>67486</v>
      </c>
      <c r="R14" s="1019">
        <v>68166</v>
      </c>
      <c r="S14" s="1019">
        <v>69472.403943338897</v>
      </c>
      <c r="T14" s="1019">
        <v>72649.05480902725</v>
      </c>
      <c r="U14" s="1019">
        <v>75112.880674739426</v>
      </c>
      <c r="V14" s="1019">
        <v>78322.669913078746</v>
      </c>
      <c r="W14" s="1019">
        <v>74947.391246856365</v>
      </c>
      <c r="X14" s="1000">
        <v>81612.386245830625</v>
      </c>
      <c r="Y14" s="1050"/>
    </row>
    <row r="15" spans="1:26" ht="12.75" customHeight="1">
      <c r="A15" s="1058" t="s">
        <v>124</v>
      </c>
      <c r="B15" s="1013">
        <v>829</v>
      </c>
      <c r="C15" s="1013">
        <v>975</v>
      </c>
      <c r="D15" s="1013">
        <v>857</v>
      </c>
      <c r="E15" s="1013">
        <v>992</v>
      </c>
      <c r="F15" s="1013">
        <v>1028</v>
      </c>
      <c r="G15" s="1013">
        <v>1086</v>
      </c>
      <c r="H15" s="1013">
        <v>1009</v>
      </c>
      <c r="I15" s="1013">
        <v>1082</v>
      </c>
      <c r="J15" s="1013">
        <v>1230</v>
      </c>
      <c r="K15" s="1013">
        <v>1368</v>
      </c>
      <c r="L15" s="1013">
        <v>1133</v>
      </c>
      <c r="M15" s="1013">
        <v>1033</v>
      </c>
      <c r="N15" s="1013">
        <v>1135</v>
      </c>
      <c r="O15" s="1013">
        <v>1058</v>
      </c>
      <c r="P15" s="1013">
        <v>1033</v>
      </c>
      <c r="Q15" s="1013">
        <v>1037</v>
      </c>
      <c r="R15" s="1013">
        <v>1096.0000000000002</v>
      </c>
      <c r="S15" s="1013">
        <v>1245.225390984361</v>
      </c>
      <c r="T15" s="1013">
        <v>1249.2848054618976</v>
      </c>
      <c r="U15" s="1013">
        <v>1133.9662080346452</v>
      </c>
      <c r="V15" s="1013">
        <v>1101.6789907221832</v>
      </c>
      <c r="W15" s="1013">
        <v>1045.91016081884</v>
      </c>
      <c r="X15" s="1001">
        <v>1111.5769498056463</v>
      </c>
      <c r="Y15" s="1050"/>
    </row>
    <row r="16" spans="1:26" ht="12.75" customHeight="1">
      <c r="A16" s="1058" t="s">
        <v>415</v>
      </c>
      <c r="B16" s="1013">
        <v>47462</v>
      </c>
      <c r="C16" s="1013">
        <v>49878</v>
      </c>
      <c r="D16" s="1013">
        <v>51030</v>
      </c>
      <c r="E16" s="1013">
        <v>51748</v>
      </c>
      <c r="F16" s="1013">
        <v>52905</v>
      </c>
      <c r="G16" s="1013">
        <v>55305</v>
      </c>
      <c r="H16" s="1013">
        <v>55376</v>
      </c>
      <c r="I16" s="1013">
        <v>57058</v>
      </c>
      <c r="J16" s="1013">
        <v>58888</v>
      </c>
      <c r="K16" s="1013">
        <v>55531</v>
      </c>
      <c r="L16" s="1013">
        <v>48732</v>
      </c>
      <c r="M16" s="1013">
        <v>51628</v>
      </c>
      <c r="N16" s="1013">
        <v>52145</v>
      </c>
      <c r="O16" s="1013">
        <v>48356</v>
      </c>
      <c r="P16" s="1013">
        <v>48607</v>
      </c>
      <c r="Q16" s="1013">
        <v>48837</v>
      </c>
      <c r="R16" s="1013">
        <v>48764.000000000007</v>
      </c>
      <c r="S16" s="1013">
        <v>50320.052552583431</v>
      </c>
      <c r="T16" s="1013">
        <v>52161.67982302179</v>
      </c>
      <c r="U16" s="1013">
        <v>54138.006131824681</v>
      </c>
      <c r="V16" s="1013">
        <v>56302.513741958413</v>
      </c>
      <c r="W16" s="1013">
        <v>54593.880997501336</v>
      </c>
      <c r="X16" s="1001">
        <v>59796.191086195693</v>
      </c>
      <c r="Y16" s="1050"/>
    </row>
    <row r="17" spans="1:26" ht="12.75" customHeight="1">
      <c r="A17" s="1060" t="s">
        <v>416</v>
      </c>
      <c r="B17" s="1015">
        <v>44824</v>
      </c>
      <c r="C17" s="1015">
        <v>46568</v>
      </c>
      <c r="D17" s="1015">
        <v>47555</v>
      </c>
      <c r="E17" s="1015">
        <v>48258</v>
      </c>
      <c r="F17" s="1015">
        <v>49269</v>
      </c>
      <c r="G17" s="1015">
        <v>51640</v>
      </c>
      <c r="H17" s="1015">
        <v>50875</v>
      </c>
      <c r="I17" s="1015">
        <v>52349</v>
      </c>
      <c r="J17" s="1015">
        <v>54028</v>
      </c>
      <c r="K17" s="1015">
        <v>50755</v>
      </c>
      <c r="L17" s="1015">
        <v>44156</v>
      </c>
      <c r="M17" s="1015">
        <v>46938</v>
      </c>
      <c r="N17" s="1015">
        <v>47532</v>
      </c>
      <c r="O17" s="1015">
        <v>43852</v>
      </c>
      <c r="P17" s="1015">
        <v>44193</v>
      </c>
      <c r="Q17" s="1015">
        <v>44622</v>
      </c>
      <c r="R17" s="1013">
        <v>44250</v>
      </c>
      <c r="S17" s="1013">
        <v>45605.77119625701</v>
      </c>
      <c r="T17" s="1013">
        <v>47542.003133579034</v>
      </c>
      <c r="U17" s="1013">
        <v>49571.411318019556</v>
      </c>
      <c r="V17" s="1013">
        <v>51287.80265120323</v>
      </c>
      <c r="W17" s="1013">
        <v>50141.137800242897</v>
      </c>
      <c r="X17" s="1001">
        <v>55069.068473580788</v>
      </c>
      <c r="Y17" s="1061"/>
    </row>
    <row r="18" spans="1:26" ht="12.75" customHeight="1">
      <c r="A18" s="1060" t="s">
        <v>417</v>
      </c>
      <c r="B18" s="1015">
        <v>1512</v>
      </c>
      <c r="C18" s="1015">
        <v>1643</v>
      </c>
      <c r="D18" s="1015">
        <v>1659</v>
      </c>
      <c r="E18" s="1015">
        <v>1585</v>
      </c>
      <c r="F18" s="1015">
        <v>1620</v>
      </c>
      <c r="G18" s="1015">
        <v>1674</v>
      </c>
      <c r="H18" s="1015">
        <v>1671</v>
      </c>
      <c r="I18" s="1015">
        <v>1655</v>
      </c>
      <c r="J18" s="1015">
        <v>1754</v>
      </c>
      <c r="K18" s="1015">
        <v>1651</v>
      </c>
      <c r="L18" s="1015">
        <v>1571</v>
      </c>
      <c r="M18" s="1015">
        <v>1626</v>
      </c>
      <c r="N18" s="1015">
        <v>1690</v>
      </c>
      <c r="O18" s="1015">
        <v>1687</v>
      </c>
      <c r="P18" s="1015">
        <v>1718</v>
      </c>
      <c r="Q18" s="1015">
        <v>1672</v>
      </c>
      <c r="R18" s="1013">
        <v>1836</v>
      </c>
      <c r="S18" s="1013">
        <v>1905.9999999999998</v>
      </c>
      <c r="T18" s="1013">
        <v>1889.9999999999998</v>
      </c>
      <c r="U18" s="1013">
        <v>1866.1639516552809</v>
      </c>
      <c r="V18" s="1013">
        <v>1878.7928591886071</v>
      </c>
      <c r="W18" s="1013">
        <v>1738.5702958200168</v>
      </c>
      <c r="X18" s="1001">
        <v>1909.8073055805457</v>
      </c>
      <c r="Y18" s="1061"/>
    </row>
    <row r="19" spans="1:26" ht="12.75" customHeight="1">
      <c r="A19" s="1060" t="s">
        <v>418</v>
      </c>
      <c r="B19" s="1015">
        <v>1126</v>
      </c>
      <c r="C19" s="1015">
        <v>1667</v>
      </c>
      <c r="D19" s="1015">
        <v>1816</v>
      </c>
      <c r="E19" s="1015">
        <v>1905</v>
      </c>
      <c r="F19" s="1015">
        <v>2016</v>
      </c>
      <c r="G19" s="1015">
        <v>1991</v>
      </c>
      <c r="H19" s="1015">
        <v>2830</v>
      </c>
      <c r="I19" s="1015">
        <v>3054</v>
      </c>
      <c r="J19" s="1015">
        <v>3106</v>
      </c>
      <c r="K19" s="1015">
        <v>3125</v>
      </c>
      <c r="L19" s="1015">
        <v>3005</v>
      </c>
      <c r="M19" s="1015">
        <v>3064</v>
      </c>
      <c r="N19" s="1015">
        <v>2923</v>
      </c>
      <c r="O19" s="1015">
        <v>2817</v>
      </c>
      <c r="P19" s="1015">
        <v>2696</v>
      </c>
      <c r="Q19" s="1015">
        <v>2543</v>
      </c>
      <c r="R19" s="1013">
        <v>2677.9999999999995</v>
      </c>
      <c r="S19" s="1013">
        <v>2806.4898989898984</v>
      </c>
      <c r="T19" s="1013">
        <v>2735.9410826585408</v>
      </c>
      <c r="U19" s="1013">
        <v>2711.8655715475011</v>
      </c>
      <c r="V19" s="1013">
        <v>3136.831302182638</v>
      </c>
      <c r="W19" s="1013">
        <v>2728.803216377833</v>
      </c>
      <c r="X19" s="1001">
        <v>2841.5106695727532</v>
      </c>
      <c r="Y19" s="1061"/>
    </row>
    <row r="20" spans="1:26" ht="12.75" customHeight="1">
      <c r="A20" s="1058" t="s">
        <v>419</v>
      </c>
      <c r="B20" s="1013">
        <v>9749</v>
      </c>
      <c r="C20" s="1013">
        <v>8312</v>
      </c>
      <c r="D20" s="1013">
        <v>8810</v>
      </c>
      <c r="E20" s="1013">
        <v>8735</v>
      </c>
      <c r="F20" s="1013">
        <v>8781</v>
      </c>
      <c r="G20" s="1013">
        <v>9157</v>
      </c>
      <c r="H20" s="1013">
        <v>9164</v>
      </c>
      <c r="I20" s="1013">
        <v>9543</v>
      </c>
      <c r="J20" s="1013">
        <v>10825</v>
      </c>
      <c r="K20" s="1013">
        <v>10891</v>
      </c>
      <c r="L20" s="1013">
        <v>8984</v>
      </c>
      <c r="M20" s="1013">
        <v>10228</v>
      </c>
      <c r="N20" s="1013">
        <v>10823</v>
      </c>
      <c r="O20" s="1013">
        <v>12540</v>
      </c>
      <c r="P20" s="1013">
        <v>12544</v>
      </c>
      <c r="Q20" s="1013">
        <v>13365</v>
      </c>
      <c r="R20" s="1013">
        <v>14206</v>
      </c>
      <c r="S20" s="1013">
        <v>14021.145095844411</v>
      </c>
      <c r="T20" s="1013">
        <v>15372.365141778202</v>
      </c>
      <c r="U20" s="1013">
        <v>15841.766550597958</v>
      </c>
      <c r="V20" s="1013">
        <v>17100.85293740777</v>
      </c>
      <c r="W20" s="1013">
        <v>16639.752664701366</v>
      </c>
      <c r="X20" s="1001">
        <v>17479.345303724687</v>
      </c>
      <c r="Y20" s="1050"/>
    </row>
    <row r="21" spans="1:26" ht="12.75" customHeight="1">
      <c r="A21" s="1058" t="s">
        <v>372</v>
      </c>
      <c r="B21" s="1013">
        <v>445</v>
      </c>
      <c r="C21" s="1013">
        <v>452</v>
      </c>
      <c r="D21" s="1013">
        <v>387</v>
      </c>
      <c r="E21" s="1013">
        <v>394</v>
      </c>
      <c r="F21" s="1013">
        <v>410</v>
      </c>
      <c r="G21" s="1013">
        <v>397</v>
      </c>
      <c r="H21" s="1013">
        <v>421</v>
      </c>
      <c r="I21" s="1013">
        <v>460</v>
      </c>
      <c r="J21" s="1013">
        <v>459</v>
      </c>
      <c r="K21" s="1013">
        <v>460</v>
      </c>
      <c r="L21" s="1013">
        <v>396</v>
      </c>
      <c r="M21" s="1013">
        <v>414</v>
      </c>
      <c r="N21" s="1013">
        <v>416</v>
      </c>
      <c r="O21" s="1013">
        <v>398</v>
      </c>
      <c r="P21" s="1013">
        <v>406</v>
      </c>
      <c r="Q21" s="1013">
        <v>248</v>
      </c>
      <c r="R21" s="1013">
        <v>237</v>
      </c>
      <c r="S21" s="1013">
        <v>215.07488986784139</v>
      </c>
      <c r="T21" s="1013">
        <v>210.75177650366365</v>
      </c>
      <c r="U21" s="1013">
        <v>210.75177650366365</v>
      </c>
      <c r="V21" s="1013">
        <v>232.0296000929759</v>
      </c>
      <c r="W21" s="1013">
        <v>198.73839660137503</v>
      </c>
      <c r="X21" s="1001">
        <v>198.73839660137503</v>
      </c>
      <c r="Y21" s="1050"/>
    </row>
    <row r="22" spans="1:26" ht="12.75" customHeight="1">
      <c r="A22" s="1058" t="s">
        <v>125</v>
      </c>
      <c r="B22" s="1013">
        <v>4538</v>
      </c>
      <c r="C22" s="1013">
        <v>6238</v>
      </c>
      <c r="D22" s="1013">
        <v>5432</v>
      </c>
      <c r="E22" s="1013">
        <v>5497</v>
      </c>
      <c r="F22" s="1013">
        <v>4564</v>
      </c>
      <c r="G22" s="1013">
        <v>4282</v>
      </c>
      <c r="H22" s="1013">
        <v>5031</v>
      </c>
      <c r="I22" s="1013">
        <v>5136</v>
      </c>
      <c r="J22" s="1013">
        <v>5248</v>
      </c>
      <c r="K22" s="1013">
        <v>4921</v>
      </c>
      <c r="L22" s="1013">
        <v>3917</v>
      </c>
      <c r="M22" s="1013">
        <v>3782</v>
      </c>
      <c r="N22" s="1013">
        <v>3857</v>
      </c>
      <c r="O22" s="1013">
        <v>4156</v>
      </c>
      <c r="P22" s="1013">
        <v>3795</v>
      </c>
      <c r="Q22" s="1013">
        <v>3999</v>
      </c>
      <c r="R22" s="1013">
        <v>3863</v>
      </c>
      <c r="S22" s="1013">
        <v>3670.9060140588385</v>
      </c>
      <c r="T22" s="1013">
        <v>3654.973262261708</v>
      </c>
      <c r="U22" s="1013">
        <v>3788.3900077784738</v>
      </c>
      <c r="V22" s="1013">
        <v>3585.5946428973934</v>
      </c>
      <c r="W22" s="1013">
        <v>2469.1090272334409</v>
      </c>
      <c r="X22" s="1001">
        <v>3026.5345095032189</v>
      </c>
      <c r="Y22" s="1050"/>
    </row>
    <row r="23" spans="1:26" ht="12.75" customHeight="1">
      <c r="A23" s="1062" t="s">
        <v>126</v>
      </c>
      <c r="B23" s="1019">
        <v>65200</v>
      </c>
      <c r="C23" s="1019">
        <v>67656</v>
      </c>
      <c r="D23" s="1019">
        <v>68825</v>
      </c>
      <c r="E23" s="1019">
        <v>68910</v>
      </c>
      <c r="F23" s="1019">
        <v>68977</v>
      </c>
      <c r="G23" s="1019">
        <v>70651</v>
      </c>
      <c r="H23" s="1019">
        <v>71907</v>
      </c>
      <c r="I23" s="1019">
        <v>73398</v>
      </c>
      <c r="J23" s="1019">
        <v>75035</v>
      </c>
      <c r="K23" s="1019">
        <v>74661</v>
      </c>
      <c r="L23" s="1019">
        <v>69870</v>
      </c>
      <c r="M23" s="1019">
        <v>72662</v>
      </c>
      <c r="N23" s="1019">
        <v>74059</v>
      </c>
      <c r="O23" s="1019">
        <v>73067</v>
      </c>
      <c r="P23" s="1019">
        <v>72251</v>
      </c>
      <c r="Q23" s="1019">
        <v>73092</v>
      </c>
      <c r="R23" s="1019">
        <v>72800</v>
      </c>
      <c r="S23" s="1019">
        <v>73668.836003969933</v>
      </c>
      <c r="T23" s="1019">
        <v>77377.752206801611</v>
      </c>
      <c r="U23" s="1019">
        <v>78873.037588637802</v>
      </c>
      <c r="V23" s="1019">
        <v>79778.762762311249</v>
      </c>
      <c r="W23" s="1019">
        <v>70657.73996705738</v>
      </c>
      <c r="X23" s="1000">
        <v>77717.713055089858</v>
      </c>
      <c r="Y23" s="1050"/>
    </row>
    <row r="24" spans="1:26" ht="12.75" customHeight="1">
      <c r="A24" s="1058" t="s">
        <v>127</v>
      </c>
      <c r="B24" s="1013">
        <v>11495</v>
      </c>
      <c r="C24" s="1013">
        <v>12163</v>
      </c>
      <c r="D24" s="1013">
        <v>12129</v>
      </c>
      <c r="E24" s="1013">
        <v>11895</v>
      </c>
      <c r="F24" s="1013">
        <v>12048</v>
      </c>
      <c r="G24" s="1013">
        <v>12295</v>
      </c>
      <c r="H24" s="1013">
        <v>12430</v>
      </c>
      <c r="I24" s="1013">
        <v>12290</v>
      </c>
      <c r="J24" s="1013">
        <v>12488</v>
      </c>
      <c r="K24" s="1013">
        <v>12497</v>
      </c>
      <c r="L24" s="1013">
        <v>11789</v>
      </c>
      <c r="M24" s="1013">
        <v>11967</v>
      </c>
      <c r="N24" s="1013">
        <v>12763</v>
      </c>
      <c r="O24" s="1013">
        <v>13128</v>
      </c>
      <c r="P24" s="1013">
        <v>12809</v>
      </c>
      <c r="Q24" s="1013">
        <v>12925</v>
      </c>
      <c r="R24" s="1013">
        <v>13045.999999999998</v>
      </c>
      <c r="S24" s="1013">
        <v>13256.64478114478</v>
      </c>
      <c r="T24" s="1013">
        <v>14327.309083092876</v>
      </c>
      <c r="U24" s="1013">
        <v>15140.234176376585</v>
      </c>
      <c r="V24" s="1013">
        <v>15689.453146499269</v>
      </c>
      <c r="W24" s="1013">
        <v>15948.575192673043</v>
      </c>
      <c r="X24" s="1001">
        <v>17503.782621550647</v>
      </c>
      <c r="Y24" s="1050"/>
    </row>
    <row r="25" spans="1:26" ht="12.75" customHeight="1">
      <c r="A25" s="1058" t="s">
        <v>128</v>
      </c>
      <c r="B25" s="1013">
        <v>24518</v>
      </c>
      <c r="C25" s="1013">
        <v>25179</v>
      </c>
      <c r="D25" s="1013">
        <v>26284</v>
      </c>
      <c r="E25" s="1013">
        <v>26736</v>
      </c>
      <c r="F25" s="1013">
        <v>27122</v>
      </c>
      <c r="G25" s="1013">
        <v>27905</v>
      </c>
      <c r="H25" s="1013">
        <v>28951</v>
      </c>
      <c r="I25" s="1013">
        <v>30175</v>
      </c>
      <c r="J25" s="1013">
        <v>31017</v>
      </c>
      <c r="K25" s="1013">
        <v>31035</v>
      </c>
      <c r="L25" s="1013">
        <v>28398</v>
      </c>
      <c r="M25" s="1013">
        <v>29365</v>
      </c>
      <c r="N25" s="1013">
        <v>29755</v>
      </c>
      <c r="O25" s="1013">
        <v>29138</v>
      </c>
      <c r="P25" s="1013">
        <v>29509</v>
      </c>
      <c r="Q25" s="1013">
        <v>30049</v>
      </c>
      <c r="R25" s="1013">
        <v>30031</v>
      </c>
      <c r="S25" s="1013">
        <v>30837.96554566436</v>
      </c>
      <c r="T25" s="1013">
        <v>32800.049723084354</v>
      </c>
      <c r="U25" s="1013">
        <v>33885.824068998838</v>
      </c>
      <c r="V25" s="1013">
        <v>35150.096346487262</v>
      </c>
      <c r="W25" s="1013">
        <v>26937.006820550469</v>
      </c>
      <c r="X25" s="1001">
        <v>30815.332172304792</v>
      </c>
      <c r="Y25" s="1059"/>
      <c r="Z25" s="1059"/>
    </row>
    <row r="26" spans="1:26" ht="12.75" customHeight="1">
      <c r="A26" s="1058" t="s">
        <v>129</v>
      </c>
      <c r="B26" s="1013">
        <v>13395</v>
      </c>
      <c r="C26" s="1013">
        <v>14388</v>
      </c>
      <c r="D26" s="1013">
        <v>14384</v>
      </c>
      <c r="E26" s="1013">
        <v>14410</v>
      </c>
      <c r="F26" s="1013">
        <v>14431</v>
      </c>
      <c r="G26" s="1013">
        <v>14979</v>
      </c>
      <c r="H26" s="1013">
        <v>15147</v>
      </c>
      <c r="I26" s="1013">
        <v>15519</v>
      </c>
      <c r="J26" s="1013">
        <v>16128</v>
      </c>
      <c r="K26" s="1013">
        <v>16126</v>
      </c>
      <c r="L26" s="1013">
        <v>15407</v>
      </c>
      <c r="M26" s="1013">
        <v>17549</v>
      </c>
      <c r="N26" s="1013">
        <v>17927</v>
      </c>
      <c r="O26" s="1013">
        <v>17452</v>
      </c>
      <c r="P26" s="1013">
        <v>17345</v>
      </c>
      <c r="Q26" s="1013">
        <v>17728</v>
      </c>
      <c r="R26" s="1013">
        <v>18094.999999999996</v>
      </c>
      <c r="S26" s="1013">
        <v>18253.957522517507</v>
      </c>
      <c r="T26" s="1013">
        <v>19213.468195435926</v>
      </c>
      <c r="U26" s="1013">
        <v>19698.282007463506</v>
      </c>
      <c r="V26" s="1013">
        <v>19213.275909732522</v>
      </c>
      <c r="W26" s="1013">
        <v>18494.373453532124</v>
      </c>
      <c r="X26" s="1001">
        <v>19706.151607156964</v>
      </c>
      <c r="Y26" s="1050"/>
    </row>
    <row r="27" spans="1:26" ht="12.75" customHeight="1">
      <c r="A27" s="1058" t="s">
        <v>130</v>
      </c>
      <c r="B27" s="1013">
        <v>15792</v>
      </c>
      <c r="C27" s="1013">
        <v>15926</v>
      </c>
      <c r="D27" s="1013">
        <v>16028</v>
      </c>
      <c r="E27" s="1013">
        <v>15869</v>
      </c>
      <c r="F27" s="1013">
        <v>15376</v>
      </c>
      <c r="G27" s="1013">
        <v>15472</v>
      </c>
      <c r="H27" s="1013">
        <v>15379</v>
      </c>
      <c r="I27" s="1013">
        <v>15414</v>
      </c>
      <c r="J27" s="1013">
        <v>15402</v>
      </c>
      <c r="K27" s="1013">
        <v>15003</v>
      </c>
      <c r="L27" s="1013">
        <v>14276</v>
      </c>
      <c r="M27" s="1013">
        <v>13781</v>
      </c>
      <c r="N27" s="1013">
        <v>13614</v>
      </c>
      <c r="O27" s="1013">
        <v>13349</v>
      </c>
      <c r="P27" s="1013">
        <v>12588</v>
      </c>
      <c r="Q27" s="1013">
        <v>12390</v>
      </c>
      <c r="R27" s="1013">
        <v>11628</v>
      </c>
      <c r="S27" s="1013">
        <v>11320.268154643283</v>
      </c>
      <c r="T27" s="1013">
        <v>11036.925205188449</v>
      </c>
      <c r="U27" s="1013">
        <v>10148.697335798872</v>
      </c>
      <c r="V27" s="1013">
        <v>9725.9373595921879</v>
      </c>
      <c r="W27" s="1013">
        <v>9277.7845003017464</v>
      </c>
      <c r="X27" s="1001">
        <v>9692.4466540774574</v>
      </c>
      <c r="Y27" s="1050"/>
    </row>
    <row r="28" spans="1:26" ht="12.75" customHeight="1">
      <c r="A28" s="140" t="s">
        <v>131</v>
      </c>
      <c r="B28" s="1063">
        <v>165676</v>
      </c>
      <c r="C28" s="1063">
        <v>173814</v>
      </c>
      <c r="D28" s="1063">
        <v>176221</v>
      </c>
      <c r="E28" s="1063">
        <v>178337</v>
      </c>
      <c r="F28" s="1063">
        <v>178468</v>
      </c>
      <c r="G28" s="1063">
        <v>183500</v>
      </c>
      <c r="H28" s="1063">
        <v>186321</v>
      </c>
      <c r="I28" s="1063">
        <v>191897</v>
      </c>
      <c r="J28" s="1063">
        <v>198536</v>
      </c>
      <c r="K28" s="1063">
        <v>195843</v>
      </c>
      <c r="L28" s="1063">
        <v>178371</v>
      </c>
      <c r="M28" s="1063">
        <v>187263</v>
      </c>
      <c r="N28" s="1063">
        <v>190813</v>
      </c>
      <c r="O28" s="1063">
        <v>188717</v>
      </c>
      <c r="P28" s="1063">
        <v>188426</v>
      </c>
      <c r="Q28" s="1063">
        <v>190152</v>
      </c>
      <c r="R28" s="1063">
        <v>192274</v>
      </c>
      <c r="S28" s="1063">
        <v>195465.86276273907</v>
      </c>
      <c r="T28" s="1063">
        <v>203379.43644106676</v>
      </c>
      <c r="U28" s="1063">
        <v>207509.10165123371</v>
      </c>
      <c r="V28" s="1063">
        <v>213061.56590314617</v>
      </c>
      <c r="W28" s="1063">
        <v>177386.34068298779</v>
      </c>
      <c r="X28" s="1064">
        <v>198932.9767230982</v>
      </c>
      <c r="Y28" s="1050"/>
    </row>
    <row r="29" spans="1:26" ht="12.75" customHeight="1">
      <c r="A29" s="29"/>
      <c r="B29" s="1056"/>
      <c r="C29" s="1056"/>
      <c r="D29" s="1056"/>
      <c r="E29" s="1056"/>
      <c r="F29" s="1056"/>
      <c r="G29" s="1056"/>
      <c r="H29" s="1056"/>
      <c r="I29" s="1056"/>
      <c r="J29" s="1056"/>
      <c r="K29" s="1056"/>
      <c r="L29" s="1056"/>
      <c r="M29" s="1056"/>
      <c r="N29" s="1056"/>
      <c r="O29" s="1056"/>
      <c r="P29" s="1056"/>
      <c r="Q29" s="1019"/>
      <c r="R29" s="1019"/>
      <c r="S29" s="1019"/>
      <c r="T29" s="1019"/>
      <c r="U29" s="1019"/>
      <c r="V29" s="1019"/>
      <c r="W29" s="1050"/>
      <c r="X29" s="1050"/>
      <c r="Y29" s="1050"/>
    </row>
    <row r="30" spans="1:26" ht="12.75" customHeight="1">
      <c r="A30" s="147" t="s">
        <v>507</v>
      </c>
      <c r="B30" s="1048"/>
      <c r="C30" s="1048"/>
      <c r="D30" s="1048"/>
      <c r="E30" s="1048"/>
      <c r="F30" s="1048"/>
      <c r="G30" s="1048"/>
      <c r="H30" s="1048"/>
      <c r="I30" s="1048"/>
      <c r="J30" s="1048"/>
      <c r="K30" s="1048"/>
      <c r="L30" s="1048"/>
      <c r="M30" s="1048"/>
      <c r="N30" s="1049"/>
      <c r="O30" s="1048"/>
      <c r="P30" s="1048"/>
      <c r="Q30" s="1048"/>
      <c r="R30" s="1065"/>
      <c r="S30" s="1065"/>
      <c r="T30" s="1065"/>
      <c r="U30" s="1065"/>
      <c r="V30" s="1065"/>
      <c r="W30" s="1065"/>
      <c r="X30" s="1065"/>
      <c r="Y30" s="1050"/>
    </row>
    <row r="31" spans="1:26" ht="12.75" customHeight="1">
      <c r="A31" s="1012" t="s">
        <v>115</v>
      </c>
      <c r="B31" s="1048"/>
      <c r="C31" s="1048"/>
      <c r="D31" s="1048"/>
      <c r="E31" s="1048"/>
      <c r="F31" s="1048"/>
      <c r="G31" s="1048"/>
      <c r="H31" s="1048"/>
      <c r="I31" s="1048"/>
      <c r="J31" s="1048"/>
      <c r="K31" s="1048"/>
      <c r="L31" s="1048"/>
      <c r="M31" s="1048"/>
      <c r="N31" s="1049"/>
      <c r="O31" s="1048"/>
      <c r="P31" s="1048"/>
      <c r="Q31" s="1048"/>
      <c r="R31" s="1048"/>
      <c r="S31" s="1048"/>
      <c r="T31" s="1048"/>
      <c r="U31" s="1048"/>
      <c r="V31" s="1048"/>
      <c r="W31" s="1050"/>
      <c r="X31" s="1050"/>
      <c r="Y31" s="1050"/>
    </row>
    <row r="32" spans="1:26" ht="12.75" customHeight="1">
      <c r="A32" s="1012" t="s">
        <v>116</v>
      </c>
      <c r="B32" s="1048"/>
      <c r="C32" s="1048"/>
      <c r="D32" s="1048"/>
      <c r="E32" s="1048"/>
      <c r="F32" s="1048"/>
      <c r="G32" s="1048"/>
      <c r="H32" s="1048"/>
      <c r="I32" s="1048"/>
      <c r="J32" s="1048"/>
      <c r="K32" s="1048"/>
      <c r="L32" s="1048"/>
      <c r="M32" s="1048"/>
      <c r="N32" s="1049"/>
      <c r="O32" s="1048"/>
      <c r="P32" s="1048"/>
      <c r="Q32" s="1048"/>
      <c r="R32" s="1048"/>
      <c r="S32" s="1048"/>
      <c r="T32" s="1048"/>
      <c r="U32" s="1048"/>
      <c r="V32" s="1048"/>
      <c r="W32" s="1050"/>
      <c r="X32" s="1050"/>
      <c r="Y32" s="1050"/>
    </row>
    <row r="33" spans="1:19" s="1066" customFormat="1" ht="12.75" customHeight="1">
      <c r="A33" s="1012" t="s">
        <v>510</v>
      </c>
      <c r="P33" s="1050"/>
      <c r="S33" s="1049"/>
    </row>
    <row r="34" spans="1:19" s="1066" customFormat="1" ht="12.75" customHeight="1">
      <c r="A34" s="1012"/>
      <c r="P34" s="1050"/>
      <c r="S34" s="1049"/>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
  <sheetViews>
    <sheetView showGridLines="0" zoomScaleNormal="100" workbookViewId="0">
      <pane xSplit="1" ySplit="3" topLeftCell="AU4" activePane="bottomRight" state="frozen"/>
      <selection pane="topRight"/>
      <selection pane="bottomLeft"/>
      <selection pane="bottomRight"/>
    </sheetView>
  </sheetViews>
  <sheetFormatPr baseColWidth="10" defaultColWidth="11.44140625" defaultRowHeight="13.2"/>
  <cols>
    <col min="1" max="1" width="53.88671875" style="166" customWidth="1"/>
    <col min="2" max="74" width="6.6640625" style="166" customWidth="1"/>
    <col min="75" max="16384" width="11.44140625" style="166"/>
  </cols>
  <sheetData>
    <row r="1" spans="1:74">
      <c r="A1" s="717" t="s">
        <v>12</v>
      </c>
    </row>
    <row r="2" spans="1:74">
      <c r="BN2" s="1040"/>
      <c r="BU2" s="30"/>
      <c r="BV2" s="1006" t="s">
        <v>42</v>
      </c>
    </row>
    <row r="3" spans="1:74" s="1042" customFormat="1" ht="12" customHeight="1">
      <c r="A3" s="1140"/>
      <c r="B3" s="1141">
        <v>1949</v>
      </c>
      <c r="C3" s="1142">
        <v>1950</v>
      </c>
      <c r="D3" s="1142">
        <v>1951</v>
      </c>
      <c r="E3" s="1142">
        <v>1952</v>
      </c>
      <c r="F3" s="1142">
        <v>1953</v>
      </c>
      <c r="G3" s="1142">
        <v>1954</v>
      </c>
      <c r="H3" s="1142">
        <v>1955</v>
      </c>
      <c r="I3" s="1142">
        <v>1956</v>
      </c>
      <c r="J3" s="1142">
        <v>1957</v>
      </c>
      <c r="K3" s="1142">
        <v>1958</v>
      </c>
      <c r="L3" s="1142">
        <v>1959</v>
      </c>
      <c r="M3" s="1142">
        <v>1960</v>
      </c>
      <c r="N3" s="1142">
        <v>1961</v>
      </c>
      <c r="O3" s="1142">
        <v>1962</v>
      </c>
      <c r="P3" s="1142">
        <v>1963</v>
      </c>
      <c r="Q3" s="1142">
        <v>1964</v>
      </c>
      <c r="R3" s="1142">
        <v>1965</v>
      </c>
      <c r="S3" s="1142">
        <v>1966</v>
      </c>
      <c r="T3" s="1142">
        <v>1967</v>
      </c>
      <c r="U3" s="1142">
        <v>1968</v>
      </c>
      <c r="V3" s="1142">
        <v>1969</v>
      </c>
      <c r="W3" s="1142">
        <v>1970</v>
      </c>
      <c r="X3" s="1142">
        <v>1971</v>
      </c>
      <c r="Y3" s="1142">
        <v>1972</v>
      </c>
      <c r="Z3" s="1142">
        <v>1973</v>
      </c>
      <c r="AA3" s="1142">
        <v>1974</v>
      </c>
      <c r="AB3" s="1142">
        <v>1975</v>
      </c>
      <c r="AC3" s="1142">
        <v>1976</v>
      </c>
      <c r="AD3" s="1142">
        <v>1977</v>
      </c>
      <c r="AE3" s="1142">
        <v>1978</v>
      </c>
      <c r="AF3" s="1142">
        <v>1979</v>
      </c>
      <c r="AG3" s="1142">
        <v>1980</v>
      </c>
      <c r="AH3" s="1142">
        <v>1981</v>
      </c>
      <c r="AI3" s="1142">
        <v>1982</v>
      </c>
      <c r="AJ3" s="1142">
        <v>1983</v>
      </c>
      <c r="AK3" s="1142">
        <v>1984</v>
      </c>
      <c r="AL3" s="1142">
        <v>1985</v>
      </c>
      <c r="AM3" s="1142">
        <v>1986</v>
      </c>
      <c r="AN3" s="1142">
        <v>1987</v>
      </c>
      <c r="AO3" s="1143">
        <v>1988</v>
      </c>
      <c r="AP3" s="1143">
        <v>1989</v>
      </c>
      <c r="AQ3" s="1143">
        <v>1990</v>
      </c>
      <c r="AR3" s="1143">
        <v>1991</v>
      </c>
      <c r="AS3" s="1143">
        <v>1992</v>
      </c>
      <c r="AT3" s="1143">
        <v>1993</v>
      </c>
      <c r="AU3" s="1143">
        <v>1994</v>
      </c>
      <c r="AV3" s="1143">
        <v>1995</v>
      </c>
      <c r="AW3" s="1143">
        <v>1996</v>
      </c>
      <c r="AX3" s="1143">
        <v>1997</v>
      </c>
      <c r="AY3" s="1143">
        <v>1998</v>
      </c>
      <c r="AZ3" s="172">
        <v>1999</v>
      </c>
      <c r="BA3" s="172">
        <v>2000</v>
      </c>
      <c r="BB3" s="172">
        <v>2001</v>
      </c>
      <c r="BC3" s="172">
        <v>2002</v>
      </c>
      <c r="BD3" s="172">
        <v>2003</v>
      </c>
      <c r="BE3" s="172">
        <v>2004</v>
      </c>
      <c r="BF3" s="172">
        <v>2005</v>
      </c>
      <c r="BG3" s="172">
        <v>2006</v>
      </c>
      <c r="BH3" s="172">
        <v>2007</v>
      </c>
      <c r="BI3" s="172">
        <v>2008</v>
      </c>
      <c r="BJ3" s="172">
        <v>2009</v>
      </c>
      <c r="BK3" s="172">
        <v>2010</v>
      </c>
      <c r="BL3" s="172">
        <v>2011</v>
      </c>
      <c r="BM3" s="172">
        <v>2012</v>
      </c>
      <c r="BN3" s="172">
        <v>2013</v>
      </c>
      <c r="BO3" s="172">
        <v>2014</v>
      </c>
      <c r="BP3" s="172">
        <v>2015</v>
      </c>
      <c r="BQ3" s="172">
        <v>2016</v>
      </c>
      <c r="BR3" s="172">
        <v>2017</v>
      </c>
      <c r="BS3" s="1020">
        <v>2018</v>
      </c>
      <c r="BT3" s="1028">
        <v>2019</v>
      </c>
      <c r="BU3" s="1041" t="s">
        <v>472</v>
      </c>
      <c r="BV3" s="1021" t="s">
        <v>473</v>
      </c>
    </row>
    <row r="4" spans="1:74" s="487" customFormat="1" ht="10.199999999999999">
      <c r="A4" s="1144" t="s">
        <v>132</v>
      </c>
      <c r="B4" s="1031"/>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3"/>
      <c r="BT4" s="1033"/>
      <c r="BU4" s="1033"/>
      <c r="BV4" s="1022"/>
    </row>
    <row r="5" spans="1:74" s="487" customFormat="1" ht="10.199999999999999">
      <c r="A5" s="1133" t="s">
        <v>133</v>
      </c>
      <c r="B5" s="1043">
        <v>0.61229999999999996</v>
      </c>
      <c r="C5" s="1044">
        <v>0.69020000000000004</v>
      </c>
      <c r="D5" s="1044">
        <v>0.81779999999999997</v>
      </c>
      <c r="E5" s="1044">
        <v>1.0027999999999999</v>
      </c>
      <c r="F5" s="1044">
        <v>1.0720000000000001</v>
      </c>
      <c r="G5" s="1044">
        <v>1.149</v>
      </c>
      <c r="H5" s="1044">
        <v>1.2629999999999999</v>
      </c>
      <c r="I5" s="1044">
        <v>1.3787</v>
      </c>
      <c r="J5" s="1044">
        <v>1.5024000000000002</v>
      </c>
      <c r="K5" s="1044">
        <v>1.6905999999999999</v>
      </c>
      <c r="L5" s="1044">
        <v>1.8815</v>
      </c>
      <c r="M5" s="1044">
        <v>2.0599000000000003</v>
      </c>
      <c r="N5" s="1044">
        <v>2.2488000000000001</v>
      </c>
      <c r="O5" s="1044">
        <v>2.4217</v>
      </c>
      <c r="P5" s="1044">
        <v>2.6918000000000002</v>
      </c>
      <c r="Q5" s="1044">
        <v>2.9706000000000001</v>
      </c>
      <c r="R5" s="1044">
        <v>3.1789999999999998</v>
      </c>
      <c r="S5" s="1044">
        <v>3.4443000000000001</v>
      </c>
      <c r="T5" s="1044">
        <v>3.7309000000000001</v>
      </c>
      <c r="U5" s="1044">
        <v>4.0186999999999999</v>
      </c>
      <c r="V5" s="1044">
        <v>4.6912000000000003</v>
      </c>
      <c r="W5" s="1044">
        <v>5.1639999999999997</v>
      </c>
      <c r="X5" s="1044">
        <v>5.6196000000000002</v>
      </c>
      <c r="Y5" s="1044">
        <v>6.0893999999999995</v>
      </c>
      <c r="Z5" s="1044">
        <v>7.0854999999999997</v>
      </c>
      <c r="AA5" s="1044">
        <v>8.3077000000000005</v>
      </c>
      <c r="AB5" s="1044">
        <v>9.0419</v>
      </c>
      <c r="AC5" s="1044">
        <v>10.6068</v>
      </c>
      <c r="AD5" s="1044">
        <v>11.897399999999999</v>
      </c>
      <c r="AE5" s="1044">
        <v>13.447700000000001</v>
      </c>
      <c r="AF5" s="1044">
        <v>15.8613</v>
      </c>
      <c r="AG5" s="1044">
        <v>18.136599999999998</v>
      </c>
      <c r="AH5" s="1044">
        <v>20.135900000000003</v>
      </c>
      <c r="AI5" s="1044">
        <v>22.386099999999999</v>
      </c>
      <c r="AJ5" s="1044">
        <v>24.463900000000002</v>
      </c>
      <c r="AK5" s="1044">
        <v>27.3188</v>
      </c>
      <c r="AL5" s="1044">
        <v>29.555900000000001</v>
      </c>
      <c r="AM5" s="1044">
        <v>32.101999999999997</v>
      </c>
      <c r="AN5" s="1044">
        <v>33.650599999999997</v>
      </c>
      <c r="AO5" s="1044">
        <v>37.276499999999999</v>
      </c>
      <c r="AP5" s="1044">
        <v>40.1462</v>
      </c>
      <c r="AQ5" s="1044">
        <v>41.4345</v>
      </c>
      <c r="AR5" s="1044">
        <v>43.071800000000003</v>
      </c>
      <c r="AS5" s="1044">
        <v>45.669699999999999</v>
      </c>
      <c r="AT5" s="1044">
        <v>44.5276</v>
      </c>
      <c r="AU5" s="1044">
        <v>46.368099999999998</v>
      </c>
      <c r="AV5" s="1044">
        <v>46.073</v>
      </c>
      <c r="AW5" s="1044">
        <v>46.702599999999997</v>
      </c>
      <c r="AX5" s="1044">
        <v>50.2136</v>
      </c>
      <c r="AY5" s="1044">
        <v>54.130499999999998</v>
      </c>
      <c r="AZ5" s="1044">
        <v>56.5062</v>
      </c>
      <c r="BA5" s="1044">
        <v>58.531599999999997</v>
      </c>
      <c r="BB5" s="1044">
        <v>61.956000000000003</v>
      </c>
      <c r="BC5" s="1044">
        <v>64.713999999999999</v>
      </c>
      <c r="BD5" s="1044">
        <v>65.923899999999989</v>
      </c>
      <c r="BE5" s="1044">
        <v>69.648600000000002</v>
      </c>
      <c r="BF5" s="1044">
        <v>71.685500000000005</v>
      </c>
      <c r="BG5" s="1044">
        <v>73.771299999999997</v>
      </c>
      <c r="BH5" s="1044">
        <v>79.073999999999998</v>
      </c>
      <c r="BI5" s="1044">
        <v>82.06280000000001</v>
      </c>
      <c r="BJ5" s="1044">
        <v>79.363600000000005</v>
      </c>
      <c r="BK5" s="1044">
        <v>83.049300000000002</v>
      </c>
      <c r="BL5" s="1044">
        <v>83.119900000000001</v>
      </c>
      <c r="BM5" s="1044">
        <v>84.709800000000001</v>
      </c>
      <c r="BN5" s="1044">
        <v>84.814526999999998</v>
      </c>
      <c r="BO5" s="1044">
        <v>87.696289999999991</v>
      </c>
      <c r="BP5" s="1044">
        <v>90.701759999999993</v>
      </c>
      <c r="BQ5" s="1044">
        <v>91.886789999999991</v>
      </c>
      <c r="BR5" s="1044">
        <v>94.737560000000002</v>
      </c>
      <c r="BS5" s="1044">
        <v>93.400720000000007</v>
      </c>
      <c r="BT5" s="1044">
        <v>99.335850000000008</v>
      </c>
      <c r="BU5" s="1044">
        <v>91.14300999999999</v>
      </c>
      <c r="BV5" s="1023">
        <v>115.25100999999999</v>
      </c>
    </row>
    <row r="6" spans="1:74" s="487" customFormat="1" ht="10.199999999999999">
      <c r="A6" s="1133" t="s">
        <v>134</v>
      </c>
      <c r="B6" s="1043">
        <v>11.733499999999999</v>
      </c>
      <c r="C6" s="1044">
        <v>13.691000000000001</v>
      </c>
      <c r="D6" s="1044">
        <v>17.153700000000001</v>
      </c>
      <c r="E6" s="1044">
        <v>19.892900000000001</v>
      </c>
      <c r="F6" s="1044">
        <v>20.615200000000002</v>
      </c>
      <c r="G6" s="1044">
        <v>21.953099999999999</v>
      </c>
      <c r="H6" s="1044">
        <v>23.686400000000003</v>
      </c>
      <c r="I6" s="1044">
        <v>26.171599999999998</v>
      </c>
      <c r="J6" s="1044">
        <v>29.474400000000003</v>
      </c>
      <c r="K6" s="1044">
        <v>34.012</v>
      </c>
      <c r="L6" s="1044">
        <v>36.8902</v>
      </c>
      <c r="M6" s="1044">
        <v>41.074199999999998</v>
      </c>
      <c r="N6" s="1044">
        <v>44.527500000000003</v>
      </c>
      <c r="O6" s="1044">
        <v>49.908799999999999</v>
      </c>
      <c r="P6" s="1044">
        <v>55.810199999999995</v>
      </c>
      <c r="Q6" s="1044">
        <v>61.769100000000002</v>
      </c>
      <c r="R6" s="1044">
        <v>66.900600000000011</v>
      </c>
      <c r="S6" s="1044">
        <v>72.561800000000005</v>
      </c>
      <c r="T6" s="1044">
        <v>78.739699999999999</v>
      </c>
      <c r="U6" s="1044">
        <v>86.845300000000009</v>
      </c>
      <c r="V6" s="1044">
        <v>98.522199999999998</v>
      </c>
      <c r="W6" s="1044">
        <v>110.9568</v>
      </c>
      <c r="X6" s="1044">
        <v>123.916</v>
      </c>
      <c r="Y6" s="1044">
        <v>138.1266</v>
      </c>
      <c r="Z6" s="1044">
        <v>159.68210000000002</v>
      </c>
      <c r="AA6" s="1044">
        <v>186.46860000000001</v>
      </c>
      <c r="AB6" s="1044">
        <v>210.6174</v>
      </c>
      <c r="AC6" s="1044">
        <v>242.40279999999998</v>
      </c>
      <c r="AD6" s="1044">
        <v>275.15600000000001</v>
      </c>
      <c r="AE6" s="1044">
        <v>311.23419999999999</v>
      </c>
      <c r="AF6" s="1044">
        <v>353.32229999999998</v>
      </c>
      <c r="AG6" s="1044">
        <v>403.0154</v>
      </c>
      <c r="AH6" s="1044">
        <v>455.64190000000002</v>
      </c>
      <c r="AI6" s="1044">
        <v>522.80700000000002</v>
      </c>
      <c r="AJ6" s="1044">
        <v>580.33839999999998</v>
      </c>
      <c r="AK6" s="1044">
        <v>630.70349999999996</v>
      </c>
      <c r="AL6" s="1044">
        <v>674.59960000000001</v>
      </c>
      <c r="AM6" s="1044">
        <v>727.08630000000005</v>
      </c>
      <c r="AN6" s="1044">
        <v>763.5874</v>
      </c>
      <c r="AO6" s="1044">
        <v>824.62350000000004</v>
      </c>
      <c r="AP6" s="1044">
        <v>890.9153</v>
      </c>
      <c r="AQ6" s="1044">
        <v>943.85259999999994</v>
      </c>
      <c r="AR6" s="1044">
        <v>979.62340000000006</v>
      </c>
      <c r="AS6" s="1044">
        <v>1019.9003</v>
      </c>
      <c r="AT6" s="1044">
        <v>1030.1211000000001</v>
      </c>
      <c r="AU6" s="1044">
        <v>1057.1081000000001</v>
      </c>
      <c r="AV6" s="1044">
        <v>1090.7</v>
      </c>
      <c r="AW6" s="1044">
        <v>1116.8622</v>
      </c>
      <c r="AX6" s="1044">
        <v>1154.0435</v>
      </c>
      <c r="AY6" s="1044">
        <v>1207.1668</v>
      </c>
      <c r="AZ6" s="1044">
        <v>1251.4780000000001</v>
      </c>
      <c r="BA6" s="1044">
        <v>1326.3406</v>
      </c>
      <c r="BB6" s="1044">
        <v>1384.0155</v>
      </c>
      <c r="BC6" s="1044">
        <v>1430.2194999999999</v>
      </c>
      <c r="BD6" s="1044">
        <v>1469.2331000000001</v>
      </c>
      <c r="BE6" s="1044">
        <v>1532.6898999999999</v>
      </c>
      <c r="BF6" s="1044">
        <v>1586.0853999999999</v>
      </c>
      <c r="BG6" s="1044">
        <v>1654.4639</v>
      </c>
      <c r="BH6" s="1044">
        <v>1742.5113999999999</v>
      </c>
      <c r="BI6" s="1044">
        <v>1792.8054</v>
      </c>
      <c r="BJ6" s="1044">
        <v>1750.1271999999999</v>
      </c>
      <c r="BK6" s="1044">
        <v>1797.79</v>
      </c>
      <c r="BL6" s="1044">
        <v>1848.5828999999999</v>
      </c>
      <c r="BM6" s="1044">
        <v>1875.3253999999999</v>
      </c>
      <c r="BN6" s="1044">
        <v>1899.8411000000001</v>
      </c>
      <c r="BO6" s="1044">
        <v>1927.23001</v>
      </c>
      <c r="BP6" s="1044">
        <v>1967.4659999999999</v>
      </c>
      <c r="BQ6" s="1044">
        <v>1996.79</v>
      </c>
      <c r="BR6" s="1044">
        <v>2046.1290300000001</v>
      </c>
      <c r="BS6" s="1044">
        <v>2101.7699600000001</v>
      </c>
      <c r="BT6" s="1044">
        <v>2169.2689999999998</v>
      </c>
      <c r="BU6" s="1044">
        <v>2061.47001</v>
      </c>
      <c r="BV6" s="1023">
        <v>2216.7719999999999</v>
      </c>
    </row>
    <row r="7" spans="1:74" s="487" customFormat="1" ht="10.199999999999999">
      <c r="A7" s="1134" t="s">
        <v>135</v>
      </c>
      <c r="B7" s="133">
        <v>5.2183917842076104</v>
      </c>
      <c r="C7" s="134">
        <v>5.0412679862683518</v>
      </c>
      <c r="D7" s="134">
        <v>4.7674845660119969</v>
      </c>
      <c r="E7" s="134">
        <v>5.0409945256850426</v>
      </c>
      <c r="F7" s="134">
        <v>5.200046567581202</v>
      </c>
      <c r="G7" s="134">
        <v>5.2338849638547629</v>
      </c>
      <c r="H7" s="134">
        <v>5.3321737368278832</v>
      </c>
      <c r="I7" s="134">
        <v>5.2679240092313808</v>
      </c>
      <c r="J7" s="134">
        <v>5.097304779741064</v>
      </c>
      <c r="K7" s="134">
        <v>4.9705986122544985</v>
      </c>
      <c r="L7" s="134">
        <v>5.1002705325533606</v>
      </c>
      <c r="M7" s="134">
        <v>5.0150702874310404</v>
      </c>
      <c r="N7" s="134">
        <v>5.0503621357588004</v>
      </c>
      <c r="O7" s="134">
        <v>4.8522505049209759</v>
      </c>
      <c r="P7" s="134">
        <v>4.8231326890066697</v>
      </c>
      <c r="Q7" s="134">
        <v>4.8092007168632867</v>
      </c>
      <c r="R7" s="134">
        <v>4.751825843116503</v>
      </c>
      <c r="S7" s="134">
        <v>4.7467124575189699</v>
      </c>
      <c r="T7" s="134">
        <v>4.7382705293517757</v>
      </c>
      <c r="U7" s="134">
        <v>4.6274237062915313</v>
      </c>
      <c r="V7" s="134">
        <v>4.7615664286830794</v>
      </c>
      <c r="W7" s="134">
        <v>4.6540635634769565</v>
      </c>
      <c r="X7" s="134">
        <v>4.5350075857839185</v>
      </c>
      <c r="Y7" s="134">
        <v>4.4085643170830231</v>
      </c>
      <c r="Z7" s="134">
        <v>4.4372537685814493</v>
      </c>
      <c r="AA7" s="134">
        <v>4.4552809427431752</v>
      </c>
      <c r="AB7" s="134">
        <v>4.2930451140314148</v>
      </c>
      <c r="AC7" s="134">
        <v>4.3756920299600504</v>
      </c>
      <c r="AD7" s="134">
        <v>4.3238744566718514</v>
      </c>
      <c r="AE7" s="134">
        <v>4.3207655199846293</v>
      </c>
      <c r="AF7" s="134">
        <v>4.4891873510389804</v>
      </c>
      <c r="AG7" s="134">
        <v>4.5002250534346828</v>
      </c>
      <c r="AH7" s="134">
        <v>4.4192380024751898</v>
      </c>
      <c r="AI7" s="134">
        <v>4.2819051772451395</v>
      </c>
      <c r="AJ7" s="134">
        <v>4.2154542935638935</v>
      </c>
      <c r="AK7" s="134">
        <v>4.3314806402691604</v>
      </c>
      <c r="AL7" s="134">
        <v>4.3812507448862998</v>
      </c>
      <c r="AM7" s="134">
        <v>4.4151567702485925</v>
      </c>
      <c r="AN7" s="134">
        <v>4.4069087572686501</v>
      </c>
      <c r="AO7" s="134">
        <v>4.5204265946823003</v>
      </c>
      <c r="AP7" s="134">
        <v>4.506174717170083</v>
      </c>
      <c r="AQ7" s="134">
        <v>4.3899333434055272</v>
      </c>
      <c r="AR7" s="134">
        <v>4.3967712490330468</v>
      </c>
      <c r="AS7" s="134">
        <v>4.4778592574195732</v>
      </c>
      <c r="AT7" s="134">
        <v>4.3225597456454388</v>
      </c>
      <c r="AU7" s="134">
        <v>4.3863158365733828</v>
      </c>
      <c r="AV7" s="134">
        <v>4.2241679655267266</v>
      </c>
      <c r="AW7" s="134">
        <v>4.1815901728968887</v>
      </c>
      <c r="AX7" s="134">
        <v>4.3511011499999777</v>
      </c>
      <c r="AY7" s="134">
        <v>4.4840944929897013</v>
      </c>
      <c r="AZ7" s="134">
        <v>4.5151572780344518</v>
      </c>
      <c r="BA7" s="134">
        <v>4.413014274010763</v>
      </c>
      <c r="BB7" s="134">
        <v>4.4765394607213578</v>
      </c>
      <c r="BC7" s="134">
        <v>4.5247600106137558</v>
      </c>
      <c r="BD7" s="134">
        <v>4.4869598976500047</v>
      </c>
      <c r="BE7" s="134">
        <v>4.5442068875119492</v>
      </c>
      <c r="BF7" s="134">
        <v>4.5196494463665076</v>
      </c>
      <c r="BG7" s="134">
        <v>4.4589247308448368</v>
      </c>
      <c r="BH7" s="134">
        <v>4.5379330086448793</v>
      </c>
      <c r="BI7" s="134">
        <v>4.5773400727150877</v>
      </c>
      <c r="BJ7" s="134">
        <v>4.5347332468177175</v>
      </c>
      <c r="BK7" s="134">
        <v>4.6195217461438762</v>
      </c>
      <c r="BL7" s="134">
        <v>4.4964118190209383</v>
      </c>
      <c r="BM7" s="134">
        <v>4.51707207719791</v>
      </c>
      <c r="BN7" s="134">
        <v>4.4642958297933442</v>
      </c>
      <c r="BO7" s="134">
        <v>4.550380055570014</v>
      </c>
      <c r="BP7" s="134">
        <v>4.610080174193607</v>
      </c>
      <c r="BQ7" s="134">
        <v>4.6017252690568364</v>
      </c>
      <c r="BR7" s="134">
        <v>4.63008728242324</v>
      </c>
      <c r="BS7" s="134">
        <v>4.4439078385153055</v>
      </c>
      <c r="BT7" s="134">
        <v>4.5792315291464556</v>
      </c>
      <c r="BU7" s="134">
        <v>4.4212629607936904</v>
      </c>
      <c r="BV7" s="1002">
        <v>5.1990466317690771</v>
      </c>
    </row>
    <row r="8" spans="1:74" s="487" customFormat="1" ht="20.399999999999999">
      <c r="A8" s="1145" t="s">
        <v>136</v>
      </c>
      <c r="B8" s="136"/>
      <c r="C8" s="471"/>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1"/>
      <c r="AI8" s="471"/>
      <c r="AJ8" s="471"/>
      <c r="AK8" s="471"/>
      <c r="AL8" s="471"/>
      <c r="AM8" s="471"/>
      <c r="AN8" s="471"/>
      <c r="AO8" s="471"/>
      <c r="AP8" s="471"/>
      <c r="AQ8" s="471"/>
      <c r="AR8" s="471"/>
      <c r="AS8" s="471"/>
      <c r="AT8" s="471"/>
      <c r="AU8" s="471"/>
      <c r="AV8" s="471"/>
      <c r="AW8" s="471"/>
      <c r="AX8" s="471"/>
      <c r="AY8" s="471"/>
      <c r="AZ8" s="471"/>
      <c r="BA8" s="471"/>
      <c r="BB8" s="471"/>
      <c r="BC8" s="471"/>
      <c r="BD8" s="471"/>
      <c r="BE8" s="471"/>
      <c r="BF8" s="471"/>
      <c r="BG8" s="471"/>
      <c r="BH8" s="471"/>
      <c r="BI8" s="471"/>
      <c r="BJ8" s="471"/>
      <c r="BK8" s="471"/>
      <c r="BL8" s="471"/>
      <c r="BM8" s="471"/>
      <c r="BN8" s="471"/>
      <c r="BO8" s="471"/>
      <c r="BP8" s="471"/>
      <c r="BQ8" s="471"/>
      <c r="BR8" s="471"/>
      <c r="BS8" s="471"/>
      <c r="BT8" s="471"/>
      <c r="BU8" s="471"/>
      <c r="BV8" s="1003"/>
    </row>
    <row r="9" spans="1:74" s="40" customFormat="1" ht="10.199999999999999">
      <c r="A9" s="1133" t="s">
        <v>133</v>
      </c>
      <c r="B9" s="482"/>
      <c r="C9" s="1044"/>
      <c r="D9" s="1044">
        <v>4.8188905032181992</v>
      </c>
      <c r="E9" s="1044">
        <v>2.9866089842286385</v>
      </c>
      <c r="F9" s="1044">
        <v>-1.6655866539612987</v>
      </c>
      <c r="G9" s="1044">
        <v>7.1802498823849277</v>
      </c>
      <c r="H9" s="1044">
        <v>8.2988852902911248</v>
      </c>
      <c r="I9" s="1044">
        <v>8.6438161447125452</v>
      </c>
      <c r="J9" s="1044">
        <v>3.467063940363218</v>
      </c>
      <c r="K9" s="1044">
        <v>0.78452312227940979</v>
      </c>
      <c r="L9" s="1044">
        <v>-1.1359327970370288</v>
      </c>
      <c r="M9" s="1044">
        <v>9.433266786976219</v>
      </c>
      <c r="N9" s="1044">
        <v>6.631864652579992</v>
      </c>
      <c r="O9" s="1044">
        <v>6.0199161944066759</v>
      </c>
      <c r="P9" s="1044">
        <v>5.6253199319657483</v>
      </c>
      <c r="Q9" s="1044">
        <v>5.4588496902482291</v>
      </c>
      <c r="R9" s="1044">
        <v>4.2185391614839318</v>
      </c>
      <c r="S9" s="1044">
        <v>5.3517096042805719</v>
      </c>
      <c r="T9" s="1044">
        <v>2.6817996339006953</v>
      </c>
      <c r="U9" s="1044">
        <v>6.0323714674975122</v>
      </c>
      <c r="V9" s="1044">
        <v>9.7358488922666879</v>
      </c>
      <c r="W9" s="1044">
        <v>5.2906558388312419</v>
      </c>
      <c r="X9" s="1044">
        <v>3.339944379946985</v>
      </c>
      <c r="Y9" s="1044">
        <v>5.9760652341322498</v>
      </c>
      <c r="Z9" s="1044">
        <v>8.5690596412441238</v>
      </c>
      <c r="AA9" s="1044">
        <v>4.7214797774305168</v>
      </c>
      <c r="AB9" s="1044">
        <v>-4.09911498450154</v>
      </c>
      <c r="AC9" s="1044">
        <v>4.4701503908340499</v>
      </c>
      <c r="AD9" s="1044">
        <v>4.4921122060283238</v>
      </c>
      <c r="AE9" s="1044">
        <v>4.1201819364953707</v>
      </c>
      <c r="AF9" s="1044">
        <v>8.3519020547701928</v>
      </c>
      <c r="AG9" s="1044">
        <v>5.4413854771756149</v>
      </c>
      <c r="AH9" s="1044">
        <v>1.2981173775246759</v>
      </c>
      <c r="AI9" s="1044">
        <v>3.2700969687600576</v>
      </c>
      <c r="AJ9" s="1044">
        <v>2.8117247939883896</v>
      </c>
      <c r="AK9" s="1044">
        <v>4.7797345250172043</v>
      </c>
      <c r="AL9" s="1044">
        <v>4.8811839112867403</v>
      </c>
      <c r="AM9" s="1044">
        <v>6.2586665646258126</v>
      </c>
      <c r="AN9" s="1044">
        <v>7.0936953577860749</v>
      </c>
      <c r="AO9" s="1044">
        <v>11.23985858947367</v>
      </c>
      <c r="AP9" s="1044">
        <v>7.1152797889085804</v>
      </c>
      <c r="AQ9" s="1044">
        <v>3.3624258369358273</v>
      </c>
      <c r="AR9" s="1044">
        <v>3.8780696781730626</v>
      </c>
      <c r="AS9" s="1044">
        <v>5.8183459385077896</v>
      </c>
      <c r="AT9" s="1044">
        <v>-0.87767144404898545</v>
      </c>
      <c r="AU9" s="1044">
        <v>6.7939649104935995</v>
      </c>
      <c r="AV9" s="1044">
        <v>3.2478988333130729</v>
      </c>
      <c r="AW9" s="1044">
        <v>5.1289039550004958</v>
      </c>
      <c r="AX9" s="1044">
        <v>10.032313944673149</v>
      </c>
      <c r="AY9" s="1044">
        <v>9.2402605850601844</v>
      </c>
      <c r="AZ9" s="1044">
        <v>5.2909511348287879</v>
      </c>
      <c r="BA9" s="1044">
        <v>3.1469497091457583</v>
      </c>
      <c r="BB9" s="1044">
        <v>-0.24158984663503702</v>
      </c>
      <c r="BC9" s="1044">
        <v>1.3932816777500392</v>
      </c>
      <c r="BD9" s="1044">
        <v>-7.8261635273946695E-2</v>
      </c>
      <c r="BE9" s="1044">
        <v>4.6947488371973805</v>
      </c>
      <c r="BF9" s="1044">
        <v>2.8761825230005229</v>
      </c>
      <c r="BG9" s="1044">
        <v>3.161029555370348</v>
      </c>
      <c r="BH9" s="1044">
        <v>3.2280479710413488</v>
      </c>
      <c r="BI9" s="1044">
        <v>-0.52891299244417667</v>
      </c>
      <c r="BJ9" s="1044">
        <v>-5.7510498606294362</v>
      </c>
      <c r="BK9" s="1044">
        <v>7.5531787764315084</v>
      </c>
      <c r="BL9" s="1044">
        <v>2.1786852448214375</v>
      </c>
      <c r="BM9" s="1044">
        <v>1.2543664293313697</v>
      </c>
      <c r="BN9" s="1044">
        <v>-2.3543956302813172</v>
      </c>
      <c r="BO9" s="1044">
        <v>0.1459301843681704</v>
      </c>
      <c r="BP9" s="1044">
        <v>-3.0455108192147917</v>
      </c>
      <c r="BQ9" s="1044">
        <v>1.7444755206514229</v>
      </c>
      <c r="BR9" s="1044">
        <v>2.5897520198496338</v>
      </c>
      <c r="BS9" s="1044">
        <v>-2.6366944641597168</v>
      </c>
      <c r="BT9" s="1044">
        <v>3.8725076209262799</v>
      </c>
      <c r="BU9" s="1044">
        <v>-16.007423301859291</v>
      </c>
      <c r="BV9" s="1023">
        <v>12.415071654973865</v>
      </c>
    </row>
    <row r="10" spans="1:74" s="40" customFormat="1" ht="10.199999999999999">
      <c r="A10" s="1146" t="s">
        <v>134</v>
      </c>
      <c r="B10" s="1147"/>
      <c r="C10" s="1148"/>
      <c r="D10" s="1149">
        <v>5.4351201559636166</v>
      </c>
      <c r="E10" s="1149">
        <v>2.2360849073024696</v>
      </c>
      <c r="F10" s="1149">
        <v>2.8003891068625535</v>
      </c>
      <c r="G10" s="1149">
        <v>5.7210447232801158</v>
      </c>
      <c r="H10" s="1149">
        <v>4.3444446260542975</v>
      </c>
      <c r="I10" s="1149">
        <v>4.4153686910346437</v>
      </c>
      <c r="J10" s="1149">
        <v>5.3948061808250003</v>
      </c>
      <c r="K10" s="1149">
        <v>2.5633201941308528</v>
      </c>
      <c r="L10" s="1149">
        <v>2.9414185995654236</v>
      </c>
      <c r="M10" s="1149">
        <v>8.3706102331509555</v>
      </c>
      <c r="N10" s="1149">
        <v>4.8244180671086241</v>
      </c>
      <c r="O10" s="1149">
        <v>6.4282084959363885</v>
      </c>
      <c r="P10" s="1149">
        <v>5.7389830066089615</v>
      </c>
      <c r="Q10" s="1149">
        <v>6.3026014750422661</v>
      </c>
      <c r="R10" s="1149">
        <v>4.9030294794536502</v>
      </c>
      <c r="S10" s="1149">
        <v>5.0894339482224495</v>
      </c>
      <c r="T10" s="1149">
        <v>5.1170176358009485</v>
      </c>
      <c r="U10" s="1149">
        <v>5.7723968556572913</v>
      </c>
      <c r="V10" s="1149">
        <v>6.7464292160318138</v>
      </c>
      <c r="W10" s="1149">
        <v>6.7675104151268641</v>
      </c>
      <c r="X10" s="1149">
        <v>5.3584769311545273</v>
      </c>
      <c r="Y10" s="1149">
        <v>4.0096017745413093</v>
      </c>
      <c r="Z10" s="1149">
        <v>6.3270360701833397</v>
      </c>
      <c r="AA10" s="1149">
        <v>5.6523497232167159</v>
      </c>
      <c r="AB10" s="1149">
        <v>-1.3648174083727582</v>
      </c>
      <c r="AC10" s="1149">
        <v>3.6874109157495383</v>
      </c>
      <c r="AD10" s="1149">
        <v>4.2193341159526767</v>
      </c>
      <c r="AE10" s="1149">
        <v>3.390541832559137</v>
      </c>
      <c r="AF10" s="1149">
        <v>2.9207595540417799</v>
      </c>
      <c r="AG10" s="1149">
        <v>2.0348876362758404</v>
      </c>
      <c r="AH10" s="1149">
        <v>1.1200552665350187</v>
      </c>
      <c r="AI10" s="1149">
        <v>2.3795059792833086</v>
      </c>
      <c r="AJ10" s="1149">
        <v>1.2546252965380091</v>
      </c>
      <c r="AK10" s="1149">
        <v>1.5611861893520569</v>
      </c>
      <c r="AL10" s="1149">
        <v>1.5808864349260716</v>
      </c>
      <c r="AM10" s="1149">
        <v>2.0542054064215876</v>
      </c>
      <c r="AN10" s="1149">
        <v>2.1692425468196035</v>
      </c>
      <c r="AO10" s="1149">
        <v>4.4658180283920075</v>
      </c>
      <c r="AP10" s="1149">
        <v>4.5892813717140655</v>
      </c>
      <c r="AQ10" s="1149">
        <v>3.0478120132955411</v>
      </c>
      <c r="AR10" s="1149">
        <v>1.1052567521911101</v>
      </c>
      <c r="AS10" s="1149">
        <v>1.8960370910713777</v>
      </c>
      <c r="AT10" s="1149">
        <v>-0.60591012472957573</v>
      </c>
      <c r="AU10" s="1149">
        <v>2.0625573852974384</v>
      </c>
      <c r="AV10" s="1149">
        <v>2.2668188668087765</v>
      </c>
      <c r="AW10" s="1149">
        <v>1.4795614300989115</v>
      </c>
      <c r="AX10" s="1149">
        <v>2.2832409437938566</v>
      </c>
      <c r="AY10" s="1149">
        <v>3.6975369621194716</v>
      </c>
      <c r="AZ10" s="1149">
        <v>3.4511802952562647</v>
      </c>
      <c r="BA10" s="1149">
        <v>3.8813007434414146</v>
      </c>
      <c r="BB10" s="1149">
        <v>1.9847345698584604</v>
      </c>
      <c r="BC10" s="1149">
        <v>1.114550074669765</v>
      </c>
      <c r="BD10" s="1149">
        <v>0.71270111598184371</v>
      </c>
      <c r="BE10" s="1149">
        <v>3.0308200711952367</v>
      </c>
      <c r="BF10" s="1149">
        <v>1.482560372152335</v>
      </c>
      <c r="BG10" s="1149">
        <v>2.4773483215008412</v>
      </c>
      <c r="BH10" s="1149">
        <v>2.5527690987590574</v>
      </c>
      <c r="BI10" s="1149">
        <v>0.51424371150964987</v>
      </c>
      <c r="BJ10" s="1149">
        <v>-2.6248570844872177</v>
      </c>
      <c r="BK10" s="1149">
        <v>1.7415743907624801</v>
      </c>
      <c r="BL10" s="1149">
        <v>2.2386135675185983</v>
      </c>
      <c r="BM10" s="1149">
        <v>0.56484492327484759</v>
      </c>
      <c r="BN10" s="1149">
        <v>0.61940627272633719</v>
      </c>
      <c r="BO10" s="1149">
        <v>1.1115966487934115</v>
      </c>
      <c r="BP10" s="1149">
        <v>0.90300171280541797</v>
      </c>
      <c r="BQ10" s="1149">
        <v>0.96820224593463511</v>
      </c>
      <c r="BR10" s="1149">
        <v>2.1756143610494938</v>
      </c>
      <c r="BS10" s="1149">
        <v>1.8845009007081082</v>
      </c>
      <c r="BT10" s="1149">
        <v>1.8920462637119329</v>
      </c>
      <c r="BU10" s="1149">
        <v>-7.8718213370494787</v>
      </c>
      <c r="BV10" s="1150">
        <v>6.5732583710979897</v>
      </c>
    </row>
    <row r="12" spans="1:74">
      <c r="A12" s="147" t="s">
        <v>507</v>
      </c>
      <c r="B12" s="1045"/>
      <c r="C12" s="1045"/>
      <c r="D12" s="1045"/>
      <c r="E12" s="1045"/>
      <c r="F12" s="1045"/>
      <c r="G12" s="1045"/>
      <c r="H12" s="1045"/>
      <c r="I12" s="1045"/>
      <c r="J12" s="1045"/>
      <c r="K12" s="104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5"/>
      <c r="AJ12" s="1045"/>
      <c r="AK12" s="1045"/>
      <c r="AL12" s="1045"/>
      <c r="AM12" s="1045"/>
      <c r="AN12" s="1045"/>
      <c r="AO12" s="1045"/>
      <c r="AP12" s="1045"/>
      <c r="AQ12" s="1045"/>
      <c r="AR12" s="1045"/>
      <c r="AS12" s="1045"/>
      <c r="AT12" s="1045"/>
      <c r="AU12" s="1045"/>
      <c r="AV12" s="1045"/>
      <c r="AW12" s="1045"/>
      <c r="AX12" s="1045"/>
      <c r="AY12" s="1045"/>
      <c r="AZ12" s="1045"/>
      <c r="BA12" s="1046"/>
      <c r="BB12" s="1046"/>
      <c r="BC12" s="1046"/>
      <c r="BD12" s="1046"/>
      <c r="BE12" s="1046"/>
      <c r="BF12" s="1046"/>
      <c r="BG12" s="1046"/>
      <c r="BH12" s="1046"/>
      <c r="BI12" s="1046"/>
      <c r="BJ12" s="1046"/>
      <c r="BK12" s="1046"/>
      <c r="BL12" s="1046"/>
      <c r="BM12" s="1046"/>
      <c r="BN12" s="1046"/>
      <c r="BO12" s="1046"/>
      <c r="BP12" s="1046"/>
      <c r="BQ12" s="1046"/>
      <c r="BR12" s="1045"/>
    </row>
    <row r="13" spans="1:74">
      <c r="A13" s="1012" t="s">
        <v>510</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showGridLines="0" zoomScaleNormal="100" workbookViewId="0">
      <pane xSplit="1" ySplit="4" topLeftCell="F5" activePane="bottomRight" state="frozen"/>
      <selection activeCell="AS4" sqref="AS4"/>
      <selection pane="topRight" activeCell="AS4" sqref="AS4"/>
      <selection pane="bottomLeft" activeCell="AS4" sqref="AS4"/>
      <selection pane="bottomRight"/>
    </sheetView>
  </sheetViews>
  <sheetFormatPr baseColWidth="10" defaultColWidth="11.44140625" defaultRowHeight="13.2"/>
  <cols>
    <col min="1" max="1" width="61.33203125" style="166" customWidth="1"/>
    <col min="2" max="45" width="4.88671875" style="166" customWidth="1"/>
    <col min="46" max="16384" width="11.44140625" style="166"/>
  </cols>
  <sheetData>
    <row r="1" spans="1:45">
      <c r="A1" s="717" t="s">
        <v>13</v>
      </c>
    </row>
    <row r="3" spans="1:45" s="1025" customFormat="1">
      <c r="AM3" s="1026"/>
      <c r="AN3" s="1027"/>
      <c r="AP3" s="556"/>
      <c r="AS3" s="1006" t="s">
        <v>42</v>
      </c>
    </row>
    <row r="4" spans="1:45" s="1030" customFormat="1" ht="20.399999999999999">
      <c r="A4" s="1151"/>
      <c r="B4" s="1152">
        <v>1978</v>
      </c>
      <c r="C4" s="1153">
        <v>1979</v>
      </c>
      <c r="D4" s="1153">
        <v>1980</v>
      </c>
      <c r="E4" s="1153">
        <v>1981</v>
      </c>
      <c r="F4" s="1153">
        <v>1982</v>
      </c>
      <c r="G4" s="1153">
        <v>1983</v>
      </c>
      <c r="H4" s="1153">
        <v>1984</v>
      </c>
      <c r="I4" s="1153">
        <v>1985</v>
      </c>
      <c r="J4" s="1153">
        <v>1986</v>
      </c>
      <c r="K4" s="1153">
        <v>1987</v>
      </c>
      <c r="L4" s="1153">
        <v>1988</v>
      </c>
      <c r="M4" s="1153">
        <v>1989</v>
      </c>
      <c r="N4" s="1153">
        <v>1990</v>
      </c>
      <c r="O4" s="1153">
        <v>1991</v>
      </c>
      <c r="P4" s="1153">
        <v>1992</v>
      </c>
      <c r="Q4" s="1153">
        <v>1993</v>
      </c>
      <c r="R4" s="1153">
        <v>1994</v>
      </c>
      <c r="S4" s="1153">
        <v>1995</v>
      </c>
      <c r="T4" s="1153">
        <v>1996</v>
      </c>
      <c r="U4" s="1153">
        <v>1997</v>
      </c>
      <c r="V4" s="1153">
        <v>1998</v>
      </c>
      <c r="W4" s="235">
        <v>1999</v>
      </c>
      <c r="X4" s="235">
        <v>2000</v>
      </c>
      <c r="Y4" s="235">
        <v>2001</v>
      </c>
      <c r="Z4" s="235">
        <v>2002</v>
      </c>
      <c r="AA4" s="235">
        <v>2003</v>
      </c>
      <c r="AB4" s="235">
        <v>2004</v>
      </c>
      <c r="AC4" s="235">
        <v>2005</v>
      </c>
      <c r="AD4" s="235">
        <v>2006</v>
      </c>
      <c r="AE4" s="235">
        <v>2007</v>
      </c>
      <c r="AF4" s="235">
        <v>2008</v>
      </c>
      <c r="AG4" s="235">
        <v>2009</v>
      </c>
      <c r="AH4" s="235">
        <v>2010</v>
      </c>
      <c r="AI4" s="235">
        <v>2011</v>
      </c>
      <c r="AJ4" s="235">
        <v>2012</v>
      </c>
      <c r="AK4" s="235">
        <v>2013</v>
      </c>
      <c r="AL4" s="235">
        <v>2014</v>
      </c>
      <c r="AM4" s="235">
        <v>2015</v>
      </c>
      <c r="AN4" s="235">
        <v>2016</v>
      </c>
      <c r="AO4" s="235">
        <v>2017</v>
      </c>
      <c r="AP4" s="235">
        <v>2018</v>
      </c>
      <c r="AQ4" s="1028">
        <v>2019</v>
      </c>
      <c r="AR4" s="1028" t="s">
        <v>472</v>
      </c>
      <c r="AS4" s="1029" t="s">
        <v>473</v>
      </c>
    </row>
    <row r="5" spans="1:45" s="487" customFormat="1" ht="27.6" customHeight="1">
      <c r="A5" s="1131" t="s">
        <v>137</v>
      </c>
      <c r="B5" s="1132"/>
      <c r="C5" s="1033"/>
      <c r="D5" s="1033"/>
      <c r="E5" s="1033"/>
      <c r="F5" s="1033"/>
      <c r="G5" s="1033"/>
      <c r="H5" s="1033"/>
      <c r="I5" s="1033"/>
      <c r="J5" s="1033"/>
      <c r="K5" s="1033"/>
      <c r="L5" s="1033"/>
      <c r="M5" s="1033"/>
      <c r="N5" s="1033"/>
      <c r="O5" s="1033"/>
      <c r="P5" s="1033"/>
      <c r="Q5" s="1033"/>
      <c r="R5" s="1033"/>
      <c r="S5" s="1033"/>
      <c r="T5" s="1033"/>
      <c r="U5" s="1033"/>
      <c r="V5" s="1033"/>
      <c r="W5" s="1033"/>
      <c r="X5" s="1033"/>
      <c r="Y5" s="1033"/>
      <c r="Z5" s="1033"/>
      <c r="AA5" s="1033"/>
      <c r="AB5" s="1033"/>
      <c r="AC5" s="1033"/>
      <c r="AD5" s="1033"/>
      <c r="AE5" s="1033"/>
      <c r="AF5" s="1033"/>
      <c r="AG5" s="1033"/>
      <c r="AH5" s="1033"/>
      <c r="AI5" s="1033"/>
      <c r="AJ5" s="1033"/>
      <c r="AK5" s="1033"/>
      <c r="AL5" s="1033"/>
      <c r="AM5" s="1033"/>
      <c r="AN5" s="1033"/>
      <c r="AO5" s="1033"/>
      <c r="AP5" s="1033"/>
      <c r="AQ5" s="1033"/>
      <c r="AR5" s="1033"/>
      <c r="AS5" s="1022"/>
    </row>
    <row r="6" spans="1:45" s="780" customFormat="1" ht="12.75" customHeight="1">
      <c r="A6" s="1133" t="s">
        <v>133</v>
      </c>
      <c r="B6" s="1034">
        <v>2.9615109999999998</v>
      </c>
      <c r="C6" s="1035">
        <v>3.3204050000000001</v>
      </c>
      <c r="D6" s="1035">
        <v>4.0727760000000002</v>
      </c>
      <c r="E6" s="1035">
        <v>4.4446980000000007</v>
      </c>
      <c r="F6" s="1035">
        <v>5.169829</v>
      </c>
      <c r="G6" s="1035">
        <v>5.3185870000000008</v>
      </c>
      <c r="H6" s="1035">
        <v>5.3715900000000003</v>
      </c>
      <c r="I6" s="1035">
        <v>5.9210609999999999</v>
      </c>
      <c r="J6" s="1035">
        <v>6.4345690000000006</v>
      </c>
      <c r="K6" s="1035">
        <v>7.0400270000000003</v>
      </c>
      <c r="L6" s="1035">
        <v>8.0813990000000011</v>
      </c>
      <c r="M6" s="1035">
        <v>9.1654540000000004</v>
      </c>
      <c r="N6" s="1035">
        <v>9.7874869999999987</v>
      </c>
      <c r="O6" s="1035">
        <v>10.330487</v>
      </c>
      <c r="P6" s="1035">
        <v>9.7178439999999995</v>
      </c>
      <c r="Q6" s="1035">
        <v>8.7953419999999998</v>
      </c>
      <c r="R6" s="1035">
        <v>9.0010440000000003</v>
      </c>
      <c r="S6" s="1035">
        <v>9.4773040000000002</v>
      </c>
      <c r="T6" s="1035">
        <v>9.6758420000000012</v>
      </c>
      <c r="U6" s="1035">
        <v>10.166101000000001</v>
      </c>
      <c r="V6" s="1035">
        <v>11.409513</v>
      </c>
      <c r="W6" s="1035">
        <v>13.386267</v>
      </c>
      <c r="X6" s="1035">
        <v>14.368857999999999</v>
      </c>
      <c r="Y6" s="1035">
        <v>14.673244</v>
      </c>
      <c r="Z6" s="1035">
        <v>14.736208000000001</v>
      </c>
      <c r="AA6" s="1035">
        <v>15.114829</v>
      </c>
      <c r="AB6" s="1035">
        <v>15.367398</v>
      </c>
      <c r="AC6" s="1035">
        <v>16.320667</v>
      </c>
      <c r="AD6" s="1035">
        <v>17.376186000000001</v>
      </c>
      <c r="AE6" s="1035">
        <v>19.245493</v>
      </c>
      <c r="AF6" s="1035">
        <v>20.168558000000001</v>
      </c>
      <c r="AG6" s="1035">
        <v>16.656701000000002</v>
      </c>
      <c r="AH6" s="1035">
        <v>18.036324</v>
      </c>
      <c r="AI6" s="1035">
        <v>20.465931000000001</v>
      </c>
      <c r="AJ6" s="1035">
        <v>20.238239</v>
      </c>
      <c r="AK6" s="1035">
        <v>21.465805</v>
      </c>
      <c r="AL6" s="1035">
        <v>21.518723000000001</v>
      </c>
      <c r="AM6" s="1035">
        <v>24.088777999999998</v>
      </c>
      <c r="AN6" s="1035">
        <v>21.696278999999997</v>
      </c>
      <c r="AO6" s="1035">
        <v>24.29973</v>
      </c>
      <c r="AP6" s="1035">
        <v>25.290749999999999</v>
      </c>
      <c r="AQ6" s="1035">
        <v>26.31541</v>
      </c>
      <c r="AR6" s="1035">
        <v>23.64302</v>
      </c>
      <c r="AS6" s="1024">
        <v>28.552779999999998</v>
      </c>
    </row>
    <row r="7" spans="1:45" s="40" customFormat="1" ht="12.75" customHeight="1">
      <c r="A7" s="1133" t="s">
        <v>134</v>
      </c>
      <c r="B7" s="1034">
        <v>82.474847999999994</v>
      </c>
      <c r="C7" s="1035">
        <v>93.924621000000002</v>
      </c>
      <c r="D7" s="1035">
        <v>110.35858900000001</v>
      </c>
      <c r="E7" s="1035">
        <v>121.980503</v>
      </c>
      <c r="F7" s="1035">
        <v>136.21378099999998</v>
      </c>
      <c r="G7" s="1035">
        <v>142.72738899999999</v>
      </c>
      <c r="H7" s="1035">
        <v>150.55758399999999</v>
      </c>
      <c r="I7" s="1035">
        <v>160.48604399999999</v>
      </c>
      <c r="J7" s="1035">
        <v>172.90764199999998</v>
      </c>
      <c r="K7" s="1035">
        <v>187.07784599999999</v>
      </c>
      <c r="L7" s="1035">
        <v>209.27745999999999</v>
      </c>
      <c r="M7" s="1035">
        <v>230.982215</v>
      </c>
      <c r="N7" s="1035">
        <v>246.34678299999999</v>
      </c>
      <c r="O7" s="1035">
        <v>253.04041599999999</v>
      </c>
      <c r="P7" s="1035">
        <v>249.73145700000001</v>
      </c>
      <c r="Q7" s="1035">
        <v>236.49082000000001</v>
      </c>
      <c r="R7" s="1035">
        <v>240.97221299999998</v>
      </c>
      <c r="S7" s="1035">
        <v>244.557615</v>
      </c>
      <c r="T7" s="1035">
        <v>248.701415</v>
      </c>
      <c r="U7" s="1035">
        <v>252.342266</v>
      </c>
      <c r="V7" s="1035">
        <v>269.04229200000003</v>
      </c>
      <c r="W7" s="1035">
        <v>291.53837199999998</v>
      </c>
      <c r="X7" s="1035">
        <v>318.10712100000001</v>
      </c>
      <c r="Y7" s="1035">
        <v>330.91790600000002</v>
      </c>
      <c r="Z7" s="1035">
        <v>332.703281</v>
      </c>
      <c r="AA7" s="1035">
        <v>343.00784700000003</v>
      </c>
      <c r="AB7" s="1035">
        <v>364.05641300000002</v>
      </c>
      <c r="AC7" s="1035">
        <v>384.921042</v>
      </c>
      <c r="AD7" s="1035">
        <v>414.92256500000002</v>
      </c>
      <c r="AE7" s="1035">
        <v>450.058853</v>
      </c>
      <c r="AF7" s="1035">
        <v>470.12263200000001</v>
      </c>
      <c r="AG7" s="1035">
        <v>427.32000400000004</v>
      </c>
      <c r="AH7" s="1035">
        <v>441.06698999999998</v>
      </c>
      <c r="AI7" s="1035">
        <v>461.56600699999996</v>
      </c>
      <c r="AJ7" s="1035">
        <v>469.10599500000001</v>
      </c>
      <c r="AK7" s="1035">
        <v>466.66798399999999</v>
      </c>
      <c r="AL7" s="1035">
        <v>469.07198599999998</v>
      </c>
      <c r="AM7" s="1035">
        <v>472.64700699999997</v>
      </c>
      <c r="AN7" s="1035">
        <v>487.38439500000004</v>
      </c>
      <c r="AO7" s="1035">
        <v>516.78002000000004</v>
      </c>
      <c r="AP7" s="1035">
        <v>541.02298999999994</v>
      </c>
      <c r="AQ7" s="1035">
        <v>572.29399000000001</v>
      </c>
      <c r="AR7" s="1035">
        <v>530.52103</v>
      </c>
      <c r="AS7" s="1024">
        <v>458.59798000000001</v>
      </c>
    </row>
    <row r="8" spans="1:45" s="487" customFormat="1" ht="10.199999999999999">
      <c r="A8" s="1134" t="s">
        <v>139</v>
      </c>
      <c r="B8" s="133">
        <v>3.5908050415564268</v>
      </c>
      <c r="C8" s="134">
        <v>3.5351806210642045</v>
      </c>
      <c r="D8" s="134">
        <v>3.6904929982386778</v>
      </c>
      <c r="E8" s="134">
        <v>3.6437773994094784</v>
      </c>
      <c r="F8" s="134">
        <v>3.795378824408377</v>
      </c>
      <c r="G8" s="134">
        <v>3.7263954993249415</v>
      </c>
      <c r="H8" s="134">
        <v>3.5677976872955139</v>
      </c>
      <c r="I8" s="134">
        <v>3.6894553896536944</v>
      </c>
      <c r="J8" s="134">
        <v>3.7213907526423853</v>
      </c>
      <c r="K8" s="134">
        <v>3.7631537622044249</v>
      </c>
      <c r="L8" s="134">
        <v>3.861571618845145</v>
      </c>
      <c r="M8" s="134">
        <v>3.9680345086308919</v>
      </c>
      <c r="N8" s="134">
        <v>3.9730524916170711</v>
      </c>
      <c r="O8" s="134">
        <v>4.0825442683432831</v>
      </c>
      <c r="P8" s="134">
        <v>3.8913175443492487</v>
      </c>
      <c r="Q8" s="134">
        <v>3.7191050375655168</v>
      </c>
      <c r="R8" s="134">
        <v>3.7353037049130644</v>
      </c>
      <c r="S8" s="134">
        <v>3.875284766740958</v>
      </c>
      <c r="T8" s="134">
        <v>3.8905456167187475</v>
      </c>
      <c r="U8" s="134">
        <v>4.0286952959358784</v>
      </c>
      <c r="V8" s="134">
        <v>4.2407879130021682</v>
      </c>
      <c r="W8" s="134">
        <v>4.5915969510867685</v>
      </c>
      <c r="X8" s="134">
        <v>4.5169872195347676</v>
      </c>
      <c r="Y8" s="134">
        <v>4.4341039677677641</v>
      </c>
      <c r="Z8" s="134">
        <v>4.4292343483080954</v>
      </c>
      <c r="AA8" s="134">
        <v>4.4065548739472424</v>
      </c>
      <c r="AB8" s="134">
        <v>4.2211584389807193</v>
      </c>
      <c r="AC8" s="134">
        <v>4.2400038499324237</v>
      </c>
      <c r="AD8" s="134">
        <v>4.1878141768452632</v>
      </c>
      <c r="AE8" s="134">
        <v>4.2762169595628414</v>
      </c>
      <c r="AF8" s="134">
        <v>4.2900631935541451</v>
      </c>
      <c r="AG8" s="134">
        <v>3.8979455312370543</v>
      </c>
      <c r="AH8" s="134">
        <v>4.0892482114791679</v>
      </c>
      <c r="AI8" s="134">
        <v>4.4340204195323256</v>
      </c>
      <c r="AJ8" s="134">
        <v>4.3142145305561481</v>
      </c>
      <c r="AK8" s="134">
        <v>4.5998023725578738</v>
      </c>
      <c r="AL8" s="134">
        <v>4.5875097303295362</v>
      </c>
      <c r="AM8" s="134">
        <v>5.0965683995117317</v>
      </c>
      <c r="AN8" s="134">
        <v>4.4515744087374802</v>
      </c>
      <c r="AO8" s="135">
        <v>4.7021419287843207</v>
      </c>
      <c r="AP8" s="135">
        <v>4.6746165075166219</v>
      </c>
      <c r="AQ8" s="135">
        <v>4.5982328068830496</v>
      </c>
      <c r="AR8" s="135">
        <v>4.4565660290601485</v>
      </c>
      <c r="AS8" s="1004">
        <v>6.2261024350783227</v>
      </c>
    </row>
    <row r="9" spans="1:45" s="487" customFormat="1" ht="10.199999999999999">
      <c r="A9" s="256"/>
      <c r="B9" s="136"/>
      <c r="C9" s="471"/>
      <c r="D9" s="471"/>
      <c r="E9" s="471"/>
      <c r="F9" s="471"/>
      <c r="G9" s="471"/>
      <c r="H9" s="471"/>
      <c r="I9" s="471"/>
      <c r="J9" s="471"/>
      <c r="K9" s="471"/>
      <c r="L9" s="471"/>
      <c r="M9" s="471"/>
      <c r="N9" s="471"/>
      <c r="O9" s="471"/>
      <c r="P9" s="471"/>
      <c r="Q9" s="471"/>
      <c r="R9" s="471"/>
      <c r="S9" s="471"/>
      <c r="T9" s="471"/>
      <c r="U9" s="471"/>
      <c r="V9" s="471"/>
      <c r="W9" s="471"/>
      <c r="X9" s="471"/>
      <c r="Y9" s="471"/>
      <c r="Z9" s="471"/>
      <c r="AA9" s="471"/>
      <c r="AB9" s="471"/>
      <c r="AC9" s="471"/>
      <c r="AD9" s="471"/>
      <c r="AE9" s="471"/>
      <c r="AF9" s="471"/>
      <c r="AG9" s="471"/>
      <c r="AH9" s="471"/>
      <c r="AI9" s="471"/>
      <c r="AJ9" s="471"/>
      <c r="AK9" s="471"/>
      <c r="AL9" s="471"/>
      <c r="AM9" s="471"/>
      <c r="AN9" s="471"/>
      <c r="AO9" s="31"/>
      <c r="AP9" s="471"/>
      <c r="AQ9" s="471"/>
      <c r="AR9" s="471"/>
      <c r="AS9" s="1003"/>
    </row>
    <row r="10" spans="1:45" s="487" customFormat="1" ht="20.399999999999999">
      <c r="A10" s="257" t="s">
        <v>140</v>
      </c>
      <c r="B10" s="136"/>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31"/>
      <c r="AP10" s="471"/>
      <c r="AQ10" s="471"/>
      <c r="AR10" s="471"/>
      <c r="AS10" s="1003"/>
    </row>
    <row r="11" spans="1:45" s="487" customFormat="1" ht="12" customHeight="1">
      <c r="A11" s="1133" t="s">
        <v>133</v>
      </c>
      <c r="B11" s="1034">
        <v>6.5439759999999998</v>
      </c>
      <c r="C11" s="1035">
        <v>6.6868800000000004</v>
      </c>
      <c r="D11" s="1035">
        <v>7.2052820000000004</v>
      </c>
      <c r="E11" s="1035">
        <v>7.0454870000000005</v>
      </c>
      <c r="F11" s="1035">
        <v>7.3058269999999998</v>
      </c>
      <c r="G11" s="1035">
        <v>6.9462320000000002</v>
      </c>
      <c r="H11" s="1035">
        <v>6.7003620000000002</v>
      </c>
      <c r="I11" s="1035">
        <v>7.0892770000000001</v>
      </c>
      <c r="J11" s="1035">
        <v>7.372757</v>
      </c>
      <c r="K11" s="1035">
        <v>7.8362879999999997</v>
      </c>
      <c r="L11" s="1035">
        <v>8.803503000000001</v>
      </c>
      <c r="M11" s="1035">
        <v>9.6942379999999986</v>
      </c>
      <c r="N11" s="1035">
        <v>10.114352999999999</v>
      </c>
      <c r="O11" s="1035">
        <v>10.485713000000001</v>
      </c>
      <c r="P11" s="1035">
        <v>10.090192999999999</v>
      </c>
      <c r="Q11" s="1035">
        <v>9.3006669999999989</v>
      </c>
      <c r="R11" s="1035">
        <v>9.5838819999999991</v>
      </c>
      <c r="S11" s="1035">
        <v>10.159432000000001</v>
      </c>
      <c r="T11" s="1035">
        <v>10.415501000000001</v>
      </c>
      <c r="U11" s="1035">
        <v>11.426517</v>
      </c>
      <c r="V11" s="1035">
        <v>13.155042</v>
      </c>
      <c r="W11" s="1035">
        <v>15.664329</v>
      </c>
      <c r="X11" s="1035">
        <v>16.437450999999999</v>
      </c>
      <c r="Y11" s="1035">
        <v>16.719054</v>
      </c>
      <c r="Z11" s="1035">
        <v>16.620186</v>
      </c>
      <c r="AA11" s="1035">
        <v>16.939134999999997</v>
      </c>
      <c r="AB11" s="1035">
        <v>16.950973999999999</v>
      </c>
      <c r="AC11" s="1035">
        <v>17.615265999999998</v>
      </c>
      <c r="AD11" s="1035">
        <v>18.087325</v>
      </c>
      <c r="AE11" s="1035">
        <v>19.972304999999999</v>
      </c>
      <c r="AF11" s="1035">
        <v>20.851261999999998</v>
      </c>
      <c r="AG11" s="1035">
        <v>17.308713999999998</v>
      </c>
      <c r="AH11" s="1035">
        <v>18.772637</v>
      </c>
      <c r="AI11" s="1035">
        <v>20.662602</v>
      </c>
      <c r="AJ11" s="1035">
        <v>20.218201000000001</v>
      </c>
      <c r="AK11" s="1035">
        <v>21.483438999999997</v>
      </c>
      <c r="AL11" s="1035">
        <v>21.518723000000001</v>
      </c>
      <c r="AM11" s="1035">
        <v>24.203962999999998</v>
      </c>
      <c r="AN11" s="1035">
        <v>21.704502000000002</v>
      </c>
      <c r="AO11" s="1035">
        <v>23.952515587548469</v>
      </c>
      <c r="AP11" s="1035">
        <v>24.569334216976209</v>
      </c>
      <c r="AQ11" s="1035">
        <v>25.038810116961574</v>
      </c>
      <c r="AR11" s="1035">
        <v>22.401559913020858</v>
      </c>
      <c r="AS11" s="1005">
        <v>26.127873339018326</v>
      </c>
    </row>
    <row r="12" spans="1:45" s="487" customFormat="1" ht="12" customHeight="1">
      <c r="A12" s="1133" t="s">
        <v>134</v>
      </c>
      <c r="B12" s="1034">
        <v>252.62540100000001</v>
      </c>
      <c r="C12" s="1035">
        <v>260.16190499999999</v>
      </c>
      <c r="D12" s="1035">
        <v>268.14129599999995</v>
      </c>
      <c r="E12" s="1035">
        <v>265.56615999999997</v>
      </c>
      <c r="F12" s="1035">
        <v>263.20089899999999</v>
      </c>
      <c r="G12" s="1035">
        <v>255.230738</v>
      </c>
      <c r="H12" s="1035">
        <v>253.094843</v>
      </c>
      <c r="I12" s="1035">
        <v>258.934324</v>
      </c>
      <c r="J12" s="1035">
        <v>269.76895400000001</v>
      </c>
      <c r="K12" s="1035">
        <v>283.68013000000002</v>
      </c>
      <c r="L12" s="1035">
        <v>308.32509399999998</v>
      </c>
      <c r="M12" s="1035">
        <v>331.03381800000005</v>
      </c>
      <c r="N12" s="1035">
        <v>346.29078999999996</v>
      </c>
      <c r="O12" s="1035">
        <v>344.44059100000004</v>
      </c>
      <c r="P12" s="1035">
        <v>339.31942099999998</v>
      </c>
      <c r="Q12" s="1035">
        <v>320.86728199999999</v>
      </c>
      <c r="R12" s="1035">
        <v>325.85832299999998</v>
      </c>
      <c r="S12" s="1035">
        <v>330.19033899999999</v>
      </c>
      <c r="T12" s="1035">
        <v>332.67220000000003</v>
      </c>
      <c r="U12" s="1035">
        <v>335.29624899999999</v>
      </c>
      <c r="V12" s="1035">
        <v>356.788228</v>
      </c>
      <c r="W12" s="1035">
        <v>384.763665</v>
      </c>
      <c r="X12" s="1035">
        <v>410.33871600000003</v>
      </c>
      <c r="Y12" s="1035">
        <v>419.67407500000002</v>
      </c>
      <c r="Z12" s="1035">
        <v>415.82561599999997</v>
      </c>
      <c r="AA12" s="1035">
        <v>423.80552299999999</v>
      </c>
      <c r="AB12" s="1035">
        <v>438.55467800000002</v>
      </c>
      <c r="AC12" s="1035">
        <v>451.27063799999996</v>
      </c>
      <c r="AD12" s="1035">
        <v>467.72177099999999</v>
      </c>
      <c r="AE12" s="1035">
        <v>493.60879800000004</v>
      </c>
      <c r="AF12" s="1035">
        <v>497.82019700000001</v>
      </c>
      <c r="AG12" s="1035">
        <v>452.66916700000002</v>
      </c>
      <c r="AH12" s="1035">
        <v>462.08972</v>
      </c>
      <c r="AI12" s="1035">
        <v>471.63708500000001</v>
      </c>
      <c r="AJ12" s="1035">
        <v>472.72839399999998</v>
      </c>
      <c r="AK12" s="1035">
        <v>468.92021500000004</v>
      </c>
      <c r="AL12" s="1035">
        <v>469.07198599999998</v>
      </c>
      <c r="AM12" s="1035">
        <v>473.87699800000001</v>
      </c>
      <c r="AN12" s="1035">
        <v>486.483858</v>
      </c>
      <c r="AO12" s="1035">
        <v>509.58602933707988</v>
      </c>
      <c r="AP12" s="1035">
        <v>527.85304793208377</v>
      </c>
      <c r="AQ12" s="1035">
        <v>546.4956735033237</v>
      </c>
      <c r="AR12" s="1035">
        <v>502.10024976137424</v>
      </c>
      <c r="AS12" s="1005">
        <v>424.72088552896554</v>
      </c>
    </row>
    <row r="13" spans="1:45" s="487" customFormat="1" ht="10.199999999999999">
      <c r="A13" s="1135" t="s">
        <v>139</v>
      </c>
      <c r="B13" s="1136">
        <v>2.5903871796328191</v>
      </c>
      <c r="C13" s="1137">
        <v>2.5702763823166195</v>
      </c>
      <c r="D13" s="1137">
        <v>2.6871213451582636</v>
      </c>
      <c r="E13" s="1137">
        <v>2.653006316768673</v>
      </c>
      <c r="F13" s="1137">
        <v>2.7757606557415291</v>
      </c>
      <c r="G13" s="1137">
        <v>2.7215499412143691</v>
      </c>
      <c r="H13" s="1137">
        <v>2.6473719972239818</v>
      </c>
      <c r="I13" s="1137">
        <v>2.7378668422499293</v>
      </c>
      <c r="J13" s="1137">
        <v>2.732989430651831</v>
      </c>
      <c r="K13" s="1137">
        <v>2.7623676004378592</v>
      </c>
      <c r="L13" s="1137">
        <v>2.8552664610555509</v>
      </c>
      <c r="M13" s="1137">
        <v>2.9284736099077335</v>
      </c>
      <c r="N13" s="1137">
        <v>2.9207686984687062</v>
      </c>
      <c r="O13" s="1137">
        <v>3.0442733156267288</v>
      </c>
      <c r="P13" s="1137">
        <v>2.9736561998907809</v>
      </c>
      <c r="Q13" s="1137">
        <v>2.8986024820068752</v>
      </c>
      <c r="R13" s="1137">
        <v>2.9411192912816899</v>
      </c>
      <c r="S13" s="1137">
        <v>3.0768410822583152</v>
      </c>
      <c r="T13" s="1137">
        <v>3.1308600478188437</v>
      </c>
      <c r="U13" s="1137">
        <v>3.4078869161462051</v>
      </c>
      <c r="V13" s="1137">
        <v>3.6870728817880165</v>
      </c>
      <c r="W13" s="1137">
        <v>4.0711559913018291</v>
      </c>
      <c r="X13" s="1137">
        <v>4.0058250316306978</v>
      </c>
      <c r="Y13" s="1137">
        <v>3.9838186335431844</v>
      </c>
      <c r="Z13" s="1137">
        <v>3.9969124942028591</v>
      </c>
      <c r="AA13" s="1137">
        <v>3.9969122818628291</v>
      </c>
      <c r="AB13" s="1137">
        <v>3.8651905566949618</v>
      </c>
      <c r="AC13" s="1137">
        <v>3.9034815289710916</v>
      </c>
      <c r="AD13" s="1137">
        <v>3.8671120570951576</v>
      </c>
      <c r="AE13" s="1137">
        <v>4.0461809191658693</v>
      </c>
      <c r="AF13" s="1137">
        <v>4.1885126649451703</v>
      </c>
      <c r="AG13" s="1137">
        <v>3.8237006763042904</v>
      </c>
      <c r="AH13" s="1137">
        <v>4.062552397833044</v>
      </c>
      <c r="AI13" s="1137">
        <v>4.3810384418774024</v>
      </c>
      <c r="AJ13" s="1137">
        <v>4.2769169900972779</v>
      </c>
      <c r="AK13" s="1137">
        <v>4.5814700055104245</v>
      </c>
      <c r="AL13" s="1137">
        <v>4.5875097303295362</v>
      </c>
      <c r="AM13" s="1137">
        <v>5.1076467315680931</v>
      </c>
      <c r="AN13" s="1137">
        <v>4.4615050721785714</v>
      </c>
      <c r="AO13" s="1138">
        <v>4.7003870217376802</v>
      </c>
      <c r="AP13" s="1138">
        <v>4.6545784500494962</v>
      </c>
      <c r="AQ13" s="1138">
        <v>4.5817032651786018</v>
      </c>
      <c r="AR13" s="1138">
        <v>4.4615711550964807</v>
      </c>
      <c r="AS13" s="1139">
        <v>6.1517750196055365</v>
      </c>
    </row>
    <row r="15" spans="1:45" s="1038" customFormat="1">
      <c r="A15" s="147" t="s">
        <v>507</v>
      </c>
      <c r="B15" s="1036"/>
      <c r="C15" s="1036"/>
      <c r="D15" s="1036"/>
      <c r="E15" s="1036"/>
      <c r="F15" s="1036"/>
      <c r="G15" s="1037"/>
      <c r="H15" s="1037"/>
      <c r="I15" s="1037"/>
      <c r="J15" s="1037"/>
      <c r="K15" s="1037"/>
      <c r="L15" s="1037"/>
      <c r="M15" s="1037"/>
      <c r="N15" s="1037"/>
      <c r="O15" s="1037"/>
      <c r="P15" s="1037"/>
      <c r="Q15" s="1037"/>
      <c r="AK15" s="1039"/>
      <c r="AL15" s="1039"/>
      <c r="AM15" s="1039"/>
      <c r="AN15" s="1039"/>
      <c r="AO15" s="1039"/>
      <c r="AP15" s="1039"/>
      <c r="AQ15" s="1039"/>
      <c r="AR15" s="1039"/>
    </row>
    <row r="16" spans="1:45">
      <c r="A16" s="1012" t="s">
        <v>510</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pane xSplit="1" ySplit="3" topLeftCell="Q4" activePane="bottomRight" state="frozen"/>
      <selection pane="topRight"/>
      <selection pane="bottomLeft"/>
      <selection pane="bottomRight" activeCell="AE22" sqref="AE22"/>
    </sheetView>
  </sheetViews>
  <sheetFormatPr baseColWidth="10" defaultColWidth="11.44140625" defaultRowHeight="10.199999999999999"/>
  <cols>
    <col min="1" max="1" width="49.6640625" style="567" customWidth="1"/>
    <col min="2" max="32" width="7.5546875" style="567" customWidth="1"/>
    <col min="33" max="33" width="7.6640625" style="567" customWidth="1"/>
    <col min="34" max="16384" width="11.44140625" style="567"/>
  </cols>
  <sheetData>
    <row r="1" spans="1:33" ht="12.75" customHeight="1">
      <c r="A1" s="558" t="s">
        <v>14</v>
      </c>
      <c r="B1" s="565"/>
      <c r="C1" s="565"/>
      <c r="D1" s="565"/>
      <c r="E1" s="565"/>
      <c r="F1" s="565"/>
      <c r="G1" s="565"/>
      <c r="H1" s="565"/>
      <c r="I1" s="565"/>
      <c r="J1" s="565"/>
      <c r="K1" s="565"/>
      <c r="L1" s="565"/>
      <c r="M1" s="565"/>
      <c r="N1" s="565"/>
      <c r="O1" s="565"/>
      <c r="P1" s="565"/>
      <c r="Q1" s="565"/>
      <c r="R1" s="566"/>
    </row>
    <row r="2" spans="1:33" ht="12.75" customHeight="1">
      <c r="B2" s="568"/>
      <c r="C2" s="565"/>
      <c r="D2" s="565"/>
      <c r="E2" s="565"/>
      <c r="F2" s="565"/>
      <c r="G2" s="565"/>
      <c r="H2" s="565"/>
      <c r="I2" s="565"/>
      <c r="J2" s="565"/>
      <c r="K2" s="565"/>
      <c r="L2" s="565"/>
      <c r="M2" s="565"/>
      <c r="N2" s="565"/>
      <c r="O2" s="565"/>
      <c r="P2" s="565"/>
      <c r="Q2" s="565"/>
      <c r="AB2" s="569"/>
      <c r="AD2" s="570"/>
      <c r="AE2" s="570"/>
      <c r="AF2" s="570"/>
      <c r="AG2" s="622" t="s">
        <v>141</v>
      </c>
    </row>
    <row r="3" spans="1:33" s="577" customFormat="1" ht="11.25" customHeight="1">
      <c r="A3" s="571"/>
      <c r="B3" s="572">
        <v>1990</v>
      </c>
      <c r="C3" s="573">
        <v>1991</v>
      </c>
      <c r="D3" s="573">
        <v>1992</v>
      </c>
      <c r="E3" s="573">
        <v>1993</v>
      </c>
      <c r="F3" s="573">
        <v>1994</v>
      </c>
      <c r="G3" s="573">
        <v>1995</v>
      </c>
      <c r="H3" s="573">
        <v>1996</v>
      </c>
      <c r="I3" s="573">
        <v>1997</v>
      </c>
      <c r="J3" s="573">
        <v>1998</v>
      </c>
      <c r="K3" s="573">
        <v>1999</v>
      </c>
      <c r="L3" s="573">
        <v>2000</v>
      </c>
      <c r="M3" s="573">
        <v>2001</v>
      </c>
      <c r="N3" s="573">
        <v>2002</v>
      </c>
      <c r="O3" s="573">
        <v>2003</v>
      </c>
      <c r="P3" s="574">
        <v>2004</v>
      </c>
      <c r="Q3" s="574">
        <v>2005</v>
      </c>
      <c r="R3" s="574">
        <v>2006</v>
      </c>
      <c r="S3" s="574">
        <v>2007</v>
      </c>
      <c r="T3" s="574">
        <v>2008</v>
      </c>
      <c r="U3" s="574">
        <v>2009</v>
      </c>
      <c r="V3" s="574">
        <v>2010</v>
      </c>
      <c r="W3" s="574">
        <v>2011</v>
      </c>
      <c r="X3" s="574">
        <v>2012</v>
      </c>
      <c r="Y3" s="574">
        <v>2013</v>
      </c>
      <c r="Z3" s="574">
        <v>2014</v>
      </c>
      <c r="AA3" s="574">
        <v>2015</v>
      </c>
      <c r="AB3" s="574">
        <v>2016</v>
      </c>
      <c r="AC3" s="574">
        <v>2017</v>
      </c>
      <c r="AD3" s="575">
        <v>2018</v>
      </c>
      <c r="AE3" s="575">
        <v>2019</v>
      </c>
      <c r="AF3" s="575">
        <v>2020</v>
      </c>
      <c r="AG3" s="576">
        <v>2021</v>
      </c>
    </row>
    <row r="4" spans="1:33">
      <c r="A4" s="578" t="s">
        <v>142</v>
      </c>
      <c r="B4" s="579">
        <v>31893.151000000002</v>
      </c>
      <c r="C4" s="580">
        <v>29429.088</v>
      </c>
      <c r="D4" s="580">
        <v>30688.341</v>
      </c>
      <c r="E4" s="580">
        <v>27318.059000000001</v>
      </c>
      <c r="F4" s="580">
        <v>30387.851999999999</v>
      </c>
      <c r="G4" s="580">
        <v>29585.035</v>
      </c>
      <c r="H4" s="580">
        <v>32557.409</v>
      </c>
      <c r="I4" s="580">
        <v>27176.083999999999</v>
      </c>
      <c r="J4" s="580">
        <v>31143.796999999999</v>
      </c>
      <c r="K4" s="580">
        <v>34640.851999999999</v>
      </c>
      <c r="L4" s="580">
        <v>34884.273000000001</v>
      </c>
      <c r="M4" s="580">
        <v>37240.546000000002</v>
      </c>
      <c r="N4" s="580">
        <v>36920.267</v>
      </c>
      <c r="O4" s="580">
        <v>35603.966999999997</v>
      </c>
      <c r="P4" s="580">
        <v>37360.120999999999</v>
      </c>
      <c r="Q4" s="580">
        <v>38741.186999999998</v>
      </c>
      <c r="R4" s="580">
        <v>38381.694000000003</v>
      </c>
      <c r="S4" s="580">
        <v>40633.879999999997</v>
      </c>
      <c r="T4" s="580">
        <v>38624.19</v>
      </c>
      <c r="U4" s="580">
        <v>40706.004999999997</v>
      </c>
      <c r="V4" s="580">
        <v>40226.741999999998</v>
      </c>
      <c r="W4" s="580">
        <v>41564.413999999997</v>
      </c>
      <c r="X4" s="580">
        <v>38174.334000000003</v>
      </c>
      <c r="Y4" s="580">
        <v>35686.533000000003</v>
      </c>
      <c r="Z4" s="580">
        <v>35625.531999999999</v>
      </c>
      <c r="AA4" s="580">
        <v>37815.750999999997</v>
      </c>
      <c r="AB4" s="580">
        <v>40737.29</v>
      </c>
      <c r="AC4" s="580">
        <v>42946.919000000002</v>
      </c>
      <c r="AD4" s="580">
        <v>43980.56</v>
      </c>
      <c r="AE4" s="580">
        <v>44275.419000000002</v>
      </c>
      <c r="AF4" s="580">
        <v>36484.65</v>
      </c>
      <c r="AG4" s="581">
        <v>36954.300000000003</v>
      </c>
    </row>
    <row r="5" spans="1:33">
      <c r="A5" s="582" t="s">
        <v>143</v>
      </c>
      <c r="B5" s="583">
        <v>30380.629000000001</v>
      </c>
      <c r="C5" s="584">
        <v>27879.641</v>
      </c>
      <c r="D5" s="584">
        <v>29140.510999999999</v>
      </c>
      <c r="E5" s="584">
        <v>25754.335999999999</v>
      </c>
      <c r="F5" s="584">
        <v>28879.406999999999</v>
      </c>
      <c r="G5" s="584">
        <v>27904.437000000002</v>
      </c>
      <c r="H5" s="584">
        <v>30739.473000000002</v>
      </c>
      <c r="I5" s="584">
        <v>25237.581999999999</v>
      </c>
      <c r="J5" s="584">
        <v>29071.705999999998</v>
      </c>
      <c r="K5" s="584">
        <v>32375.476999999999</v>
      </c>
      <c r="L5" s="584">
        <v>32609.125</v>
      </c>
      <c r="M5" s="584">
        <v>35002.860999999997</v>
      </c>
      <c r="N5" s="584">
        <v>34628.525000000001</v>
      </c>
      <c r="O5" s="584">
        <v>33215.175999999999</v>
      </c>
      <c r="P5" s="584">
        <v>34845.383999999998</v>
      </c>
      <c r="Q5" s="584">
        <v>36138.758999999998</v>
      </c>
      <c r="R5" s="584">
        <v>35638.356</v>
      </c>
      <c r="S5" s="584">
        <v>37747.182000000001</v>
      </c>
      <c r="T5" s="584">
        <v>35672.184000000001</v>
      </c>
      <c r="U5" s="584">
        <v>38044.139000000003</v>
      </c>
      <c r="V5" s="584">
        <v>37615.498</v>
      </c>
      <c r="W5" s="584">
        <v>39018.993000000002</v>
      </c>
      <c r="X5" s="584">
        <v>35784.353000000003</v>
      </c>
      <c r="Y5" s="584">
        <v>33436.455000000002</v>
      </c>
      <c r="Z5" s="584">
        <v>33272.271999999997</v>
      </c>
      <c r="AA5" s="584">
        <v>35424.559999999998</v>
      </c>
      <c r="AB5" s="584">
        <v>38107.150999999998</v>
      </c>
      <c r="AC5" s="584">
        <v>40127.078999999998</v>
      </c>
      <c r="AD5" s="584">
        <v>41141.910000000003</v>
      </c>
      <c r="AE5" s="584">
        <v>41158.453999999998</v>
      </c>
      <c r="AF5" s="584">
        <v>33102.521999999997</v>
      </c>
      <c r="AG5" s="585">
        <v>33141.305999999997</v>
      </c>
    </row>
    <row r="6" spans="1:33">
      <c r="A6" s="582" t="s">
        <v>144</v>
      </c>
      <c r="B6" s="583">
        <v>857.56</v>
      </c>
      <c r="C6" s="584">
        <v>878.86699999999996</v>
      </c>
      <c r="D6" s="584">
        <v>900.17399999999998</v>
      </c>
      <c r="E6" s="584">
        <v>850.73400000000004</v>
      </c>
      <c r="F6" s="584">
        <v>813.11</v>
      </c>
      <c r="G6" s="584">
        <v>980.08500000000004</v>
      </c>
      <c r="H6" s="584">
        <v>1189.0509999999999</v>
      </c>
      <c r="I6" s="584">
        <v>1339.24</v>
      </c>
      <c r="J6" s="584">
        <v>1493.623</v>
      </c>
      <c r="K6" s="584">
        <v>1660.374</v>
      </c>
      <c r="L6" s="584">
        <v>1643.037</v>
      </c>
      <c r="M6" s="584">
        <v>1674.385</v>
      </c>
      <c r="N6" s="584">
        <v>1638.8420000000001</v>
      </c>
      <c r="O6" s="584">
        <v>1674.69</v>
      </c>
      <c r="P6" s="584">
        <v>1756.336</v>
      </c>
      <c r="Q6" s="584">
        <v>1806.338</v>
      </c>
      <c r="R6" s="584">
        <v>1926.75</v>
      </c>
      <c r="S6" s="584">
        <v>2027.7940000000001</v>
      </c>
      <c r="T6" s="584">
        <v>2083.654</v>
      </c>
      <c r="U6" s="584">
        <v>1830.6659999999999</v>
      </c>
      <c r="V6" s="584">
        <v>1813.9680000000001</v>
      </c>
      <c r="W6" s="584">
        <v>1696.7180000000001</v>
      </c>
      <c r="X6" s="584">
        <v>1587.415</v>
      </c>
      <c r="Y6" s="584">
        <v>1415.4870000000001</v>
      </c>
      <c r="Z6" s="584">
        <v>1456.8810000000001</v>
      </c>
      <c r="AA6" s="584">
        <v>1453.546</v>
      </c>
      <c r="AB6" s="584">
        <v>1591.8230000000001</v>
      </c>
      <c r="AC6" s="584">
        <v>1677.25</v>
      </c>
      <c r="AD6" s="584">
        <v>1664.998</v>
      </c>
      <c r="AE6" s="584">
        <v>1825.172</v>
      </c>
      <c r="AF6" s="584">
        <v>1767.52</v>
      </c>
      <c r="AG6" s="585">
        <v>1967.499</v>
      </c>
    </row>
    <row r="7" spans="1:33">
      <c r="A7" s="582" t="s">
        <v>145</v>
      </c>
      <c r="B7" s="583">
        <v>654.96199999999999</v>
      </c>
      <c r="C7" s="584">
        <v>670.58</v>
      </c>
      <c r="D7" s="584">
        <v>647.65599999999995</v>
      </c>
      <c r="E7" s="584">
        <v>712.99</v>
      </c>
      <c r="F7" s="584">
        <v>695.33500000000004</v>
      </c>
      <c r="G7" s="584">
        <v>700.51300000000003</v>
      </c>
      <c r="H7" s="584">
        <v>628.88499999999999</v>
      </c>
      <c r="I7" s="584">
        <v>599.26199999999994</v>
      </c>
      <c r="J7" s="584">
        <v>578.46799999999996</v>
      </c>
      <c r="K7" s="584">
        <v>605.00199999999995</v>
      </c>
      <c r="L7" s="584">
        <v>632.11099999999999</v>
      </c>
      <c r="M7" s="584">
        <v>563.29999999999995</v>
      </c>
      <c r="N7" s="584">
        <v>652.899</v>
      </c>
      <c r="O7" s="584">
        <v>714.101</v>
      </c>
      <c r="P7" s="584">
        <v>758.40099999999995</v>
      </c>
      <c r="Q7" s="584">
        <v>796.09</v>
      </c>
      <c r="R7" s="584">
        <v>816.58699999999999</v>
      </c>
      <c r="S7" s="584">
        <v>858.904</v>
      </c>
      <c r="T7" s="584">
        <v>868.35299999999995</v>
      </c>
      <c r="U7" s="584">
        <v>831.2</v>
      </c>
      <c r="V7" s="584">
        <v>797.27599999999995</v>
      </c>
      <c r="W7" s="584">
        <v>848.702</v>
      </c>
      <c r="X7" s="584">
        <v>802.56600000000003</v>
      </c>
      <c r="Y7" s="584">
        <v>834.59</v>
      </c>
      <c r="Z7" s="584">
        <v>896.37900000000002</v>
      </c>
      <c r="AA7" s="584">
        <v>937.64499999999998</v>
      </c>
      <c r="AB7" s="584">
        <v>1038.3150000000001</v>
      </c>
      <c r="AC7" s="584">
        <v>1142.5909999999999</v>
      </c>
      <c r="AD7" s="584">
        <v>1173.6510000000001</v>
      </c>
      <c r="AE7" s="584">
        <v>1291.7929999999999</v>
      </c>
      <c r="AF7" s="584">
        <v>1614.6079999999999</v>
      </c>
      <c r="AG7" s="585">
        <v>1845.4949999999999</v>
      </c>
    </row>
    <row r="8" spans="1:33">
      <c r="A8" s="586" t="s">
        <v>146</v>
      </c>
      <c r="B8" s="587">
        <v>43257.762999999999</v>
      </c>
      <c r="C8" s="588">
        <v>44679.557000000001</v>
      </c>
      <c r="D8" s="588">
        <v>45723.262999999999</v>
      </c>
      <c r="E8" s="588">
        <v>46973.46</v>
      </c>
      <c r="F8" s="588">
        <v>49258.031999999999</v>
      </c>
      <c r="G8" s="588">
        <v>51481.118999999999</v>
      </c>
      <c r="H8" s="588">
        <v>53052.690999999999</v>
      </c>
      <c r="I8" s="588">
        <v>54563.756999999998</v>
      </c>
      <c r="J8" s="588">
        <v>55846.097999999998</v>
      </c>
      <c r="K8" s="588">
        <v>58466.313999999998</v>
      </c>
      <c r="L8" s="588">
        <v>63521.953999999998</v>
      </c>
      <c r="M8" s="588">
        <v>63565.008000000002</v>
      </c>
      <c r="N8" s="588">
        <v>64699.464999999997</v>
      </c>
      <c r="O8" s="588">
        <v>66373.417000000001</v>
      </c>
      <c r="P8" s="588">
        <v>69903.426000000007</v>
      </c>
      <c r="Q8" s="588">
        <v>74873.773000000001</v>
      </c>
      <c r="R8" s="588">
        <v>78311.002999999997</v>
      </c>
      <c r="S8" s="588">
        <v>81956.099000000002</v>
      </c>
      <c r="T8" s="588">
        <v>86566.794999999998</v>
      </c>
      <c r="U8" s="588">
        <v>78483.437000000005</v>
      </c>
      <c r="V8" s="588">
        <v>82453.601999999999</v>
      </c>
      <c r="W8" s="588">
        <v>87487.729000000007</v>
      </c>
      <c r="X8" s="588">
        <v>88361.442999999999</v>
      </c>
      <c r="Y8" s="588">
        <v>87861.126999999993</v>
      </c>
      <c r="Z8" s="588">
        <v>86855.877999999997</v>
      </c>
      <c r="AA8" s="588">
        <v>85251.729000000007</v>
      </c>
      <c r="AB8" s="588">
        <v>86464.214999999997</v>
      </c>
      <c r="AC8" s="588">
        <v>92192.323000000004</v>
      </c>
      <c r="AD8" s="588">
        <v>99838.092000000004</v>
      </c>
      <c r="AE8" s="588">
        <v>102471.63499999999</v>
      </c>
      <c r="AF8" s="588">
        <v>86489.557000000001</v>
      </c>
      <c r="AG8" s="589">
        <v>104258.595</v>
      </c>
    </row>
    <row r="9" spans="1:33">
      <c r="A9" s="582" t="s">
        <v>147</v>
      </c>
      <c r="B9" s="583">
        <v>2119.2579999999998</v>
      </c>
      <c r="C9" s="584">
        <v>2227.8040000000001</v>
      </c>
      <c r="D9" s="584">
        <v>2341.6619999999998</v>
      </c>
      <c r="E9" s="584">
        <v>2368.3180000000002</v>
      </c>
      <c r="F9" s="584">
        <v>2508.7530000000002</v>
      </c>
      <c r="G9" s="584">
        <v>2693.67</v>
      </c>
      <c r="H9" s="584">
        <v>2742.2689999999998</v>
      </c>
      <c r="I9" s="584">
        <v>2811.7539999999999</v>
      </c>
      <c r="J9" s="584">
        <v>2940.4740000000002</v>
      </c>
      <c r="K9" s="584">
        <v>3035.8820000000001</v>
      </c>
      <c r="L9" s="584">
        <v>3132.0250000000001</v>
      </c>
      <c r="M9" s="584">
        <v>3232.2840000000001</v>
      </c>
      <c r="N9" s="584">
        <v>3447.2310000000002</v>
      </c>
      <c r="O9" s="584">
        <v>3651.6149999999998</v>
      </c>
      <c r="P9" s="584">
        <v>3855.518</v>
      </c>
      <c r="Q9" s="584">
        <v>4250.5820000000003</v>
      </c>
      <c r="R9" s="584">
        <v>4687.4470000000001</v>
      </c>
      <c r="S9" s="584">
        <v>5158.7460000000001</v>
      </c>
      <c r="T9" s="584">
        <v>5225.9089999999997</v>
      </c>
      <c r="U9" s="584">
        <v>4911.3909999999996</v>
      </c>
      <c r="V9" s="584">
        <v>4835.402</v>
      </c>
      <c r="W9" s="584">
        <v>4859.7879999999996</v>
      </c>
      <c r="X9" s="584">
        <v>4695.6030000000001</v>
      </c>
      <c r="Y9" s="584">
        <v>4748.0659999999998</v>
      </c>
      <c r="Z9" s="584">
        <v>4756.5349999999999</v>
      </c>
      <c r="AA9" s="584">
        <v>4867.12</v>
      </c>
      <c r="AB9" s="584">
        <v>5075.5</v>
      </c>
      <c r="AC9" s="584">
        <v>5353.4110000000001</v>
      </c>
      <c r="AD9" s="584">
        <v>5638.5349999999999</v>
      </c>
      <c r="AE9" s="584">
        <v>5913.674</v>
      </c>
      <c r="AF9" s="584">
        <v>5602.9629999999997</v>
      </c>
      <c r="AG9" s="585">
        <v>6377.116</v>
      </c>
    </row>
    <row r="10" spans="1:33">
      <c r="A10" s="582" t="s">
        <v>148</v>
      </c>
      <c r="B10" s="583">
        <v>20916.937999999998</v>
      </c>
      <c r="C10" s="584">
        <v>21212.243999999999</v>
      </c>
      <c r="D10" s="584">
        <v>20962.552</v>
      </c>
      <c r="E10" s="584">
        <v>21594.289000000001</v>
      </c>
      <c r="F10" s="584">
        <v>22302.91</v>
      </c>
      <c r="G10" s="584">
        <v>22857.129000000001</v>
      </c>
      <c r="H10" s="584">
        <v>24116.141</v>
      </c>
      <c r="I10" s="584">
        <v>25107.914000000001</v>
      </c>
      <c r="J10" s="584">
        <v>24733.17</v>
      </c>
      <c r="K10" s="584">
        <v>26028.013999999999</v>
      </c>
      <c r="L10" s="584">
        <v>29874.616000000002</v>
      </c>
      <c r="M10" s="584">
        <v>28817.019</v>
      </c>
      <c r="N10" s="584">
        <v>27977.710999999999</v>
      </c>
      <c r="O10" s="584">
        <v>28477.960999999999</v>
      </c>
      <c r="P10" s="584">
        <v>30067.644</v>
      </c>
      <c r="Q10" s="584">
        <v>32826.053999999996</v>
      </c>
      <c r="R10" s="584">
        <v>34104.233999999997</v>
      </c>
      <c r="S10" s="584">
        <v>35001.101999999999</v>
      </c>
      <c r="T10" s="584">
        <v>38219.718000000001</v>
      </c>
      <c r="U10" s="584">
        <v>31379.322</v>
      </c>
      <c r="V10" s="584">
        <v>34771.599000000002</v>
      </c>
      <c r="W10" s="584">
        <v>39046.379000000001</v>
      </c>
      <c r="X10" s="584">
        <v>40326.915000000001</v>
      </c>
      <c r="Y10" s="584">
        <v>38807.146999999997</v>
      </c>
      <c r="Z10" s="584">
        <v>37403.182999999997</v>
      </c>
      <c r="AA10" s="584">
        <v>34508.913999999997</v>
      </c>
      <c r="AB10" s="584">
        <v>33634.370000000003</v>
      </c>
      <c r="AC10" s="584">
        <v>36523.970999999998</v>
      </c>
      <c r="AD10" s="584">
        <v>41072.305999999997</v>
      </c>
      <c r="AE10" s="584">
        <v>40806.260999999999</v>
      </c>
      <c r="AF10" s="584">
        <v>30255.670999999998</v>
      </c>
      <c r="AG10" s="585">
        <v>40276.962</v>
      </c>
    </row>
    <row r="11" spans="1:33">
      <c r="A11" s="582" t="s">
        <v>149</v>
      </c>
      <c r="B11" s="583">
        <v>15177.382</v>
      </c>
      <c r="C11" s="584">
        <v>15847.361000000001</v>
      </c>
      <c r="D11" s="584">
        <v>16465.550999999999</v>
      </c>
      <c r="E11" s="584">
        <v>16567.257000000001</v>
      </c>
      <c r="F11" s="584">
        <v>17612.862000000001</v>
      </c>
      <c r="G11" s="584">
        <v>18734.312000000002</v>
      </c>
      <c r="H11" s="584">
        <v>18596.808000000001</v>
      </c>
      <c r="I11" s="584">
        <v>18839.417000000001</v>
      </c>
      <c r="J11" s="584">
        <v>19591.395</v>
      </c>
      <c r="K11" s="584">
        <v>20485.705999999998</v>
      </c>
      <c r="L11" s="584">
        <v>21192.388999999999</v>
      </c>
      <c r="M11" s="584">
        <v>22083.38</v>
      </c>
      <c r="N11" s="584">
        <v>23337.016</v>
      </c>
      <c r="O11" s="584">
        <v>24302.117999999999</v>
      </c>
      <c r="P11" s="584">
        <v>25509.514999999999</v>
      </c>
      <c r="Q11" s="584">
        <v>26927.723999999998</v>
      </c>
      <c r="R11" s="584">
        <v>28001.634999999998</v>
      </c>
      <c r="S11" s="584">
        <v>29618.996999999999</v>
      </c>
      <c r="T11" s="584">
        <v>30486.616999999998</v>
      </c>
      <c r="U11" s="584">
        <v>29249.087</v>
      </c>
      <c r="V11" s="584">
        <v>29363.361000000001</v>
      </c>
      <c r="W11" s="584">
        <v>29620.873</v>
      </c>
      <c r="X11" s="584">
        <v>28949.527999999998</v>
      </c>
      <c r="Y11" s="584">
        <v>29654.734</v>
      </c>
      <c r="Z11" s="584">
        <v>29569.005000000001</v>
      </c>
      <c r="AA11" s="584">
        <v>30434.382000000001</v>
      </c>
      <c r="AB11" s="584">
        <v>31886.674999999999</v>
      </c>
      <c r="AC11" s="584">
        <v>33951.588000000003</v>
      </c>
      <c r="AD11" s="584">
        <v>36102.411999999997</v>
      </c>
      <c r="AE11" s="584">
        <v>37851.071000000004</v>
      </c>
      <c r="AF11" s="584">
        <v>35470.894</v>
      </c>
      <c r="AG11" s="585">
        <v>40324.555999999997</v>
      </c>
    </row>
    <row r="12" spans="1:33">
      <c r="A12" s="582" t="s">
        <v>150</v>
      </c>
      <c r="B12" s="583">
        <v>5044.1850000000004</v>
      </c>
      <c r="C12" s="584">
        <v>5392.1469999999999</v>
      </c>
      <c r="D12" s="584">
        <v>5953.4979999999996</v>
      </c>
      <c r="E12" s="584">
        <v>6443.5959999999995</v>
      </c>
      <c r="F12" s="584">
        <v>6833.5069999999996</v>
      </c>
      <c r="G12" s="584">
        <v>7196.0079999999998</v>
      </c>
      <c r="H12" s="584">
        <v>7597.4719999999998</v>
      </c>
      <c r="I12" s="584">
        <v>7804.6719999999996</v>
      </c>
      <c r="J12" s="584">
        <v>8581.0589999999993</v>
      </c>
      <c r="K12" s="584">
        <v>8916.7119999999995</v>
      </c>
      <c r="L12" s="584">
        <v>9322.9230000000007</v>
      </c>
      <c r="M12" s="584">
        <v>9432.3250000000007</v>
      </c>
      <c r="N12" s="584">
        <v>9937.5079999999998</v>
      </c>
      <c r="O12" s="584">
        <v>9941.723</v>
      </c>
      <c r="P12" s="584">
        <v>10470.749</v>
      </c>
      <c r="Q12" s="584">
        <v>10869.412</v>
      </c>
      <c r="R12" s="584">
        <v>11517.687</v>
      </c>
      <c r="S12" s="584">
        <v>12177.254000000001</v>
      </c>
      <c r="T12" s="584">
        <v>12634.550999999999</v>
      </c>
      <c r="U12" s="584">
        <v>12943.637000000001</v>
      </c>
      <c r="V12" s="584">
        <v>13483.24</v>
      </c>
      <c r="W12" s="584">
        <v>13960.689</v>
      </c>
      <c r="X12" s="584">
        <v>14389.397000000001</v>
      </c>
      <c r="Y12" s="584">
        <v>14651.181</v>
      </c>
      <c r="Z12" s="584">
        <v>15127.155000000001</v>
      </c>
      <c r="AA12" s="584">
        <v>15441.313</v>
      </c>
      <c r="AB12" s="584">
        <v>15867.67</v>
      </c>
      <c r="AC12" s="584">
        <v>16363.352999999999</v>
      </c>
      <c r="AD12" s="584">
        <v>17024.838</v>
      </c>
      <c r="AE12" s="584">
        <v>17900.628000000001</v>
      </c>
      <c r="AF12" s="584">
        <v>15160.03</v>
      </c>
      <c r="AG12" s="585">
        <v>17279.960999999999</v>
      </c>
    </row>
    <row r="13" spans="1:33">
      <c r="A13" s="586" t="s">
        <v>151</v>
      </c>
      <c r="B13" s="587">
        <v>10401.216</v>
      </c>
      <c r="C13" s="588">
        <v>10400.561</v>
      </c>
      <c r="D13" s="588">
        <v>11149.072</v>
      </c>
      <c r="E13" s="588">
        <v>10981.138999999999</v>
      </c>
      <c r="F13" s="588">
        <v>11216.214</v>
      </c>
      <c r="G13" s="588">
        <v>11207.615</v>
      </c>
      <c r="H13" s="588">
        <v>11944.222</v>
      </c>
      <c r="I13" s="588">
        <v>12701.853999999999</v>
      </c>
      <c r="J13" s="588">
        <v>13436.357</v>
      </c>
      <c r="K13" s="588">
        <v>14278.955</v>
      </c>
      <c r="L13" s="588">
        <v>15341.74</v>
      </c>
      <c r="M13" s="588">
        <v>15953.91</v>
      </c>
      <c r="N13" s="588">
        <v>16741.18</v>
      </c>
      <c r="O13" s="588">
        <v>17124.455000000002</v>
      </c>
      <c r="P13" s="588">
        <v>18390.13</v>
      </c>
      <c r="Q13" s="588">
        <v>19567.224999999999</v>
      </c>
      <c r="R13" s="588">
        <v>20834.09</v>
      </c>
      <c r="S13" s="588">
        <v>21958.915000000001</v>
      </c>
      <c r="T13" s="588">
        <v>23534.93</v>
      </c>
      <c r="U13" s="588">
        <v>23797.59</v>
      </c>
      <c r="V13" s="588">
        <v>24057.31</v>
      </c>
      <c r="W13" s="588">
        <v>25037.37</v>
      </c>
      <c r="X13" s="588">
        <v>25816.415000000001</v>
      </c>
      <c r="Y13" s="588">
        <v>26345.224999999999</v>
      </c>
      <c r="Z13" s="588">
        <v>27001.645</v>
      </c>
      <c r="AA13" s="588">
        <v>27481.75</v>
      </c>
      <c r="AB13" s="588">
        <v>27493.35</v>
      </c>
      <c r="AC13" s="588">
        <v>29458.19</v>
      </c>
      <c r="AD13" s="588">
        <v>30742.115000000002</v>
      </c>
      <c r="AE13" s="588">
        <v>31843.384999999998</v>
      </c>
      <c r="AF13" s="588">
        <v>16175.315000000001</v>
      </c>
      <c r="AG13" s="589">
        <v>20595.334999999999</v>
      </c>
    </row>
    <row r="14" spans="1:33">
      <c r="A14" s="582" t="s">
        <v>152</v>
      </c>
      <c r="B14" s="583">
        <v>2379.5500000000002</v>
      </c>
      <c r="C14" s="584">
        <v>2278.84</v>
      </c>
      <c r="D14" s="584">
        <v>2376.06</v>
      </c>
      <c r="E14" s="584">
        <v>2224.56</v>
      </c>
      <c r="F14" s="584">
        <v>2307.14</v>
      </c>
      <c r="G14" s="584">
        <v>2226.58</v>
      </c>
      <c r="H14" s="584">
        <v>2472.5100000000002</v>
      </c>
      <c r="I14" s="584">
        <v>2619.52</v>
      </c>
      <c r="J14" s="584">
        <v>2798.39</v>
      </c>
      <c r="K14" s="584">
        <v>2944</v>
      </c>
      <c r="L14" s="584">
        <v>3159</v>
      </c>
      <c r="M14" s="584">
        <v>3327</v>
      </c>
      <c r="N14" s="584">
        <v>3509</v>
      </c>
      <c r="O14" s="584">
        <v>3560</v>
      </c>
      <c r="P14" s="584">
        <v>3788</v>
      </c>
      <c r="Q14" s="584">
        <v>3984</v>
      </c>
      <c r="R14" s="584">
        <v>4185</v>
      </c>
      <c r="S14" s="584">
        <v>4375</v>
      </c>
      <c r="T14" s="584">
        <v>4789</v>
      </c>
      <c r="U14" s="584">
        <v>4829</v>
      </c>
      <c r="V14" s="584">
        <v>4819</v>
      </c>
      <c r="W14" s="584">
        <v>5080</v>
      </c>
      <c r="X14" s="584">
        <v>5170</v>
      </c>
      <c r="Y14" s="584">
        <v>5217</v>
      </c>
      <c r="Z14" s="584">
        <v>5133</v>
      </c>
      <c r="AA14" s="584">
        <v>4991</v>
      </c>
      <c r="AB14" s="584">
        <v>4895</v>
      </c>
      <c r="AC14" s="584">
        <v>5389</v>
      </c>
      <c r="AD14" s="584">
        <v>5279</v>
      </c>
      <c r="AE14" s="584">
        <v>5399</v>
      </c>
      <c r="AF14" s="584">
        <v>2943</v>
      </c>
      <c r="AG14" s="585">
        <v>4149</v>
      </c>
    </row>
    <row r="15" spans="1:33">
      <c r="A15" s="582" t="s">
        <v>153</v>
      </c>
      <c r="B15" s="583">
        <v>2760.8989999999999</v>
      </c>
      <c r="C15" s="584">
        <v>2908.826</v>
      </c>
      <c r="D15" s="584">
        <v>3138.105</v>
      </c>
      <c r="E15" s="584">
        <v>3205.288</v>
      </c>
      <c r="F15" s="584">
        <v>3343.6370000000002</v>
      </c>
      <c r="G15" s="584">
        <v>3383.623</v>
      </c>
      <c r="H15" s="584">
        <v>3563.2359999999999</v>
      </c>
      <c r="I15" s="584">
        <v>3723.348</v>
      </c>
      <c r="J15" s="584">
        <v>3920.0140000000001</v>
      </c>
      <c r="K15" s="584">
        <v>4029.75</v>
      </c>
      <c r="L15" s="584">
        <v>4188.25</v>
      </c>
      <c r="M15" s="584">
        <v>4355.25</v>
      </c>
      <c r="N15" s="584">
        <v>4574.5</v>
      </c>
      <c r="O15" s="584">
        <v>4687.5</v>
      </c>
      <c r="P15" s="584">
        <v>4962.5</v>
      </c>
      <c r="Q15" s="584">
        <v>5291.25</v>
      </c>
      <c r="R15" s="584">
        <v>5527.5</v>
      </c>
      <c r="S15" s="584">
        <v>5811</v>
      </c>
      <c r="T15" s="584">
        <v>6046.5</v>
      </c>
      <c r="U15" s="584">
        <v>6132.25</v>
      </c>
      <c r="V15" s="584">
        <v>6351.5</v>
      </c>
      <c r="W15" s="584">
        <v>6349.75</v>
      </c>
      <c r="X15" s="584">
        <v>6543</v>
      </c>
      <c r="Y15" s="584">
        <v>6622.75</v>
      </c>
      <c r="Z15" s="584">
        <v>6871.5</v>
      </c>
      <c r="AA15" s="584">
        <v>7098.75</v>
      </c>
      <c r="AB15" s="584">
        <v>7485.25</v>
      </c>
      <c r="AC15" s="584">
        <v>7892.25</v>
      </c>
      <c r="AD15" s="584">
        <v>8346.25</v>
      </c>
      <c r="AE15" s="584">
        <v>8617</v>
      </c>
      <c r="AF15" s="584">
        <v>6179</v>
      </c>
      <c r="AG15" s="585">
        <v>7482.25</v>
      </c>
    </row>
    <row r="16" spans="1:33">
      <c r="A16" s="582" t="s">
        <v>154</v>
      </c>
      <c r="B16" s="583">
        <v>3358.6750000000002</v>
      </c>
      <c r="C16" s="584">
        <v>3171.1959999999999</v>
      </c>
      <c r="D16" s="584">
        <v>3410.6239999999998</v>
      </c>
      <c r="E16" s="584">
        <v>3330.7109999999998</v>
      </c>
      <c r="F16" s="584">
        <v>3258.596</v>
      </c>
      <c r="G16" s="584">
        <v>3248.9639999999999</v>
      </c>
      <c r="H16" s="584">
        <v>3490.5479999999998</v>
      </c>
      <c r="I16" s="584">
        <v>3735.018</v>
      </c>
      <c r="J16" s="584">
        <v>4026.866</v>
      </c>
      <c r="K16" s="584">
        <v>4496</v>
      </c>
      <c r="L16" s="584">
        <v>5019</v>
      </c>
      <c r="M16" s="584">
        <v>5182</v>
      </c>
      <c r="N16" s="584">
        <v>5417</v>
      </c>
      <c r="O16" s="584">
        <v>5538</v>
      </c>
      <c r="P16" s="584">
        <v>6117</v>
      </c>
      <c r="Q16" s="584">
        <v>6653</v>
      </c>
      <c r="R16" s="584">
        <v>7350</v>
      </c>
      <c r="S16" s="584">
        <v>7848</v>
      </c>
      <c r="T16" s="584">
        <v>8604</v>
      </c>
      <c r="U16" s="584">
        <v>8729</v>
      </c>
      <c r="V16" s="584">
        <v>8613</v>
      </c>
      <c r="W16" s="584">
        <v>9125</v>
      </c>
      <c r="X16" s="584">
        <v>9484</v>
      </c>
      <c r="Y16" s="584">
        <v>9724</v>
      </c>
      <c r="Z16" s="584">
        <v>9993</v>
      </c>
      <c r="AA16" s="584">
        <v>10283</v>
      </c>
      <c r="AB16" s="584">
        <v>9970</v>
      </c>
      <c r="AC16" s="584">
        <v>10806</v>
      </c>
      <c r="AD16" s="584">
        <v>11598</v>
      </c>
      <c r="AE16" s="584">
        <v>12260</v>
      </c>
      <c r="AF16" s="584">
        <v>3538</v>
      </c>
      <c r="AG16" s="585">
        <v>4646</v>
      </c>
    </row>
    <row r="17" spans="1:33">
      <c r="A17" s="582" t="s">
        <v>155</v>
      </c>
      <c r="B17" s="583">
        <v>313.93</v>
      </c>
      <c r="C17" s="584">
        <v>327.35000000000002</v>
      </c>
      <c r="D17" s="584">
        <v>343.19</v>
      </c>
      <c r="E17" s="584">
        <v>345.17</v>
      </c>
      <c r="F17" s="584">
        <v>351.73</v>
      </c>
      <c r="G17" s="584">
        <v>321.41000000000003</v>
      </c>
      <c r="H17" s="584">
        <v>286.95999999999998</v>
      </c>
      <c r="I17" s="584">
        <v>323.69</v>
      </c>
      <c r="J17" s="584">
        <v>278.88</v>
      </c>
      <c r="K17" s="584">
        <v>276</v>
      </c>
      <c r="L17" s="584">
        <v>290</v>
      </c>
      <c r="M17" s="584">
        <v>305</v>
      </c>
      <c r="N17" s="584">
        <v>324</v>
      </c>
      <c r="O17" s="584">
        <v>333</v>
      </c>
      <c r="P17" s="584">
        <v>357</v>
      </c>
      <c r="Q17" s="584">
        <v>339</v>
      </c>
      <c r="R17" s="584">
        <v>349</v>
      </c>
      <c r="S17" s="584">
        <v>366</v>
      </c>
      <c r="T17" s="584">
        <v>370</v>
      </c>
      <c r="U17" s="584">
        <v>379</v>
      </c>
      <c r="V17" s="584">
        <v>392</v>
      </c>
      <c r="W17" s="584">
        <v>397</v>
      </c>
      <c r="X17" s="584">
        <v>377</v>
      </c>
      <c r="Y17" s="584">
        <v>420</v>
      </c>
      <c r="Z17" s="584">
        <v>447</v>
      </c>
      <c r="AA17" s="584">
        <v>472</v>
      </c>
      <c r="AB17" s="584">
        <v>475</v>
      </c>
      <c r="AC17" s="584">
        <v>453</v>
      </c>
      <c r="AD17" s="584">
        <v>434</v>
      </c>
      <c r="AE17" s="584">
        <v>444</v>
      </c>
      <c r="AF17" s="584">
        <v>156</v>
      </c>
      <c r="AG17" s="585">
        <v>208</v>
      </c>
    </row>
    <row r="18" spans="1:33">
      <c r="A18" s="582" t="s">
        <v>156</v>
      </c>
      <c r="B18" s="583">
        <v>1104.78</v>
      </c>
      <c r="C18" s="584">
        <v>1239.518</v>
      </c>
      <c r="D18" s="584">
        <v>1402.7180000000001</v>
      </c>
      <c r="E18" s="584">
        <v>1405.845</v>
      </c>
      <c r="F18" s="584">
        <v>1451.925</v>
      </c>
      <c r="G18" s="584">
        <v>1514.9480000000001</v>
      </c>
      <c r="H18" s="584">
        <v>1603.1030000000001</v>
      </c>
      <c r="I18" s="584">
        <v>1744.5830000000001</v>
      </c>
      <c r="J18" s="584">
        <v>1826.31</v>
      </c>
      <c r="K18" s="584">
        <v>1916.25</v>
      </c>
      <c r="L18" s="584">
        <v>2034.75</v>
      </c>
      <c r="M18" s="584">
        <v>2094.75</v>
      </c>
      <c r="N18" s="584">
        <v>2188.5</v>
      </c>
      <c r="O18" s="584">
        <v>2269.5</v>
      </c>
      <c r="P18" s="584">
        <v>2419.5</v>
      </c>
      <c r="Q18" s="584">
        <v>2538.75</v>
      </c>
      <c r="R18" s="584">
        <v>2650.5</v>
      </c>
      <c r="S18" s="584">
        <v>2757</v>
      </c>
      <c r="T18" s="584">
        <v>2917.5</v>
      </c>
      <c r="U18" s="584">
        <v>2982.75</v>
      </c>
      <c r="V18" s="584">
        <v>3106.5</v>
      </c>
      <c r="W18" s="584">
        <v>3272.25</v>
      </c>
      <c r="X18" s="584">
        <v>3459</v>
      </c>
      <c r="Y18" s="584">
        <v>3593.25</v>
      </c>
      <c r="Z18" s="584">
        <v>3796.5</v>
      </c>
      <c r="AA18" s="584">
        <v>3860.25</v>
      </c>
      <c r="AB18" s="584">
        <v>3879.75</v>
      </c>
      <c r="AC18" s="584">
        <v>4098.75</v>
      </c>
      <c r="AD18" s="584">
        <v>4248.75</v>
      </c>
      <c r="AE18" s="584">
        <v>4260</v>
      </c>
      <c r="AF18" s="584">
        <v>2646</v>
      </c>
      <c r="AG18" s="585">
        <v>3306.75</v>
      </c>
    </row>
    <row r="19" spans="1:33">
      <c r="A19" s="582" t="s">
        <v>157</v>
      </c>
      <c r="B19" s="583">
        <v>483.38200000000001</v>
      </c>
      <c r="C19" s="584">
        <v>474.83199999999999</v>
      </c>
      <c r="D19" s="584">
        <v>478.37599999999998</v>
      </c>
      <c r="E19" s="584">
        <v>469.565</v>
      </c>
      <c r="F19" s="584">
        <v>503.18599999999998</v>
      </c>
      <c r="G19" s="584">
        <v>512.09100000000001</v>
      </c>
      <c r="H19" s="584">
        <v>527.86599999999999</v>
      </c>
      <c r="I19" s="584">
        <v>555.69600000000003</v>
      </c>
      <c r="J19" s="584">
        <v>585.89700000000005</v>
      </c>
      <c r="K19" s="584">
        <v>616.95500000000004</v>
      </c>
      <c r="L19" s="584">
        <v>650.74</v>
      </c>
      <c r="M19" s="584">
        <v>689.91</v>
      </c>
      <c r="N19" s="584">
        <v>728.18</v>
      </c>
      <c r="O19" s="584">
        <v>736.45500000000004</v>
      </c>
      <c r="P19" s="584">
        <v>746.13</v>
      </c>
      <c r="Q19" s="584">
        <v>761.22500000000002</v>
      </c>
      <c r="R19" s="584">
        <v>772.09</v>
      </c>
      <c r="S19" s="584">
        <v>801.91499999999996</v>
      </c>
      <c r="T19" s="584">
        <v>807.93</v>
      </c>
      <c r="U19" s="584">
        <v>745.59</v>
      </c>
      <c r="V19" s="584">
        <v>775.31</v>
      </c>
      <c r="W19" s="584">
        <v>813.37</v>
      </c>
      <c r="X19" s="584">
        <v>783.41499999999996</v>
      </c>
      <c r="Y19" s="584">
        <v>768.22500000000002</v>
      </c>
      <c r="Z19" s="584">
        <v>760.64499999999998</v>
      </c>
      <c r="AA19" s="584">
        <v>776.75</v>
      </c>
      <c r="AB19" s="584">
        <v>788.35</v>
      </c>
      <c r="AC19" s="584">
        <v>819.19</v>
      </c>
      <c r="AD19" s="584">
        <v>836.11500000000001</v>
      </c>
      <c r="AE19" s="584">
        <v>863.38499999999999</v>
      </c>
      <c r="AF19" s="584">
        <v>713.31500000000005</v>
      </c>
      <c r="AG19" s="585">
        <v>803.33500000000004</v>
      </c>
    </row>
    <row r="20" spans="1:33">
      <c r="A20" s="586" t="s">
        <v>158</v>
      </c>
      <c r="B20" s="590">
        <v>85552.13</v>
      </c>
      <c r="C20" s="591">
        <v>84509.206000000006</v>
      </c>
      <c r="D20" s="591">
        <v>87560.676999999996</v>
      </c>
      <c r="E20" s="591">
        <v>85272.657000000007</v>
      </c>
      <c r="F20" s="591">
        <v>90862.097999999998</v>
      </c>
      <c r="G20" s="591">
        <v>92273.769</v>
      </c>
      <c r="H20" s="591">
        <v>97554.322</v>
      </c>
      <c r="I20" s="591">
        <v>94441.695000000007</v>
      </c>
      <c r="J20" s="591">
        <v>100426.25199999999</v>
      </c>
      <c r="K20" s="591">
        <v>107386.121</v>
      </c>
      <c r="L20" s="591">
        <v>113747.967</v>
      </c>
      <c r="M20" s="591">
        <v>116759.46400000001</v>
      </c>
      <c r="N20" s="591">
        <v>118360.91099999999</v>
      </c>
      <c r="O20" s="591">
        <v>119101.83900000001</v>
      </c>
      <c r="P20" s="591">
        <v>125653.677</v>
      </c>
      <c r="Q20" s="591">
        <v>133182.185</v>
      </c>
      <c r="R20" s="591">
        <v>137526.78599999999</v>
      </c>
      <c r="S20" s="591">
        <v>144548.894</v>
      </c>
      <c r="T20" s="591">
        <v>148725.91500000001</v>
      </c>
      <c r="U20" s="591">
        <v>142987.03099999999</v>
      </c>
      <c r="V20" s="591">
        <v>146737.65400000001</v>
      </c>
      <c r="W20" s="591">
        <v>154089.51300000001</v>
      </c>
      <c r="X20" s="591">
        <v>152352.19099999999</v>
      </c>
      <c r="Y20" s="591">
        <v>149892.88500000001</v>
      </c>
      <c r="Z20" s="591">
        <v>149483.05499999999</v>
      </c>
      <c r="AA20" s="591">
        <v>150549.23000000001</v>
      </c>
      <c r="AB20" s="591">
        <v>154694.856</v>
      </c>
      <c r="AC20" s="591">
        <v>164597.43299999999</v>
      </c>
      <c r="AD20" s="591">
        <v>174560.766</v>
      </c>
      <c r="AE20" s="591">
        <v>178590.43900000001</v>
      </c>
      <c r="AF20" s="591">
        <v>139149.522</v>
      </c>
      <c r="AG20" s="592">
        <v>161808.23000000001</v>
      </c>
    </row>
    <row r="21" spans="1:33">
      <c r="A21" s="582" t="s">
        <v>437</v>
      </c>
      <c r="B21" s="583">
        <v>2894.3270000000002</v>
      </c>
      <c r="C21" s="584">
        <v>2891.1179999999999</v>
      </c>
      <c r="D21" s="584">
        <v>2858.502</v>
      </c>
      <c r="E21" s="584">
        <v>2876.6880000000001</v>
      </c>
      <c r="F21" s="584">
        <v>3084.306</v>
      </c>
      <c r="G21" s="584">
        <v>2893.6849999999999</v>
      </c>
      <c r="H21" s="584">
        <v>3077.951</v>
      </c>
      <c r="I21" s="584">
        <v>3300.5070000000001</v>
      </c>
      <c r="J21" s="584">
        <v>3467.3229999999999</v>
      </c>
      <c r="K21" s="584">
        <v>3782.9969999999998</v>
      </c>
      <c r="L21" s="584">
        <v>3887.9279999999999</v>
      </c>
      <c r="M21" s="584">
        <v>3981.07</v>
      </c>
      <c r="N21" s="584">
        <v>3852.1260000000002</v>
      </c>
      <c r="O21" s="584">
        <v>4172.54</v>
      </c>
      <c r="P21" s="584">
        <v>4400.5029999999997</v>
      </c>
      <c r="Q21" s="584">
        <v>5034.9669999999996</v>
      </c>
      <c r="R21" s="584">
        <v>5297.652</v>
      </c>
      <c r="S21" s="584">
        <v>5691.81</v>
      </c>
      <c r="T21" s="584">
        <v>5955.93</v>
      </c>
      <c r="U21" s="584">
        <v>6027</v>
      </c>
      <c r="V21" s="584">
        <v>6139</v>
      </c>
      <c r="W21" s="584">
        <v>6604</v>
      </c>
      <c r="X21" s="584">
        <v>7231</v>
      </c>
      <c r="Y21" s="584">
        <v>7625</v>
      </c>
      <c r="Z21" s="584">
        <v>7677</v>
      </c>
      <c r="AA21" s="584">
        <v>7615</v>
      </c>
      <c r="AB21" s="584">
        <v>7766</v>
      </c>
      <c r="AC21" s="584">
        <v>7903</v>
      </c>
      <c r="AD21" s="584">
        <v>8258</v>
      </c>
      <c r="AE21" s="584">
        <v>8372</v>
      </c>
      <c r="AF21" s="584">
        <v>8826</v>
      </c>
      <c r="AG21" s="585">
        <v>9196</v>
      </c>
    </row>
    <row r="22" spans="1:33" s="656" customFormat="1">
      <c r="A22" s="658" t="s">
        <v>438</v>
      </c>
      <c r="B22" s="659">
        <v>88446.457000000009</v>
      </c>
      <c r="C22" s="660">
        <v>87400.324000000008</v>
      </c>
      <c r="D22" s="660">
        <v>90419.178999999989</v>
      </c>
      <c r="E22" s="660">
        <v>88149.345000000001</v>
      </c>
      <c r="F22" s="660">
        <v>93946.403999999995</v>
      </c>
      <c r="G22" s="660">
        <v>95167.453999999998</v>
      </c>
      <c r="H22" s="660">
        <v>100632.273</v>
      </c>
      <c r="I22" s="660">
        <v>97742.202000000005</v>
      </c>
      <c r="J22" s="660">
        <v>103893.575</v>
      </c>
      <c r="K22" s="660">
        <v>111169.118</v>
      </c>
      <c r="L22" s="660">
        <v>117635.895</v>
      </c>
      <c r="M22" s="660">
        <v>120740.53400000001</v>
      </c>
      <c r="N22" s="660">
        <v>122213.037</v>
      </c>
      <c r="O22" s="660">
        <v>123274.379</v>
      </c>
      <c r="P22" s="660">
        <v>130054.18</v>
      </c>
      <c r="Q22" s="660">
        <v>138217.152</v>
      </c>
      <c r="R22" s="660">
        <v>142824.43799999999</v>
      </c>
      <c r="S22" s="660">
        <v>150240.704</v>
      </c>
      <c r="T22" s="660">
        <v>154681.845</v>
      </c>
      <c r="U22" s="660">
        <v>149014.03099999999</v>
      </c>
      <c r="V22" s="660">
        <v>152876.65400000001</v>
      </c>
      <c r="W22" s="660">
        <v>160693.51300000001</v>
      </c>
      <c r="X22" s="660">
        <v>159583.19099999999</v>
      </c>
      <c r="Y22" s="660">
        <v>157517.88500000001</v>
      </c>
      <c r="Z22" s="660">
        <v>157160.05499999999</v>
      </c>
      <c r="AA22" s="660">
        <v>158164.23000000001</v>
      </c>
      <c r="AB22" s="660">
        <v>162460.856</v>
      </c>
      <c r="AC22" s="660">
        <v>172500.43299999999</v>
      </c>
      <c r="AD22" s="660">
        <v>182818.766</v>
      </c>
      <c r="AE22" s="660">
        <v>186962.43900000001</v>
      </c>
      <c r="AF22" s="660">
        <v>147975.522</v>
      </c>
      <c r="AG22" s="661">
        <v>171004.23</v>
      </c>
    </row>
    <row r="23" spans="1:33">
      <c r="A23" s="593" t="s">
        <v>159</v>
      </c>
      <c r="B23" s="594">
        <v>566910.77099999995</v>
      </c>
      <c r="C23" s="595">
        <v>585599.86699999997</v>
      </c>
      <c r="D23" s="595">
        <v>606069.00300000003</v>
      </c>
      <c r="E23" s="595">
        <v>614537.80500000005</v>
      </c>
      <c r="F23" s="595">
        <v>630178.26800000004</v>
      </c>
      <c r="G23" s="595">
        <v>645933.73899999994</v>
      </c>
      <c r="H23" s="595">
        <v>668268.06299999997</v>
      </c>
      <c r="I23" s="595">
        <v>677170.28</v>
      </c>
      <c r="J23" s="595">
        <v>705268.24199999997</v>
      </c>
      <c r="K23" s="595">
        <v>725741.57200000004</v>
      </c>
      <c r="L23" s="595">
        <v>769393.23600000003</v>
      </c>
      <c r="M23" s="595">
        <v>803561.98</v>
      </c>
      <c r="N23" s="595">
        <v>826733.43099999998</v>
      </c>
      <c r="O23" s="595">
        <v>854280.72100000002</v>
      </c>
      <c r="P23" s="595">
        <v>890131.21799999999</v>
      </c>
      <c r="Q23" s="595">
        <v>928810.41700000002</v>
      </c>
      <c r="R23" s="595">
        <v>968745.40399999998</v>
      </c>
      <c r="S23" s="595">
        <v>1014914.804</v>
      </c>
      <c r="T23" s="595">
        <v>1048974.605</v>
      </c>
      <c r="U23" s="595">
        <v>1034199.362</v>
      </c>
      <c r="V23" s="595">
        <v>1064883.611</v>
      </c>
      <c r="W23" s="595">
        <v>1090692.9790000001</v>
      </c>
      <c r="X23" s="595">
        <v>1100887.0900000001</v>
      </c>
      <c r="Y23" s="595">
        <v>1113379</v>
      </c>
      <c r="Z23" s="595">
        <v>1122916</v>
      </c>
      <c r="AA23" s="595">
        <v>1142311</v>
      </c>
      <c r="AB23" s="595">
        <v>1165372</v>
      </c>
      <c r="AC23" s="595">
        <v>1192085</v>
      </c>
      <c r="AD23" s="595">
        <v>1224539</v>
      </c>
      <c r="AE23" s="595">
        <v>1256724</v>
      </c>
      <c r="AF23" s="595">
        <v>1182612</v>
      </c>
      <c r="AG23" s="596">
        <v>1264792</v>
      </c>
    </row>
    <row r="24" spans="1:33" ht="12.75" customHeight="1">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row>
    <row r="25" spans="1:33" ht="12.75" customHeight="1">
      <c r="A25" s="598" t="s">
        <v>510</v>
      </c>
      <c r="B25" s="599"/>
      <c r="C25" s="599"/>
      <c r="D25" s="599"/>
      <c r="E25" s="599"/>
      <c r="F25" s="599"/>
      <c r="G25" s="600"/>
      <c r="H25" s="600"/>
      <c r="I25" s="600"/>
      <c r="J25" s="600"/>
      <c r="K25" s="600"/>
      <c r="L25" s="600"/>
      <c r="M25" s="600"/>
      <c r="N25" s="600"/>
      <c r="O25" s="600"/>
      <c r="P25" s="600"/>
      <c r="Q25" s="600"/>
    </row>
    <row r="26" spans="1:33" ht="12.75" customHeight="1">
      <c r="A26" s="600" t="s">
        <v>160</v>
      </c>
      <c r="B26" s="601"/>
      <c r="C26" s="602"/>
      <c r="D26" s="602"/>
      <c r="E26" s="602"/>
      <c r="F26" s="602"/>
      <c r="G26" s="603"/>
      <c r="H26" s="602"/>
    </row>
    <row r="27" spans="1:33" ht="12.75" customHeight="1">
      <c r="A27" s="600" t="s">
        <v>439</v>
      </c>
      <c r="B27" s="601"/>
      <c r="C27" s="602"/>
      <c r="D27" s="602"/>
      <c r="E27" s="602"/>
      <c r="F27" s="602"/>
      <c r="G27" s="577"/>
      <c r="H27" s="577"/>
    </row>
    <row r="28" spans="1:33" ht="12.75" customHeight="1">
      <c r="A28" s="600" t="s">
        <v>440</v>
      </c>
      <c r="B28" s="603"/>
      <c r="C28" s="603"/>
      <c r="D28" s="603"/>
      <c r="E28" s="603"/>
      <c r="F28" s="603"/>
      <c r="G28" s="602"/>
      <c r="H28" s="602"/>
      <c r="L28" s="604"/>
      <c r="M28" s="604"/>
      <c r="N28" s="604"/>
      <c r="O28" s="604"/>
      <c r="P28" s="604"/>
      <c r="Q28" s="604"/>
      <c r="R28" s="604"/>
      <c r="S28" s="604"/>
      <c r="T28" s="604"/>
      <c r="U28" s="604"/>
      <c r="V28" s="604"/>
      <c r="W28" s="604"/>
      <c r="X28" s="604"/>
      <c r="Y28" s="604"/>
      <c r="Z28" s="604"/>
      <c r="AA28" s="604"/>
      <c r="AB28" s="604"/>
    </row>
    <row r="29" spans="1:33" ht="12.75" customHeight="1">
      <c r="A29" s="600" t="s">
        <v>441</v>
      </c>
      <c r="B29" s="603"/>
      <c r="C29" s="603"/>
      <c r="D29" s="603"/>
      <c r="E29" s="603"/>
      <c r="F29" s="603"/>
      <c r="G29" s="602"/>
      <c r="H29" s="602"/>
      <c r="L29" s="604"/>
      <c r="M29" s="604"/>
      <c r="N29" s="604"/>
      <c r="O29" s="604"/>
      <c r="P29" s="604"/>
      <c r="Q29" s="604"/>
      <c r="R29" s="604"/>
      <c r="S29" s="604"/>
      <c r="T29" s="604"/>
      <c r="U29" s="604"/>
      <c r="V29" s="604"/>
      <c r="W29" s="604"/>
      <c r="X29" s="604"/>
      <c r="Y29" s="604"/>
      <c r="Z29" s="604"/>
      <c r="AA29" s="604"/>
      <c r="AB29" s="604"/>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pane xSplit="1" ySplit="3" topLeftCell="S4" activePane="bottomRight" state="frozen"/>
      <selection pane="topRight"/>
      <selection pane="bottomLeft"/>
      <selection pane="bottomRight"/>
    </sheetView>
  </sheetViews>
  <sheetFormatPr baseColWidth="10" defaultColWidth="11.44140625" defaultRowHeight="10.199999999999999"/>
  <cols>
    <col min="1" max="1" width="50.33203125" style="567" customWidth="1"/>
    <col min="2" max="33" width="8.109375" style="567" customWidth="1"/>
    <col min="34" max="16384" width="11.44140625" style="567"/>
  </cols>
  <sheetData>
    <row r="1" spans="1:33" ht="12.75" customHeight="1">
      <c r="A1" s="564" t="s">
        <v>15</v>
      </c>
      <c r="B1" s="565"/>
      <c r="C1" s="565"/>
      <c r="D1" s="565"/>
      <c r="E1" s="565"/>
      <c r="F1" s="565"/>
      <c r="G1" s="565"/>
      <c r="H1" s="565"/>
      <c r="I1" s="565"/>
      <c r="J1" s="565"/>
      <c r="K1" s="565"/>
      <c r="L1" s="565"/>
      <c r="M1" s="565"/>
      <c r="N1" s="565"/>
      <c r="O1" s="565"/>
      <c r="P1" s="565"/>
      <c r="Q1" s="565"/>
      <c r="R1" s="566"/>
    </row>
    <row r="2" spans="1:33" ht="12.75" customHeight="1">
      <c r="B2" s="568"/>
      <c r="C2" s="565"/>
      <c r="D2" s="565"/>
      <c r="E2" s="565"/>
      <c r="F2" s="565"/>
      <c r="G2" s="565"/>
      <c r="H2" s="565"/>
      <c r="I2" s="565"/>
      <c r="J2" s="565"/>
      <c r="K2" s="565"/>
      <c r="L2" s="565"/>
      <c r="M2" s="565"/>
      <c r="N2" s="565"/>
      <c r="O2" s="565"/>
      <c r="P2" s="565"/>
      <c r="Q2" s="565"/>
      <c r="AB2" s="605"/>
      <c r="AD2" s="606"/>
      <c r="AE2" s="606"/>
      <c r="AF2" s="606"/>
      <c r="AG2" s="622" t="s">
        <v>141</v>
      </c>
    </row>
    <row r="3" spans="1:33" s="570" customFormat="1">
      <c r="A3" s="607"/>
      <c r="B3" s="608">
        <v>1990</v>
      </c>
      <c r="C3" s="609">
        <v>1991</v>
      </c>
      <c r="D3" s="609">
        <v>1992</v>
      </c>
      <c r="E3" s="609">
        <v>1993</v>
      </c>
      <c r="F3" s="609">
        <v>1994</v>
      </c>
      <c r="G3" s="609">
        <v>1995</v>
      </c>
      <c r="H3" s="609">
        <v>1996</v>
      </c>
      <c r="I3" s="609">
        <v>1997</v>
      </c>
      <c r="J3" s="609">
        <v>1998</v>
      </c>
      <c r="K3" s="609">
        <v>1999</v>
      </c>
      <c r="L3" s="609">
        <v>2000</v>
      </c>
      <c r="M3" s="609">
        <v>2001</v>
      </c>
      <c r="N3" s="609">
        <v>2002</v>
      </c>
      <c r="O3" s="609">
        <v>2003</v>
      </c>
      <c r="P3" s="610">
        <v>2004</v>
      </c>
      <c r="Q3" s="610">
        <v>2005</v>
      </c>
      <c r="R3" s="610">
        <v>2006</v>
      </c>
      <c r="S3" s="610">
        <v>2007</v>
      </c>
      <c r="T3" s="610">
        <v>2008</v>
      </c>
      <c r="U3" s="610">
        <v>2009</v>
      </c>
      <c r="V3" s="610">
        <v>2010</v>
      </c>
      <c r="W3" s="610">
        <v>2011</v>
      </c>
      <c r="X3" s="610">
        <v>2012</v>
      </c>
      <c r="Y3" s="610">
        <v>2013</v>
      </c>
      <c r="Z3" s="610">
        <v>2014</v>
      </c>
      <c r="AA3" s="611">
        <v>2015</v>
      </c>
      <c r="AB3" s="611">
        <v>2016</v>
      </c>
      <c r="AC3" s="611">
        <v>2017</v>
      </c>
      <c r="AD3" s="611">
        <v>2018</v>
      </c>
      <c r="AE3" s="611">
        <v>2019</v>
      </c>
      <c r="AF3" s="611">
        <v>2020</v>
      </c>
      <c r="AG3" s="612">
        <v>2021</v>
      </c>
    </row>
    <row r="4" spans="1:33">
      <c r="A4" s="613" t="s">
        <v>142</v>
      </c>
      <c r="B4" s="587">
        <v>38711.036</v>
      </c>
      <c r="C4" s="588">
        <v>34569.692999999999</v>
      </c>
      <c r="D4" s="588">
        <v>35471.165999999997</v>
      </c>
      <c r="E4" s="588">
        <v>30869.438999999998</v>
      </c>
      <c r="F4" s="588">
        <v>34692.817000000003</v>
      </c>
      <c r="G4" s="588">
        <v>33379.51</v>
      </c>
      <c r="H4" s="588">
        <v>37183.374000000003</v>
      </c>
      <c r="I4" s="588">
        <v>31754.633999999998</v>
      </c>
      <c r="J4" s="588">
        <v>36073.29</v>
      </c>
      <c r="K4" s="588">
        <v>40493.99</v>
      </c>
      <c r="L4" s="588">
        <v>40692.694000000003</v>
      </c>
      <c r="M4" s="588">
        <v>43090.870999999999</v>
      </c>
      <c r="N4" s="588">
        <v>42305.423000000003</v>
      </c>
      <c r="O4" s="588">
        <v>40202.766000000003</v>
      </c>
      <c r="P4" s="588">
        <v>41558.455000000002</v>
      </c>
      <c r="Q4" s="588">
        <v>42856.305999999997</v>
      </c>
      <c r="R4" s="588">
        <v>42208.745000000003</v>
      </c>
      <c r="S4" s="588">
        <v>44042.614000000001</v>
      </c>
      <c r="T4" s="588">
        <v>41468.423000000003</v>
      </c>
      <c r="U4" s="588">
        <v>44204.453999999998</v>
      </c>
      <c r="V4" s="588">
        <v>43572.788999999997</v>
      </c>
      <c r="W4" s="588">
        <v>43879.178999999996</v>
      </c>
      <c r="X4" s="588">
        <v>39375.317999999999</v>
      </c>
      <c r="Y4" s="588">
        <v>36241.675999999999</v>
      </c>
      <c r="Z4" s="588">
        <v>35625.531999999999</v>
      </c>
      <c r="AA4" s="588">
        <v>37484.745999999999</v>
      </c>
      <c r="AB4" s="588">
        <v>40440.364999999998</v>
      </c>
      <c r="AC4" s="588">
        <v>42295.612000000001</v>
      </c>
      <c r="AD4" s="588">
        <v>43035.690999999999</v>
      </c>
      <c r="AE4" s="588">
        <v>43506.427000000003</v>
      </c>
      <c r="AF4" s="588">
        <v>35675.733999999997</v>
      </c>
      <c r="AG4" s="592">
        <v>35784.258000000002</v>
      </c>
    </row>
    <row r="5" spans="1:33">
      <c r="A5" s="614" t="s">
        <v>143</v>
      </c>
      <c r="B5" s="583">
        <v>37130.362000000001</v>
      </c>
      <c r="C5" s="584">
        <v>32974.523000000001</v>
      </c>
      <c r="D5" s="584">
        <v>33943.131999999998</v>
      </c>
      <c r="E5" s="584">
        <v>29319.138999999999</v>
      </c>
      <c r="F5" s="584">
        <v>33290.127</v>
      </c>
      <c r="G5" s="584">
        <v>31781.003000000001</v>
      </c>
      <c r="H5" s="584">
        <v>35486.548999999999</v>
      </c>
      <c r="I5" s="584">
        <v>29817.986000000001</v>
      </c>
      <c r="J5" s="584">
        <v>34001.591999999997</v>
      </c>
      <c r="K5" s="584">
        <v>38218.188999999998</v>
      </c>
      <c r="L5" s="584">
        <v>38445.707000000002</v>
      </c>
      <c r="M5" s="584">
        <v>40949.718000000001</v>
      </c>
      <c r="N5" s="584">
        <v>40112.877</v>
      </c>
      <c r="O5" s="584">
        <v>37854.773999999998</v>
      </c>
      <c r="P5" s="584">
        <v>39071.26</v>
      </c>
      <c r="Q5" s="584">
        <v>40260.606</v>
      </c>
      <c r="R5" s="584">
        <v>39420.144999999997</v>
      </c>
      <c r="S5" s="584">
        <v>41104</v>
      </c>
      <c r="T5" s="584">
        <v>38445.646999999997</v>
      </c>
      <c r="U5" s="584">
        <v>41532.425999999999</v>
      </c>
      <c r="V5" s="584">
        <v>40942.896999999997</v>
      </c>
      <c r="W5" s="584">
        <v>41334.767999999996</v>
      </c>
      <c r="X5" s="584">
        <v>36975.822999999997</v>
      </c>
      <c r="Y5" s="584">
        <v>33991.154000000002</v>
      </c>
      <c r="Z5" s="584">
        <v>33272.271999999997</v>
      </c>
      <c r="AA5" s="584">
        <v>35097.495999999999</v>
      </c>
      <c r="AB5" s="584">
        <v>37834.796999999999</v>
      </c>
      <c r="AC5" s="584">
        <v>39530.285000000003</v>
      </c>
      <c r="AD5" s="584">
        <v>40264.398999999998</v>
      </c>
      <c r="AE5" s="584">
        <v>40467.107000000004</v>
      </c>
      <c r="AF5" s="584">
        <v>32381.937000000002</v>
      </c>
      <c r="AG5" s="615">
        <v>32154.069</v>
      </c>
    </row>
    <row r="6" spans="1:33">
      <c r="A6" s="614" t="s">
        <v>144</v>
      </c>
      <c r="B6" s="583">
        <v>948.87400000000002</v>
      </c>
      <c r="C6" s="584">
        <v>952.66700000000003</v>
      </c>
      <c r="D6" s="584">
        <v>947.94299999999998</v>
      </c>
      <c r="E6" s="584">
        <v>875.90099999999995</v>
      </c>
      <c r="F6" s="584">
        <v>799.69799999999998</v>
      </c>
      <c r="G6" s="584">
        <v>953.22</v>
      </c>
      <c r="H6" s="584">
        <v>1142.087</v>
      </c>
      <c r="I6" s="584">
        <v>1322.3330000000001</v>
      </c>
      <c r="J6" s="584">
        <v>1499.633</v>
      </c>
      <c r="K6" s="584">
        <v>1681.069</v>
      </c>
      <c r="L6" s="584">
        <v>1642.789</v>
      </c>
      <c r="M6" s="584">
        <v>1653.143</v>
      </c>
      <c r="N6" s="584">
        <v>1605.2049999999999</v>
      </c>
      <c r="O6" s="584">
        <v>1652.799</v>
      </c>
      <c r="P6" s="584">
        <v>1728.492</v>
      </c>
      <c r="Q6" s="584">
        <v>1795.0740000000001</v>
      </c>
      <c r="R6" s="584">
        <v>1930.797</v>
      </c>
      <c r="S6" s="584">
        <v>2039.097</v>
      </c>
      <c r="T6" s="584">
        <v>2102.3049999999998</v>
      </c>
      <c r="U6" s="584">
        <v>1827.087</v>
      </c>
      <c r="V6" s="584">
        <v>1827.049</v>
      </c>
      <c r="W6" s="584">
        <v>1705.377</v>
      </c>
      <c r="X6" s="584">
        <v>1599.049</v>
      </c>
      <c r="Y6" s="584">
        <v>1420.2449999999999</v>
      </c>
      <c r="Z6" s="584">
        <v>1456.8810000000001</v>
      </c>
      <c r="AA6" s="584">
        <v>1447.325</v>
      </c>
      <c r="AB6" s="584">
        <v>1561.6220000000001</v>
      </c>
      <c r="AC6" s="584">
        <v>1615.1690000000001</v>
      </c>
      <c r="AD6" s="584">
        <v>1583.6130000000001</v>
      </c>
      <c r="AE6" s="584">
        <v>1732.788</v>
      </c>
      <c r="AF6" s="584">
        <v>1680.8979999999999</v>
      </c>
      <c r="AG6" s="615">
        <v>1841.297</v>
      </c>
    </row>
    <row r="7" spans="1:33">
      <c r="A7" s="614" t="s">
        <v>145</v>
      </c>
      <c r="B7" s="583">
        <v>779.89700000000005</v>
      </c>
      <c r="C7" s="584">
        <v>762.01700000000005</v>
      </c>
      <c r="D7" s="584">
        <v>708.41499999999996</v>
      </c>
      <c r="E7" s="584">
        <v>770.66399999999999</v>
      </c>
      <c r="F7" s="584">
        <v>737.54499999999996</v>
      </c>
      <c r="G7" s="584">
        <v>740.44899999999996</v>
      </c>
      <c r="H7" s="584">
        <v>659.81</v>
      </c>
      <c r="I7" s="584">
        <v>627.55999999999995</v>
      </c>
      <c r="J7" s="584">
        <v>601.85</v>
      </c>
      <c r="K7" s="584">
        <v>633.74900000000002</v>
      </c>
      <c r="L7" s="584">
        <v>649.52099999999996</v>
      </c>
      <c r="M7" s="584">
        <v>569.00300000000004</v>
      </c>
      <c r="N7" s="584">
        <v>654.92100000000005</v>
      </c>
      <c r="O7" s="584">
        <v>720.89499999999998</v>
      </c>
      <c r="P7" s="584">
        <v>777.96</v>
      </c>
      <c r="Q7" s="584">
        <v>817.32600000000002</v>
      </c>
      <c r="R7" s="584">
        <v>850.65099999999995</v>
      </c>
      <c r="S7" s="584">
        <v>889.41</v>
      </c>
      <c r="T7" s="584">
        <v>892.97</v>
      </c>
      <c r="U7" s="584">
        <v>848.80100000000004</v>
      </c>
      <c r="V7" s="584">
        <v>806.3</v>
      </c>
      <c r="W7" s="584">
        <v>850.43200000000002</v>
      </c>
      <c r="X7" s="584">
        <v>804.59500000000003</v>
      </c>
      <c r="Y7" s="584">
        <v>832.6</v>
      </c>
      <c r="Z7" s="584">
        <v>896.37900000000002</v>
      </c>
      <c r="AA7" s="584">
        <v>939.92499999999995</v>
      </c>
      <c r="AB7" s="584">
        <v>1044.3</v>
      </c>
      <c r="AC7" s="584">
        <v>1151.5060000000001</v>
      </c>
      <c r="AD7" s="584">
        <v>1190.8589999999999</v>
      </c>
      <c r="AE7" s="584">
        <v>1309.6790000000001</v>
      </c>
      <c r="AF7" s="584">
        <v>1622.808</v>
      </c>
      <c r="AG7" s="615">
        <v>1798.9559999999999</v>
      </c>
    </row>
    <row r="8" spans="1:33">
      <c r="A8" s="613" t="s">
        <v>146</v>
      </c>
      <c r="B8" s="587">
        <v>85500.203999999998</v>
      </c>
      <c r="C8" s="588">
        <v>85648.293000000005</v>
      </c>
      <c r="D8" s="588">
        <v>86183.705000000002</v>
      </c>
      <c r="E8" s="588">
        <v>85312.179000000004</v>
      </c>
      <c r="F8" s="588">
        <v>86233.773000000001</v>
      </c>
      <c r="G8" s="588">
        <v>87165.872000000003</v>
      </c>
      <c r="H8" s="588">
        <v>85524.702999999994</v>
      </c>
      <c r="I8" s="588">
        <v>86330.748999999996</v>
      </c>
      <c r="J8" s="588">
        <v>89254.527000000002</v>
      </c>
      <c r="K8" s="588">
        <v>91352.328999999998</v>
      </c>
      <c r="L8" s="588">
        <v>91794.014999999999</v>
      </c>
      <c r="M8" s="588">
        <v>93040.27</v>
      </c>
      <c r="N8" s="588">
        <v>94226.990999999995</v>
      </c>
      <c r="O8" s="588">
        <v>94518.595000000001</v>
      </c>
      <c r="P8" s="588">
        <v>94756.569000000003</v>
      </c>
      <c r="Q8" s="588">
        <v>94812.058999999994</v>
      </c>
      <c r="R8" s="588">
        <v>95122.888000000006</v>
      </c>
      <c r="S8" s="588">
        <v>97010.126999999993</v>
      </c>
      <c r="T8" s="588">
        <v>95351.925000000003</v>
      </c>
      <c r="U8" s="588">
        <v>91642.051000000007</v>
      </c>
      <c r="V8" s="588">
        <v>90508.286999999997</v>
      </c>
      <c r="W8" s="588">
        <v>89727.701000000001</v>
      </c>
      <c r="X8" s="588">
        <v>87527.603000000003</v>
      </c>
      <c r="Y8" s="588">
        <v>87198.264999999999</v>
      </c>
      <c r="Z8" s="588">
        <v>86855.877999999997</v>
      </c>
      <c r="AA8" s="588">
        <v>88110.807000000001</v>
      </c>
      <c r="AB8" s="588">
        <v>90705.994000000006</v>
      </c>
      <c r="AC8" s="588">
        <v>93309.089000000007</v>
      </c>
      <c r="AD8" s="588">
        <v>95016.698000000004</v>
      </c>
      <c r="AE8" s="588">
        <v>96536.343999999997</v>
      </c>
      <c r="AF8" s="588">
        <v>84137.562000000005</v>
      </c>
      <c r="AG8" s="592">
        <v>95954.807000000001</v>
      </c>
    </row>
    <row r="9" spans="1:33">
      <c r="A9" s="614" t="s">
        <v>147</v>
      </c>
      <c r="B9" s="583">
        <v>2747.1550000000002</v>
      </c>
      <c r="C9" s="584">
        <v>2766.154</v>
      </c>
      <c r="D9" s="584">
        <v>2782.7080000000001</v>
      </c>
      <c r="E9" s="584">
        <v>2734.5050000000001</v>
      </c>
      <c r="F9" s="584">
        <v>2844.4050000000002</v>
      </c>
      <c r="G9" s="584">
        <v>3008.0079999999998</v>
      </c>
      <c r="H9" s="584">
        <v>2997.8290000000002</v>
      </c>
      <c r="I9" s="584">
        <v>3097.7730000000001</v>
      </c>
      <c r="J9" s="584">
        <v>3276.279</v>
      </c>
      <c r="K9" s="584">
        <v>3383.2040000000002</v>
      </c>
      <c r="L9" s="584">
        <v>3491.0920000000001</v>
      </c>
      <c r="M9" s="584">
        <v>3574.6990000000001</v>
      </c>
      <c r="N9" s="584">
        <v>3750.107</v>
      </c>
      <c r="O9" s="584">
        <v>3935.2669999999998</v>
      </c>
      <c r="P9" s="584">
        <v>4031.8339999999998</v>
      </c>
      <c r="Q9" s="584">
        <v>4414.6120000000001</v>
      </c>
      <c r="R9" s="584">
        <v>4908.348</v>
      </c>
      <c r="S9" s="584">
        <v>5495.9229999999998</v>
      </c>
      <c r="T9" s="584">
        <v>5573.3419999999996</v>
      </c>
      <c r="U9" s="584">
        <v>5162.674</v>
      </c>
      <c r="V9" s="584">
        <v>5021.1930000000002</v>
      </c>
      <c r="W9" s="584">
        <v>5015.442</v>
      </c>
      <c r="X9" s="584">
        <v>4794.5119999999997</v>
      </c>
      <c r="Y9" s="584">
        <v>4807.8670000000002</v>
      </c>
      <c r="Z9" s="584">
        <v>4756.5349999999999</v>
      </c>
      <c r="AA9" s="584">
        <v>4804.1109999999999</v>
      </c>
      <c r="AB9" s="584">
        <v>5015.2569999999996</v>
      </c>
      <c r="AC9" s="584">
        <v>5319.009</v>
      </c>
      <c r="AD9" s="584">
        <v>5519.6769999999997</v>
      </c>
      <c r="AE9" s="584">
        <v>5710.3559999999998</v>
      </c>
      <c r="AF9" s="584">
        <v>5358.0129999999999</v>
      </c>
      <c r="AG9" s="615">
        <v>5986.6869999999999</v>
      </c>
    </row>
    <row r="10" spans="1:33">
      <c r="A10" s="614" t="s">
        <v>148</v>
      </c>
      <c r="B10" s="583">
        <v>44824.415000000001</v>
      </c>
      <c r="C10" s="584">
        <v>45159.360000000001</v>
      </c>
      <c r="D10" s="584">
        <v>45475.199000000001</v>
      </c>
      <c r="E10" s="584">
        <v>45123.199999999997</v>
      </c>
      <c r="F10" s="584">
        <v>44791.847000000002</v>
      </c>
      <c r="G10" s="584">
        <v>44227.904999999999</v>
      </c>
      <c r="H10" s="584">
        <v>43572.794999999998</v>
      </c>
      <c r="I10" s="584">
        <v>43793.741000000002</v>
      </c>
      <c r="J10" s="584">
        <v>44463.428999999996</v>
      </c>
      <c r="K10" s="584">
        <v>44958.226000000002</v>
      </c>
      <c r="L10" s="584">
        <v>43913.552000000003</v>
      </c>
      <c r="M10" s="584">
        <v>44443.499000000003</v>
      </c>
      <c r="N10" s="584">
        <v>44305.419000000002</v>
      </c>
      <c r="O10" s="584">
        <v>44077.059000000001</v>
      </c>
      <c r="P10" s="584">
        <v>43264.154999999999</v>
      </c>
      <c r="Q10" s="584">
        <v>41978.372000000003</v>
      </c>
      <c r="R10" s="584">
        <v>41248.92</v>
      </c>
      <c r="S10" s="584">
        <v>41535.858999999997</v>
      </c>
      <c r="T10" s="584">
        <v>40351.506999999998</v>
      </c>
      <c r="U10" s="584">
        <v>39673.684000000001</v>
      </c>
      <c r="V10" s="584">
        <v>39032.538999999997</v>
      </c>
      <c r="W10" s="584">
        <v>38460.542999999998</v>
      </c>
      <c r="X10" s="584">
        <v>37854.451999999997</v>
      </c>
      <c r="Y10" s="584">
        <v>37316.521000000001</v>
      </c>
      <c r="Z10" s="584">
        <v>37403.182999999997</v>
      </c>
      <c r="AA10" s="584">
        <v>38123.205999999998</v>
      </c>
      <c r="AB10" s="584">
        <v>38855.002</v>
      </c>
      <c r="AC10" s="584">
        <v>38740.362000000001</v>
      </c>
      <c r="AD10" s="584">
        <v>38566.137999999999</v>
      </c>
      <c r="AE10" s="584">
        <v>38280.154999999999</v>
      </c>
      <c r="AF10" s="584">
        <v>31772.698</v>
      </c>
      <c r="AG10" s="615">
        <v>37547.885999999999</v>
      </c>
    </row>
    <row r="11" spans="1:33">
      <c r="A11" s="614" t="s">
        <v>149</v>
      </c>
      <c r="B11" s="583">
        <v>29934.429</v>
      </c>
      <c r="C11" s="584">
        <v>29594.078000000001</v>
      </c>
      <c r="D11" s="584">
        <v>29349.82</v>
      </c>
      <c r="E11" s="584">
        <v>28531.550999999999</v>
      </c>
      <c r="F11" s="584">
        <v>29356.760999999999</v>
      </c>
      <c r="G11" s="584">
        <v>30242.984</v>
      </c>
      <c r="H11" s="584">
        <v>29065.242999999999</v>
      </c>
      <c r="I11" s="584">
        <v>29267.492999999999</v>
      </c>
      <c r="J11" s="584">
        <v>30352.014999999999</v>
      </c>
      <c r="K11" s="584">
        <v>31453.34</v>
      </c>
      <c r="L11" s="584">
        <v>32278.960999999999</v>
      </c>
      <c r="M11" s="584">
        <v>32925.618999999999</v>
      </c>
      <c r="N11" s="584">
        <v>33769.383000000002</v>
      </c>
      <c r="O11" s="584">
        <v>34269.834000000003</v>
      </c>
      <c r="P11" s="584">
        <v>34635.582999999999</v>
      </c>
      <c r="Q11" s="584">
        <v>35336.481</v>
      </c>
      <c r="R11" s="584">
        <v>35510.21</v>
      </c>
      <c r="S11" s="584">
        <v>35996.830999999998</v>
      </c>
      <c r="T11" s="584">
        <v>35444.853000000003</v>
      </c>
      <c r="U11" s="584">
        <v>32675.763999999999</v>
      </c>
      <c r="V11" s="584">
        <v>31935.834999999999</v>
      </c>
      <c r="W11" s="584">
        <v>31576.707999999999</v>
      </c>
      <c r="X11" s="584">
        <v>30136.218000000001</v>
      </c>
      <c r="Y11" s="584">
        <v>30281.173999999999</v>
      </c>
      <c r="Z11" s="584">
        <v>29569.005000000001</v>
      </c>
      <c r="AA11" s="584">
        <v>29932.704000000002</v>
      </c>
      <c r="AB11" s="584">
        <v>31334.868999999999</v>
      </c>
      <c r="AC11" s="584">
        <v>33241.173999999999</v>
      </c>
      <c r="AD11" s="584">
        <v>34640.447999999997</v>
      </c>
      <c r="AE11" s="584">
        <v>35560.118000000002</v>
      </c>
      <c r="AF11" s="584">
        <v>32687.534</v>
      </c>
      <c r="AG11" s="615">
        <v>36360.076999999997</v>
      </c>
    </row>
    <row r="12" spans="1:33">
      <c r="A12" s="614" t="s">
        <v>150</v>
      </c>
      <c r="B12" s="583">
        <v>9656.0239999999994</v>
      </c>
      <c r="C12" s="584">
        <v>9802.5300000000007</v>
      </c>
      <c r="D12" s="584">
        <v>10254.128000000001</v>
      </c>
      <c r="E12" s="584">
        <v>10597.754999999999</v>
      </c>
      <c r="F12" s="584">
        <v>10748.5</v>
      </c>
      <c r="G12" s="584">
        <v>10964.358</v>
      </c>
      <c r="H12" s="584">
        <v>11128.834999999999</v>
      </c>
      <c r="I12" s="584">
        <v>11358.651</v>
      </c>
      <c r="J12" s="584">
        <v>12237.464</v>
      </c>
      <c r="K12" s="584">
        <v>12566.194</v>
      </c>
      <c r="L12" s="584">
        <v>12922.66</v>
      </c>
      <c r="M12" s="584">
        <v>12925.884</v>
      </c>
      <c r="N12" s="584">
        <v>13166.761</v>
      </c>
      <c r="O12" s="584">
        <v>12939.367</v>
      </c>
      <c r="P12" s="584">
        <v>13386.245999999999</v>
      </c>
      <c r="Q12" s="584">
        <v>13453.066999999999</v>
      </c>
      <c r="R12" s="584">
        <v>13710.630999999999</v>
      </c>
      <c r="S12" s="584">
        <v>14152.978999999999</v>
      </c>
      <c r="T12" s="584">
        <v>14128.162</v>
      </c>
      <c r="U12" s="584">
        <v>14173.723</v>
      </c>
      <c r="V12" s="584">
        <v>14538.437</v>
      </c>
      <c r="W12" s="584">
        <v>14683.111999999999</v>
      </c>
      <c r="X12" s="584">
        <v>14720.438</v>
      </c>
      <c r="Y12" s="584">
        <v>14810.73</v>
      </c>
      <c r="Z12" s="584">
        <v>15127.155000000001</v>
      </c>
      <c r="AA12" s="584">
        <v>15250.786</v>
      </c>
      <c r="AB12" s="584">
        <v>15457.184999999999</v>
      </c>
      <c r="AC12" s="584">
        <v>15781.888999999999</v>
      </c>
      <c r="AD12" s="584">
        <v>15994.343999999999</v>
      </c>
      <c r="AE12" s="584">
        <v>16697.12</v>
      </c>
      <c r="AF12" s="584">
        <v>14083.815000000001</v>
      </c>
      <c r="AG12" s="615">
        <v>15946.912</v>
      </c>
    </row>
    <row r="13" spans="1:33">
      <c r="A13" s="613" t="s">
        <v>151</v>
      </c>
      <c r="B13" s="587">
        <v>16074.246999999999</v>
      </c>
      <c r="C13" s="588">
        <v>15327.373</v>
      </c>
      <c r="D13" s="588">
        <v>15843.937</v>
      </c>
      <c r="E13" s="588">
        <v>15387.99</v>
      </c>
      <c r="F13" s="588">
        <v>15689.362999999999</v>
      </c>
      <c r="G13" s="588">
        <v>15444.877</v>
      </c>
      <c r="H13" s="588">
        <v>16386.037</v>
      </c>
      <c r="I13" s="588">
        <v>16962.361000000001</v>
      </c>
      <c r="J13" s="588">
        <v>17649.754000000001</v>
      </c>
      <c r="K13" s="588">
        <v>18606.552</v>
      </c>
      <c r="L13" s="588">
        <v>19699.687999999998</v>
      </c>
      <c r="M13" s="588">
        <v>19839.824000000001</v>
      </c>
      <c r="N13" s="588">
        <v>20307.668000000001</v>
      </c>
      <c r="O13" s="588">
        <v>20088.339</v>
      </c>
      <c r="P13" s="588">
        <v>21402.058000000001</v>
      </c>
      <c r="Q13" s="588">
        <v>22538.024000000001</v>
      </c>
      <c r="R13" s="588">
        <v>23571.775000000001</v>
      </c>
      <c r="S13" s="588">
        <v>24471.982</v>
      </c>
      <c r="T13" s="588">
        <v>25456.85</v>
      </c>
      <c r="U13" s="588">
        <v>25023.384999999998</v>
      </c>
      <c r="V13" s="588">
        <v>25530.722000000002</v>
      </c>
      <c r="W13" s="588">
        <v>26280.774000000001</v>
      </c>
      <c r="X13" s="588">
        <v>26464.916000000001</v>
      </c>
      <c r="Y13" s="588">
        <v>26793.830999999998</v>
      </c>
      <c r="Z13" s="588">
        <v>27001.645</v>
      </c>
      <c r="AA13" s="588">
        <v>27258.39</v>
      </c>
      <c r="AB13" s="588">
        <v>27710.505000000001</v>
      </c>
      <c r="AC13" s="588">
        <v>29022.33</v>
      </c>
      <c r="AD13" s="588">
        <v>30005.741999999998</v>
      </c>
      <c r="AE13" s="588">
        <v>30770.44</v>
      </c>
      <c r="AF13" s="588">
        <v>15629.683000000001</v>
      </c>
      <c r="AG13" s="592">
        <v>19039.951000000001</v>
      </c>
    </row>
    <row r="14" spans="1:33">
      <c r="A14" s="614" t="s">
        <v>152</v>
      </c>
      <c r="B14" s="583">
        <v>4129.5770000000002</v>
      </c>
      <c r="C14" s="584">
        <v>4023.6280000000002</v>
      </c>
      <c r="D14" s="584">
        <v>4053.3969999999999</v>
      </c>
      <c r="E14" s="584">
        <v>3593.6309999999999</v>
      </c>
      <c r="F14" s="584">
        <v>3697.0349999999999</v>
      </c>
      <c r="G14" s="584">
        <v>3505.2719999999999</v>
      </c>
      <c r="H14" s="584">
        <v>3802.009</v>
      </c>
      <c r="I14" s="584">
        <v>3968.7280000000001</v>
      </c>
      <c r="J14" s="584">
        <v>4190.6689999999999</v>
      </c>
      <c r="K14" s="584">
        <v>4351.8180000000002</v>
      </c>
      <c r="L14" s="584">
        <v>4606.0680000000002</v>
      </c>
      <c r="M14" s="584">
        <v>4734.3789999999999</v>
      </c>
      <c r="N14" s="584">
        <v>4866.72</v>
      </c>
      <c r="O14" s="584">
        <v>4764.0870000000004</v>
      </c>
      <c r="P14" s="584">
        <v>4938.0569999999998</v>
      </c>
      <c r="Q14" s="584">
        <v>5050.1670000000004</v>
      </c>
      <c r="R14" s="584">
        <v>5176.9279999999999</v>
      </c>
      <c r="S14" s="584">
        <v>5284.549</v>
      </c>
      <c r="T14" s="584">
        <v>5663.8280000000004</v>
      </c>
      <c r="U14" s="584">
        <v>5539.6469999999999</v>
      </c>
      <c r="V14" s="584">
        <v>5450.1689999999999</v>
      </c>
      <c r="W14" s="584">
        <v>5646.9579999999996</v>
      </c>
      <c r="X14" s="584">
        <v>5454.6509999999998</v>
      </c>
      <c r="Y14" s="584">
        <v>5321.7129999999997</v>
      </c>
      <c r="Z14" s="584">
        <v>5133</v>
      </c>
      <c r="AA14" s="584">
        <v>4843</v>
      </c>
      <c r="AB14" s="584">
        <v>4760.5209999999997</v>
      </c>
      <c r="AC14" s="584">
        <v>5223.4430000000002</v>
      </c>
      <c r="AD14" s="584">
        <v>5111.0069999999996</v>
      </c>
      <c r="AE14" s="584">
        <v>5246.5519999999997</v>
      </c>
      <c r="AF14" s="584">
        <v>2990.1170000000002</v>
      </c>
      <c r="AG14" s="615">
        <v>4060.991</v>
      </c>
    </row>
    <row r="15" spans="1:33">
      <c r="A15" s="614" t="s">
        <v>153</v>
      </c>
      <c r="B15" s="583">
        <v>4016.3829999999998</v>
      </c>
      <c r="C15" s="584">
        <v>4031.2379999999998</v>
      </c>
      <c r="D15" s="584">
        <v>4154.3620000000001</v>
      </c>
      <c r="E15" s="584">
        <v>4080.6909999999998</v>
      </c>
      <c r="F15" s="584">
        <v>4118.49</v>
      </c>
      <c r="G15" s="584">
        <v>4061.855</v>
      </c>
      <c r="H15" s="584">
        <v>4177.6379999999999</v>
      </c>
      <c r="I15" s="584">
        <v>4267.7420000000002</v>
      </c>
      <c r="J15" s="584">
        <v>4410.9679999999998</v>
      </c>
      <c r="K15" s="584">
        <v>4488.0309999999999</v>
      </c>
      <c r="L15" s="584">
        <v>4609.7049999999999</v>
      </c>
      <c r="M15" s="584">
        <v>4695.2790000000005</v>
      </c>
      <c r="N15" s="584">
        <v>4858.607</v>
      </c>
      <c r="O15" s="584">
        <v>4884.3630000000003</v>
      </c>
      <c r="P15" s="584">
        <v>5071.1409999999996</v>
      </c>
      <c r="Q15" s="584">
        <v>5355.9939999999997</v>
      </c>
      <c r="R15" s="584">
        <v>5616.3919999999998</v>
      </c>
      <c r="S15" s="584">
        <v>5896.3220000000001</v>
      </c>
      <c r="T15" s="584">
        <v>6143.1440000000002</v>
      </c>
      <c r="U15" s="584">
        <v>6235.598</v>
      </c>
      <c r="V15" s="584">
        <v>6606.4960000000001</v>
      </c>
      <c r="W15" s="584">
        <v>6563.5889999999999</v>
      </c>
      <c r="X15" s="584">
        <v>6729.4949999999999</v>
      </c>
      <c r="Y15" s="584">
        <v>6795.0619999999999</v>
      </c>
      <c r="Z15" s="584">
        <v>6871.5</v>
      </c>
      <c r="AA15" s="584">
        <v>7014</v>
      </c>
      <c r="AB15" s="584">
        <v>7356.116</v>
      </c>
      <c r="AC15" s="584">
        <v>7472.326</v>
      </c>
      <c r="AD15" s="584">
        <v>7742.8720000000003</v>
      </c>
      <c r="AE15" s="584">
        <v>7798.7669999999998</v>
      </c>
      <c r="AF15" s="584">
        <v>5288.8530000000001</v>
      </c>
      <c r="AG15" s="615">
        <v>6144.5780000000004</v>
      </c>
    </row>
    <row r="16" spans="1:33">
      <c r="A16" s="614" t="s">
        <v>154</v>
      </c>
      <c r="B16" s="583">
        <v>4609.3450000000003</v>
      </c>
      <c r="C16" s="584">
        <v>3959.9209999999998</v>
      </c>
      <c r="D16" s="584">
        <v>4175.33</v>
      </c>
      <c r="E16" s="584">
        <v>4296.7330000000002</v>
      </c>
      <c r="F16" s="584">
        <v>4425.2579999999998</v>
      </c>
      <c r="G16" s="584">
        <v>4412.1769999999997</v>
      </c>
      <c r="H16" s="584">
        <v>4933.0200000000004</v>
      </c>
      <c r="I16" s="584">
        <v>5130.38</v>
      </c>
      <c r="J16" s="584">
        <v>5422.7579999999998</v>
      </c>
      <c r="K16" s="584">
        <v>6050.4750000000004</v>
      </c>
      <c r="L16" s="584">
        <v>6654.7150000000001</v>
      </c>
      <c r="M16" s="584">
        <v>6535.384</v>
      </c>
      <c r="N16" s="584">
        <v>6584.5690000000004</v>
      </c>
      <c r="O16" s="584">
        <v>6375.4970000000003</v>
      </c>
      <c r="P16" s="584">
        <v>7192.8680000000004</v>
      </c>
      <c r="Q16" s="584">
        <v>7861.9449999999997</v>
      </c>
      <c r="R16" s="584">
        <v>8451.6200000000008</v>
      </c>
      <c r="S16" s="584">
        <v>8852.9279999999999</v>
      </c>
      <c r="T16" s="584">
        <v>9099.9709999999995</v>
      </c>
      <c r="U16" s="584">
        <v>8768.9290000000001</v>
      </c>
      <c r="V16" s="584">
        <v>8867.3770000000004</v>
      </c>
      <c r="W16" s="584">
        <v>9323.4599999999991</v>
      </c>
      <c r="X16" s="584">
        <v>9435.8529999999992</v>
      </c>
      <c r="Y16" s="584">
        <v>9756.2180000000008</v>
      </c>
      <c r="Z16" s="584">
        <v>9993</v>
      </c>
      <c r="AA16" s="584">
        <v>10353</v>
      </c>
      <c r="AB16" s="584">
        <v>10460.727999999999</v>
      </c>
      <c r="AC16" s="584">
        <v>11071.375</v>
      </c>
      <c r="AD16" s="584">
        <v>11819.302</v>
      </c>
      <c r="AE16" s="584">
        <v>12376.739</v>
      </c>
      <c r="AF16" s="584">
        <v>3815.9929999999999</v>
      </c>
      <c r="AG16" s="615">
        <v>4597.9589999999998</v>
      </c>
    </row>
    <row r="17" spans="1:33">
      <c r="A17" s="614" t="s">
        <v>155</v>
      </c>
      <c r="B17" s="583">
        <v>435.33199999999999</v>
      </c>
      <c r="C17" s="584">
        <v>424.97300000000001</v>
      </c>
      <c r="D17" s="584">
        <v>426.15499999999997</v>
      </c>
      <c r="E17" s="584">
        <v>420.28100000000001</v>
      </c>
      <c r="F17" s="584">
        <v>422.70400000000001</v>
      </c>
      <c r="G17" s="584">
        <v>421.25</v>
      </c>
      <c r="H17" s="584">
        <v>401.27600000000001</v>
      </c>
      <c r="I17" s="584">
        <v>398.73099999999999</v>
      </c>
      <c r="J17" s="584">
        <v>384.65100000000001</v>
      </c>
      <c r="K17" s="584">
        <v>371.024</v>
      </c>
      <c r="L17" s="584">
        <v>354.89299999999997</v>
      </c>
      <c r="M17" s="584">
        <v>351.221</v>
      </c>
      <c r="N17" s="584">
        <v>380.01</v>
      </c>
      <c r="O17" s="584">
        <v>388.22</v>
      </c>
      <c r="P17" s="584">
        <v>406.87299999999999</v>
      </c>
      <c r="Q17" s="584">
        <v>392.05700000000002</v>
      </c>
      <c r="R17" s="584">
        <v>409.40499999999997</v>
      </c>
      <c r="S17" s="584">
        <v>423.48200000000003</v>
      </c>
      <c r="T17" s="584">
        <v>425.79599999999999</v>
      </c>
      <c r="U17" s="584">
        <v>421.19299999999998</v>
      </c>
      <c r="V17" s="584">
        <v>436.75099999999998</v>
      </c>
      <c r="W17" s="584">
        <v>430.06599999999997</v>
      </c>
      <c r="X17" s="584">
        <v>420.31700000000001</v>
      </c>
      <c r="Y17" s="584">
        <v>432.58100000000002</v>
      </c>
      <c r="Z17" s="584">
        <v>447</v>
      </c>
      <c r="AA17" s="584">
        <v>460</v>
      </c>
      <c r="AB17" s="584">
        <v>459.02499999999998</v>
      </c>
      <c r="AC17" s="584">
        <v>465.79</v>
      </c>
      <c r="AD17" s="584">
        <v>472.988</v>
      </c>
      <c r="AE17" s="584">
        <v>471.89800000000002</v>
      </c>
      <c r="AF17" s="584">
        <v>159.42500000000001</v>
      </c>
      <c r="AG17" s="615">
        <v>198.25899999999999</v>
      </c>
    </row>
    <row r="18" spans="1:33">
      <c r="A18" s="614" t="s">
        <v>156</v>
      </c>
      <c r="B18" s="583">
        <v>2195.8270000000002</v>
      </c>
      <c r="C18" s="584">
        <v>2346.922</v>
      </c>
      <c r="D18" s="584">
        <v>2514.0070000000001</v>
      </c>
      <c r="E18" s="584">
        <v>2377.3580000000002</v>
      </c>
      <c r="F18" s="584">
        <v>2359.576</v>
      </c>
      <c r="G18" s="584">
        <v>2368.2910000000002</v>
      </c>
      <c r="H18" s="584">
        <v>2408.143</v>
      </c>
      <c r="I18" s="584">
        <v>2529.9659999999999</v>
      </c>
      <c r="J18" s="584">
        <v>2569.7510000000002</v>
      </c>
      <c r="K18" s="584">
        <v>2665.7</v>
      </c>
      <c r="L18" s="584">
        <v>2791.942</v>
      </c>
      <c r="M18" s="584">
        <v>2823.8440000000001</v>
      </c>
      <c r="N18" s="584">
        <v>2890.5729999999999</v>
      </c>
      <c r="O18" s="584">
        <v>2931.1880000000001</v>
      </c>
      <c r="P18" s="584">
        <v>3029.0230000000001</v>
      </c>
      <c r="Q18" s="584">
        <v>3091.9319999999998</v>
      </c>
      <c r="R18" s="584">
        <v>3143.9969999999998</v>
      </c>
      <c r="S18" s="584">
        <v>3213.3890000000001</v>
      </c>
      <c r="T18" s="584">
        <v>3368.1149999999998</v>
      </c>
      <c r="U18" s="584">
        <v>3357.7249999999999</v>
      </c>
      <c r="V18" s="584">
        <v>3404.16</v>
      </c>
      <c r="W18" s="584">
        <v>3518.3989999999999</v>
      </c>
      <c r="X18" s="584">
        <v>3645.8130000000001</v>
      </c>
      <c r="Y18" s="584">
        <v>3708.2629999999999</v>
      </c>
      <c r="Z18" s="584">
        <v>3796.5</v>
      </c>
      <c r="AA18" s="584">
        <v>3813</v>
      </c>
      <c r="AB18" s="584">
        <v>3893.7489999999998</v>
      </c>
      <c r="AC18" s="584">
        <v>3987.8380000000002</v>
      </c>
      <c r="AD18" s="584">
        <v>4092.1849999999999</v>
      </c>
      <c r="AE18" s="584">
        <v>4121.8019999999997</v>
      </c>
      <c r="AF18" s="584">
        <v>2536.2150000000001</v>
      </c>
      <c r="AG18" s="615">
        <v>3159.4850000000001</v>
      </c>
    </row>
    <row r="19" spans="1:33">
      <c r="A19" s="614" t="s">
        <v>157</v>
      </c>
      <c r="B19" s="583">
        <v>717.78</v>
      </c>
      <c r="C19" s="584">
        <v>676.53</v>
      </c>
      <c r="D19" s="584">
        <v>652.53300000000002</v>
      </c>
      <c r="E19" s="584">
        <v>633.60699999999997</v>
      </c>
      <c r="F19" s="584">
        <v>674.44</v>
      </c>
      <c r="G19" s="584">
        <v>669.54399999999998</v>
      </c>
      <c r="H19" s="584">
        <v>675.08</v>
      </c>
      <c r="I19" s="584">
        <v>695.41200000000003</v>
      </c>
      <c r="J19" s="584">
        <v>713.46900000000005</v>
      </c>
      <c r="K19" s="584">
        <v>747.38099999999997</v>
      </c>
      <c r="L19" s="584">
        <v>783.59</v>
      </c>
      <c r="M19" s="584">
        <v>799.40700000000004</v>
      </c>
      <c r="N19" s="584">
        <v>820.50699999999995</v>
      </c>
      <c r="O19" s="584">
        <v>824.101</v>
      </c>
      <c r="P19" s="584">
        <v>834.04899999999998</v>
      </c>
      <c r="Q19" s="584">
        <v>839.75</v>
      </c>
      <c r="R19" s="584">
        <v>821.53700000000003</v>
      </c>
      <c r="S19" s="584">
        <v>836.06700000000001</v>
      </c>
      <c r="T19" s="584">
        <v>807.63499999999999</v>
      </c>
      <c r="U19" s="584">
        <v>746.91700000000003</v>
      </c>
      <c r="V19" s="584">
        <v>789.47799999999995</v>
      </c>
      <c r="W19" s="584">
        <v>822.84199999999998</v>
      </c>
      <c r="X19" s="584">
        <v>790.904</v>
      </c>
      <c r="Y19" s="584">
        <v>781.67200000000003</v>
      </c>
      <c r="Z19" s="584">
        <v>760.64499999999998</v>
      </c>
      <c r="AA19" s="584">
        <v>775.39</v>
      </c>
      <c r="AB19" s="584">
        <v>782.19799999999998</v>
      </c>
      <c r="AC19" s="584">
        <v>806.55200000000002</v>
      </c>
      <c r="AD19" s="584">
        <v>790.976</v>
      </c>
      <c r="AE19" s="584">
        <v>797.09199999999998</v>
      </c>
      <c r="AF19" s="584">
        <v>648.726</v>
      </c>
      <c r="AG19" s="615">
        <v>705.40300000000002</v>
      </c>
    </row>
    <row r="20" spans="1:33">
      <c r="A20" s="613" t="s">
        <v>158</v>
      </c>
      <c r="B20" s="587">
        <v>140485.33100000001</v>
      </c>
      <c r="C20" s="588">
        <v>134211.98000000001</v>
      </c>
      <c r="D20" s="588">
        <v>136430.99400000001</v>
      </c>
      <c r="E20" s="588">
        <v>129007.34600000001</v>
      </c>
      <c r="F20" s="588">
        <v>135219.25899999999</v>
      </c>
      <c r="G20" s="588">
        <v>134039.58900000001</v>
      </c>
      <c r="H20" s="588">
        <v>138521.11799999999</v>
      </c>
      <c r="I20" s="588">
        <v>133078.141</v>
      </c>
      <c r="J20" s="588">
        <v>141615.375</v>
      </c>
      <c r="K20" s="588">
        <v>149875.39300000001</v>
      </c>
      <c r="L20" s="588">
        <v>151677.97500000001</v>
      </c>
      <c r="M20" s="588">
        <v>155714.902</v>
      </c>
      <c r="N20" s="588">
        <v>156392.61300000001</v>
      </c>
      <c r="O20" s="588">
        <v>153993.63699999999</v>
      </c>
      <c r="P20" s="588">
        <v>157210.016</v>
      </c>
      <c r="Q20" s="588">
        <v>159942.21799999999</v>
      </c>
      <c r="R20" s="588">
        <v>160611.823</v>
      </c>
      <c r="S20" s="588">
        <v>165303.03899999999</v>
      </c>
      <c r="T20" s="588">
        <v>161995.68299999999</v>
      </c>
      <c r="U20" s="588">
        <v>160666.35399999999</v>
      </c>
      <c r="V20" s="588">
        <v>159463.878</v>
      </c>
      <c r="W20" s="588">
        <v>159766.541</v>
      </c>
      <c r="X20" s="588">
        <v>153300.77900000001</v>
      </c>
      <c r="Y20" s="588">
        <v>150232.10699999999</v>
      </c>
      <c r="Z20" s="588">
        <v>149483.05499999999</v>
      </c>
      <c r="AA20" s="588">
        <v>152853.943</v>
      </c>
      <c r="AB20" s="588">
        <v>158893.522</v>
      </c>
      <c r="AC20" s="588">
        <v>164698.69899999999</v>
      </c>
      <c r="AD20" s="588">
        <v>168137.64</v>
      </c>
      <c r="AE20" s="588">
        <v>170893.64799999999</v>
      </c>
      <c r="AF20" s="588">
        <v>135680.68900000001</v>
      </c>
      <c r="AG20" s="592">
        <v>151075.00599999999</v>
      </c>
    </row>
    <row r="21" spans="1:33">
      <c r="A21" s="614" t="s">
        <v>437</v>
      </c>
      <c r="B21" s="583">
        <v>4186.6909999999998</v>
      </c>
      <c r="C21" s="584">
        <v>4253.0320000000002</v>
      </c>
      <c r="D21" s="584">
        <v>4395.22</v>
      </c>
      <c r="E21" s="584">
        <v>4390.2960000000003</v>
      </c>
      <c r="F21" s="584">
        <v>4292.4430000000002</v>
      </c>
      <c r="G21" s="584">
        <v>4483.9340000000002</v>
      </c>
      <c r="H21" s="584">
        <v>4621.4229999999998</v>
      </c>
      <c r="I21" s="584">
        <v>4930.3509999999997</v>
      </c>
      <c r="J21" s="584">
        <v>5070.134</v>
      </c>
      <c r="K21" s="584">
        <v>5175.1139999999996</v>
      </c>
      <c r="L21" s="584">
        <v>5448.018</v>
      </c>
      <c r="M21" s="584">
        <v>5771.7550000000001</v>
      </c>
      <c r="N21" s="584">
        <v>6025.9579999999996</v>
      </c>
      <c r="O21" s="584">
        <v>6149.4189999999999</v>
      </c>
      <c r="P21" s="584">
        <v>6151.77</v>
      </c>
      <c r="Q21" s="584">
        <v>6491.4040000000005</v>
      </c>
      <c r="R21" s="584">
        <v>6492.56</v>
      </c>
      <c r="S21" s="584">
        <v>6720.74</v>
      </c>
      <c r="T21" s="584">
        <v>6891.1450000000004</v>
      </c>
      <c r="U21" s="584">
        <v>6764.0649999999996</v>
      </c>
      <c r="V21" s="584">
        <v>6448.701</v>
      </c>
      <c r="W21" s="584">
        <v>6837.3670000000002</v>
      </c>
      <c r="X21" s="584">
        <v>7109.66</v>
      </c>
      <c r="Y21" s="584">
        <v>7608.152</v>
      </c>
      <c r="Z21" s="584">
        <v>7677</v>
      </c>
      <c r="AA21" s="584">
        <v>7486</v>
      </c>
      <c r="AB21" s="584">
        <v>7533.1869999999999</v>
      </c>
      <c r="AC21" s="584">
        <v>7561.317</v>
      </c>
      <c r="AD21" s="584">
        <v>7653.1670000000004</v>
      </c>
      <c r="AE21" s="584">
        <v>7535.4690000000001</v>
      </c>
      <c r="AF21" s="584">
        <v>7741.5870000000004</v>
      </c>
      <c r="AG21" s="615">
        <v>7926.6620000000003</v>
      </c>
    </row>
    <row r="22" spans="1:33" s="577" customFormat="1">
      <c r="A22" s="616" t="s">
        <v>159</v>
      </c>
      <c r="B22" s="617">
        <v>777535.41599999997</v>
      </c>
      <c r="C22" s="618">
        <v>781932.11199999996</v>
      </c>
      <c r="D22" s="618">
        <v>789214.72600000002</v>
      </c>
      <c r="E22" s="618">
        <v>788576.14099999995</v>
      </c>
      <c r="F22" s="618">
        <v>801322.61899999995</v>
      </c>
      <c r="G22" s="618">
        <v>814004.51100000006</v>
      </c>
      <c r="H22" s="618">
        <v>829228.94200000004</v>
      </c>
      <c r="I22" s="618">
        <v>833775.48400000005</v>
      </c>
      <c r="J22" s="618">
        <v>866783.59900000005</v>
      </c>
      <c r="K22" s="618">
        <v>896812.44900000002</v>
      </c>
      <c r="L22" s="618">
        <v>929352.348</v>
      </c>
      <c r="M22" s="618">
        <v>952239.25699999998</v>
      </c>
      <c r="N22" s="618">
        <v>969757.55799999996</v>
      </c>
      <c r="O22" s="618">
        <v>985856.41500000004</v>
      </c>
      <c r="P22" s="618">
        <v>1006318.883</v>
      </c>
      <c r="Q22" s="618">
        <v>1031354.754</v>
      </c>
      <c r="R22" s="618">
        <v>1053458.2009999999</v>
      </c>
      <c r="S22" s="618">
        <v>1080691.317</v>
      </c>
      <c r="T22" s="618">
        <v>1086649.8999999999</v>
      </c>
      <c r="U22" s="618">
        <v>1088460.425</v>
      </c>
      <c r="V22" s="618">
        <v>1107822.4820000001</v>
      </c>
      <c r="W22" s="618">
        <v>1114299.7309999999</v>
      </c>
      <c r="X22" s="618">
        <v>1109129.7450000001</v>
      </c>
      <c r="Y22" s="618">
        <v>1114551.203</v>
      </c>
      <c r="Z22" s="618">
        <v>1122916</v>
      </c>
      <c r="AA22" s="618">
        <v>1139310</v>
      </c>
      <c r="AB22" s="618">
        <v>1159656.4069999999</v>
      </c>
      <c r="AC22" s="618">
        <v>1176760.108</v>
      </c>
      <c r="AD22" s="618">
        <v>1188700.6070000001</v>
      </c>
      <c r="AE22" s="618">
        <v>1209960.6340000001</v>
      </c>
      <c r="AF22" s="618">
        <v>1128447.9890000001</v>
      </c>
      <c r="AG22" s="619">
        <v>1187557.7960000001</v>
      </c>
    </row>
    <row r="23" spans="1:33" ht="12.75" customHeight="1">
      <c r="A23" s="600"/>
      <c r="B23" s="597"/>
      <c r="C23" s="597"/>
      <c r="D23" s="597"/>
      <c r="E23" s="597"/>
      <c r="F23" s="597"/>
      <c r="G23" s="597"/>
      <c r="H23" s="597"/>
      <c r="I23" s="597"/>
      <c r="J23" s="597"/>
      <c r="K23" s="597"/>
      <c r="L23" s="597"/>
      <c r="M23" s="597"/>
      <c r="N23" s="597"/>
      <c r="O23" s="597"/>
      <c r="P23" s="597"/>
      <c r="Q23" s="597"/>
      <c r="R23" s="597"/>
      <c r="S23" s="597"/>
      <c r="T23" s="597"/>
      <c r="U23" s="597"/>
      <c r="V23" s="597"/>
      <c r="W23" s="597"/>
      <c r="X23" s="597"/>
      <c r="Y23" s="597"/>
      <c r="Z23" s="597"/>
      <c r="AA23" s="597"/>
      <c r="AB23" s="597"/>
      <c r="AC23" s="597"/>
      <c r="AD23" s="597"/>
      <c r="AE23" s="597"/>
      <c r="AF23" s="597"/>
      <c r="AG23" s="597"/>
    </row>
    <row r="24" spans="1:33" ht="12.75" customHeight="1">
      <c r="A24" s="598" t="s">
        <v>510</v>
      </c>
      <c r="B24" s="597"/>
      <c r="C24" s="597"/>
      <c r="D24" s="597"/>
      <c r="E24" s="597"/>
      <c r="F24" s="597"/>
      <c r="G24" s="597"/>
      <c r="H24" s="597"/>
      <c r="I24" s="597"/>
      <c r="J24" s="597"/>
      <c r="K24" s="597"/>
      <c r="L24" s="597"/>
      <c r="M24" s="597"/>
      <c r="N24" s="597"/>
      <c r="O24" s="597"/>
      <c r="P24" s="597"/>
      <c r="Q24" s="597"/>
      <c r="R24" s="597"/>
      <c r="S24" s="597"/>
      <c r="T24" s="597"/>
      <c r="U24" s="597"/>
      <c r="V24" s="597"/>
      <c r="W24" s="597"/>
      <c r="X24" s="597"/>
      <c r="Y24" s="597"/>
      <c r="Z24" s="597"/>
      <c r="AA24" s="597"/>
      <c r="AB24" s="597"/>
      <c r="AC24" s="597"/>
      <c r="AD24" s="597"/>
      <c r="AE24" s="597"/>
      <c r="AF24" s="597"/>
      <c r="AG24" s="597"/>
    </row>
    <row r="25" spans="1:33" ht="12.75" customHeight="1">
      <c r="A25" s="600" t="s">
        <v>160</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row>
    <row r="26" spans="1:33" ht="12.75" customHeight="1">
      <c r="A26" s="600" t="s">
        <v>439</v>
      </c>
      <c r="L26" s="604"/>
      <c r="M26" s="604"/>
      <c r="N26" s="604"/>
      <c r="O26" s="604"/>
      <c r="P26" s="604"/>
      <c r="Q26" s="604"/>
      <c r="R26" s="604"/>
      <c r="S26" s="604"/>
      <c r="T26" s="604"/>
      <c r="U26" s="604"/>
      <c r="V26" s="604"/>
      <c r="W26" s="604"/>
      <c r="X26" s="604"/>
      <c r="Y26" s="604"/>
      <c r="Z26" s="604"/>
      <c r="AA26" s="604"/>
      <c r="AB26" s="604"/>
    </row>
    <row r="27" spans="1:33">
      <c r="A27" s="600" t="s">
        <v>440</v>
      </c>
      <c r="L27" s="604"/>
      <c r="M27" s="604"/>
      <c r="N27" s="604"/>
      <c r="O27" s="604"/>
      <c r="P27" s="604"/>
      <c r="Q27" s="604"/>
      <c r="R27" s="604"/>
      <c r="S27" s="604"/>
      <c r="T27" s="604"/>
      <c r="U27" s="604"/>
      <c r="V27" s="604"/>
      <c r="W27" s="604"/>
      <c r="X27" s="604"/>
      <c r="Y27" s="604"/>
      <c r="Z27" s="604"/>
      <c r="AA27" s="604"/>
      <c r="AB27" s="604"/>
    </row>
    <row r="28" spans="1:33">
      <c r="A28" s="600" t="s">
        <v>441</v>
      </c>
      <c r="AB28" s="604"/>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pane xSplit="1" ySplit="4" topLeftCell="B5" activePane="bottomRight" state="frozen"/>
      <selection pane="topRight"/>
      <selection pane="bottomLeft"/>
      <selection pane="bottomRight"/>
    </sheetView>
  </sheetViews>
  <sheetFormatPr baseColWidth="10" defaultColWidth="11.44140625" defaultRowHeight="10.199999999999999"/>
  <cols>
    <col min="1" max="1" width="41.33203125" style="487" customWidth="1"/>
    <col min="2" max="22" width="6.6640625" style="487" customWidth="1"/>
    <col min="23" max="16384" width="11.44140625" style="487"/>
  </cols>
  <sheetData>
    <row r="1" spans="1:22" ht="13.2">
      <c r="A1" s="717" t="s">
        <v>0</v>
      </c>
    </row>
    <row r="2" spans="1:22">
      <c r="S2" s="83"/>
      <c r="V2" s="83" t="s">
        <v>42</v>
      </c>
    </row>
    <row r="3" spans="1:22">
      <c r="B3" s="1181" t="s">
        <v>43</v>
      </c>
      <c r="C3" s="1182"/>
      <c r="D3" s="1182"/>
      <c r="E3" s="1182"/>
      <c r="F3" s="1182"/>
      <c r="G3" s="1182"/>
      <c r="H3" s="1182"/>
      <c r="I3" s="1182"/>
      <c r="J3" s="1183"/>
      <c r="K3" s="1181" t="s">
        <v>44</v>
      </c>
      <c r="L3" s="1184"/>
      <c r="M3" s="1184"/>
      <c r="N3" s="1184"/>
      <c r="O3" s="1184"/>
      <c r="P3" s="1184"/>
      <c r="Q3" s="1184"/>
      <c r="R3" s="1184"/>
      <c r="S3" s="1184"/>
      <c r="T3" s="1184"/>
      <c r="U3" s="1184"/>
      <c r="V3" s="1185"/>
    </row>
    <row r="4" spans="1:22">
      <c r="A4" s="225"/>
      <c r="B4" s="251">
        <v>2005</v>
      </c>
      <c r="C4" s="226">
        <v>2006</v>
      </c>
      <c r="D4" s="226">
        <v>2007</v>
      </c>
      <c r="E4" s="226">
        <v>2008</v>
      </c>
      <c r="F4" s="226">
        <v>2009</v>
      </c>
      <c r="G4" s="226">
        <v>2010</v>
      </c>
      <c r="H4" s="226">
        <v>2011</v>
      </c>
      <c r="I4" s="226">
        <v>2012</v>
      </c>
      <c r="J4" s="252">
        <v>2013</v>
      </c>
      <c r="K4" s="172">
        <v>2010</v>
      </c>
      <c r="L4" s="227">
        <v>2011</v>
      </c>
      <c r="M4" s="227">
        <v>2012</v>
      </c>
      <c r="N4" s="227">
        <v>2013</v>
      </c>
      <c r="O4" s="172">
        <v>2014</v>
      </c>
      <c r="P4" s="172">
        <v>2015</v>
      </c>
      <c r="Q4" s="172">
        <v>2016</v>
      </c>
      <c r="R4" s="172">
        <v>2017</v>
      </c>
      <c r="S4" s="172">
        <v>2018</v>
      </c>
      <c r="T4" s="172">
        <v>2019</v>
      </c>
      <c r="U4" s="172" t="s">
        <v>472</v>
      </c>
      <c r="V4" s="173" t="s">
        <v>473</v>
      </c>
    </row>
    <row r="5" spans="1:22">
      <c r="A5" s="250" t="s">
        <v>45</v>
      </c>
      <c r="B5" s="253">
        <v>306.09037992593301</v>
      </c>
      <c r="C5" s="168">
        <v>316.95145544826653</v>
      </c>
      <c r="D5" s="168">
        <v>335.45354043616737</v>
      </c>
      <c r="E5" s="168">
        <v>355.37400851169366</v>
      </c>
      <c r="F5" s="168">
        <v>327.68933969422034</v>
      </c>
      <c r="G5" s="168">
        <v>339.8769021659794</v>
      </c>
      <c r="H5" s="168">
        <v>358.12684090986306</v>
      </c>
      <c r="I5" s="168">
        <v>359.3305067915278</v>
      </c>
      <c r="J5" s="254">
        <v>359.81310128386747</v>
      </c>
      <c r="K5" s="42">
        <v>370.85289743131563</v>
      </c>
      <c r="L5" s="42">
        <v>381.17804927218555</v>
      </c>
      <c r="M5" s="42">
        <v>380.6289786518451</v>
      </c>
      <c r="N5" s="42">
        <v>381.26198392455319</v>
      </c>
      <c r="O5" s="42">
        <v>367.20317933329534</v>
      </c>
      <c r="P5" s="42">
        <v>376.01357563479104</v>
      </c>
      <c r="Q5" s="42">
        <v>380.7263669333139</v>
      </c>
      <c r="R5" s="42">
        <v>402.49618471314182</v>
      </c>
      <c r="S5" s="42">
        <v>428.62909124408742</v>
      </c>
      <c r="T5" s="42">
        <v>448.3569032887446</v>
      </c>
      <c r="U5" s="42">
        <v>387.18565200693837</v>
      </c>
      <c r="V5" s="160">
        <v>449.37804341563526</v>
      </c>
    </row>
    <row r="6" spans="1:22">
      <c r="A6" s="860" t="s">
        <v>46</v>
      </c>
      <c r="B6" s="861">
        <v>279.49543122245575</v>
      </c>
      <c r="C6" s="169">
        <v>286.19237628433029</v>
      </c>
      <c r="D6" s="169">
        <v>301.05622771047751</v>
      </c>
      <c r="E6" s="169">
        <v>319.7672640993232</v>
      </c>
      <c r="F6" s="169">
        <v>301.88730267157382</v>
      </c>
      <c r="G6" s="169">
        <v>313.24093158203829</v>
      </c>
      <c r="H6" s="169">
        <v>332.30833248113839</v>
      </c>
      <c r="I6" s="169">
        <v>330.79089555700921</v>
      </c>
      <c r="J6" s="255">
        <v>330.97539692478517</v>
      </c>
      <c r="K6" s="779">
        <v>320.64244214595328</v>
      </c>
      <c r="L6" s="779">
        <v>329.61430096408225</v>
      </c>
      <c r="M6" s="779">
        <v>330.15778892263273</v>
      </c>
      <c r="N6" s="779">
        <v>329.94351862305211</v>
      </c>
      <c r="O6" s="779">
        <v>318.66280541932178</v>
      </c>
      <c r="P6" s="779">
        <v>324.1051976776688</v>
      </c>
      <c r="Q6" s="779">
        <v>330.01945768131395</v>
      </c>
      <c r="R6" s="779">
        <v>349.80765281969968</v>
      </c>
      <c r="S6" s="779">
        <v>372.92923774511576</v>
      </c>
      <c r="T6" s="779">
        <v>383.47625271496366</v>
      </c>
      <c r="U6" s="779">
        <v>329.50759126842024</v>
      </c>
      <c r="V6" s="163">
        <v>387.14308879918644</v>
      </c>
    </row>
    <row r="7" spans="1:22">
      <c r="A7" s="860" t="s">
        <v>47</v>
      </c>
      <c r="B7" s="861">
        <v>152.04601412851926</v>
      </c>
      <c r="C7" s="169">
        <v>150.70916595354396</v>
      </c>
      <c r="D7" s="169">
        <v>158.6967678297645</v>
      </c>
      <c r="E7" s="169">
        <v>164.58796088343266</v>
      </c>
      <c r="F7" s="169">
        <v>158.80585630115837</v>
      </c>
      <c r="G7" s="169">
        <v>163.90852451950417</v>
      </c>
      <c r="H7" s="169">
        <v>172.12093619435805</v>
      </c>
      <c r="I7" s="169">
        <v>170.97286720422815</v>
      </c>
      <c r="J7" s="255">
        <v>167.86209932731364</v>
      </c>
      <c r="K7" s="779">
        <v>163.15627056090165</v>
      </c>
      <c r="L7" s="779">
        <v>167.14446017976979</v>
      </c>
      <c r="M7" s="779">
        <v>164.68693801492006</v>
      </c>
      <c r="N7" s="779">
        <v>163.5969525171395</v>
      </c>
      <c r="O7" s="779">
        <v>152.72882645175181</v>
      </c>
      <c r="P7" s="779">
        <v>153.77787956696295</v>
      </c>
      <c r="Q7" s="779">
        <v>159.83245534680316</v>
      </c>
      <c r="R7" s="779">
        <v>169.35687355436315</v>
      </c>
      <c r="S7" s="779">
        <v>179.24458886293127</v>
      </c>
      <c r="T7" s="779">
        <v>183.08752854300067</v>
      </c>
      <c r="U7" s="779">
        <v>145.94842092048279</v>
      </c>
      <c r="V7" s="163">
        <v>167.70485866976392</v>
      </c>
    </row>
    <row r="8" spans="1:22">
      <c r="A8" s="862" t="s">
        <v>461</v>
      </c>
      <c r="B8" s="863">
        <v>131.78080673300875</v>
      </c>
      <c r="C8" s="170">
        <v>130.24831569141995</v>
      </c>
      <c r="D8" s="170">
        <v>137.12881656822441</v>
      </c>
      <c r="E8" s="170">
        <v>140.82531352129379</v>
      </c>
      <c r="F8" s="170">
        <v>135.6106891767889</v>
      </c>
      <c r="G8" s="170">
        <v>140.11987609877431</v>
      </c>
      <c r="H8" s="170">
        <v>147.37954036769159</v>
      </c>
      <c r="I8" s="170">
        <v>145.57413038983066</v>
      </c>
      <c r="J8" s="137">
        <v>142.28506143185464</v>
      </c>
      <c r="K8" s="780">
        <v>126.37207266948134</v>
      </c>
      <c r="L8" s="780">
        <v>133.11569558308716</v>
      </c>
      <c r="M8" s="780">
        <v>131.08809242617104</v>
      </c>
      <c r="N8" s="780">
        <v>128.70802743165879</v>
      </c>
      <c r="O8" s="780">
        <v>127.68156169175184</v>
      </c>
      <c r="P8" s="780">
        <v>128.16226440252962</v>
      </c>
      <c r="Q8" s="780">
        <v>134.1562501439347</v>
      </c>
      <c r="R8" s="780">
        <v>141.86580286906641</v>
      </c>
      <c r="S8" s="780">
        <v>150.56037643824794</v>
      </c>
      <c r="T8" s="780">
        <v>153.39117732525366</v>
      </c>
      <c r="U8" s="780">
        <v>131.0151004779336</v>
      </c>
      <c r="V8" s="162">
        <v>148.64486816630136</v>
      </c>
    </row>
    <row r="9" spans="1:22">
      <c r="A9" s="860" t="s">
        <v>451</v>
      </c>
      <c r="B9" s="861">
        <v>100.43274515934695</v>
      </c>
      <c r="C9" s="169">
        <v>107.77506714254666</v>
      </c>
      <c r="D9" s="169">
        <v>114.08660696063735</v>
      </c>
      <c r="E9" s="169">
        <v>126.11690247586675</v>
      </c>
      <c r="F9" s="169">
        <v>113.18394785903929</v>
      </c>
      <c r="G9" s="169">
        <v>118.62579727022988</v>
      </c>
      <c r="H9" s="169">
        <v>127.89031944736334</v>
      </c>
      <c r="I9" s="169">
        <v>126.96958680987227</v>
      </c>
      <c r="J9" s="255">
        <v>129.07447567382511</v>
      </c>
      <c r="K9" s="779">
        <v>103.88985588287589</v>
      </c>
      <c r="L9" s="779">
        <v>105.00121891488153</v>
      </c>
      <c r="M9" s="779">
        <v>107.21672946554978</v>
      </c>
      <c r="N9" s="779">
        <v>105.36559590612391</v>
      </c>
      <c r="O9" s="779">
        <v>104.65002417574762</v>
      </c>
      <c r="P9" s="779">
        <v>107.27617646074746</v>
      </c>
      <c r="Q9" s="779">
        <v>105.9627204561333</v>
      </c>
      <c r="R9" s="779">
        <v>114.49094489501881</v>
      </c>
      <c r="S9" s="779">
        <v>124.56643010416353</v>
      </c>
      <c r="T9" s="779">
        <v>129.02338017905208</v>
      </c>
      <c r="U9" s="779">
        <v>121.69379391510313</v>
      </c>
      <c r="V9" s="163">
        <v>149.22483554864354</v>
      </c>
    </row>
    <row r="10" spans="1:22">
      <c r="A10" s="862" t="s">
        <v>48</v>
      </c>
      <c r="B10" s="863">
        <v>29.753849273173614</v>
      </c>
      <c r="C10" s="170">
        <v>31.417208589469372</v>
      </c>
      <c r="D10" s="170">
        <v>32.496126188181414</v>
      </c>
      <c r="E10" s="170">
        <v>32.573214713961974</v>
      </c>
      <c r="F10" s="170">
        <v>29.90708997904661</v>
      </c>
      <c r="G10" s="170">
        <v>27.756721361790316</v>
      </c>
      <c r="H10" s="170">
        <v>29.202203650117909</v>
      </c>
      <c r="I10" s="170">
        <v>30.303418606819047</v>
      </c>
      <c r="J10" s="137">
        <v>28.432315292315767</v>
      </c>
      <c r="K10" s="780">
        <v>24.82614687846791</v>
      </c>
      <c r="L10" s="780">
        <v>23.985593501931632</v>
      </c>
      <c r="M10" s="780">
        <v>24.763794876155522</v>
      </c>
      <c r="N10" s="780">
        <v>22.787553155689064</v>
      </c>
      <c r="O10" s="780">
        <v>22.552293784170732</v>
      </c>
      <c r="P10" s="780">
        <v>22.48708676933563</v>
      </c>
      <c r="Q10" s="780">
        <v>22.828428103649706</v>
      </c>
      <c r="R10" s="780">
        <v>23.843586659229196</v>
      </c>
      <c r="S10" s="780">
        <v>28.622877968786618</v>
      </c>
      <c r="T10" s="780">
        <v>29.029516800010956</v>
      </c>
      <c r="U10" s="780">
        <v>28.458257263959947</v>
      </c>
      <c r="V10" s="162">
        <v>29.279811707134424</v>
      </c>
    </row>
    <row r="11" spans="1:22">
      <c r="A11" s="860" t="s">
        <v>49</v>
      </c>
      <c r="B11" s="861">
        <v>24.232333647324658</v>
      </c>
      <c r="C11" s="169">
        <v>24.839284532260933</v>
      </c>
      <c r="D11" s="169">
        <v>25.18685089124644</v>
      </c>
      <c r="E11" s="169">
        <v>25.8782237937152</v>
      </c>
      <c r="F11" s="169">
        <v>26.617512753855969</v>
      </c>
      <c r="G11" s="169">
        <v>27.304771655992212</v>
      </c>
      <c r="H11" s="169">
        <v>28.730365179489841</v>
      </c>
      <c r="I11" s="169">
        <v>29.111170054255513</v>
      </c>
      <c r="J11" s="255">
        <v>30.184557411604541</v>
      </c>
      <c r="K11" s="779">
        <v>27.919315702175766</v>
      </c>
      <c r="L11" s="779">
        <v>28.726621869430915</v>
      </c>
      <c r="M11" s="779">
        <v>29.226121442162878</v>
      </c>
      <c r="N11" s="779">
        <v>29.800970199788686</v>
      </c>
      <c r="O11" s="779">
        <v>30.182954791822382</v>
      </c>
      <c r="P11" s="779">
        <v>31.459141649958408</v>
      </c>
      <c r="Q11" s="779">
        <v>31.674281878377535</v>
      </c>
      <c r="R11" s="779">
        <v>31.665834370317761</v>
      </c>
      <c r="S11" s="779">
        <v>31.919218778020955</v>
      </c>
      <c r="T11" s="779">
        <v>31.484343992910954</v>
      </c>
      <c r="U11" s="779">
        <v>31.897376432834307</v>
      </c>
      <c r="V11" s="163">
        <v>34.305394580778987</v>
      </c>
    </row>
    <row r="12" spans="1:22">
      <c r="A12" s="860" t="s">
        <v>50</v>
      </c>
      <c r="B12" s="861">
        <v>2.7843382872649256</v>
      </c>
      <c r="C12" s="169">
        <v>2.8688586559787228</v>
      </c>
      <c r="D12" s="169">
        <v>3.0860020288292471</v>
      </c>
      <c r="E12" s="169">
        <v>3.1841769463086651</v>
      </c>
      <c r="F12" s="169">
        <v>3.2799857575201958</v>
      </c>
      <c r="G12" s="169">
        <v>3.4018381363120467</v>
      </c>
      <c r="H12" s="169">
        <v>3.5667116599272379</v>
      </c>
      <c r="I12" s="169">
        <v>3.7372714886532843</v>
      </c>
      <c r="J12" s="255">
        <v>3.85426451204183</v>
      </c>
      <c r="K12" s="779">
        <v>25.677</v>
      </c>
      <c r="L12" s="779">
        <v>28.742000000000001</v>
      </c>
      <c r="M12" s="779">
        <v>29.027999999999999</v>
      </c>
      <c r="N12" s="779">
        <v>31.18</v>
      </c>
      <c r="O12" s="779">
        <v>31.100999999999999</v>
      </c>
      <c r="P12" s="779">
        <v>31.591999999999999</v>
      </c>
      <c r="Q12" s="779">
        <v>32.549999999999997</v>
      </c>
      <c r="R12" s="779">
        <v>34.293999999999997</v>
      </c>
      <c r="S12" s="779">
        <v>37.198999999999998</v>
      </c>
      <c r="T12" s="779">
        <v>39.881</v>
      </c>
      <c r="U12" s="779">
        <v>29.968</v>
      </c>
      <c r="V12" s="163">
        <v>35.908000000000001</v>
      </c>
    </row>
    <row r="13" spans="1:22">
      <c r="A13" s="860" t="s">
        <v>51</v>
      </c>
      <c r="B13" s="861">
        <v>43.990272844816722</v>
      </c>
      <c r="C13" s="169">
        <v>47.911995770726641</v>
      </c>
      <c r="D13" s="169">
        <v>52.567596619257344</v>
      </c>
      <c r="E13" s="169">
        <v>54.009731056262581</v>
      </c>
      <c r="F13" s="169">
        <v>46.182150492336461</v>
      </c>
      <c r="G13" s="169">
        <v>49.420128089665432</v>
      </c>
      <c r="H13" s="169">
        <v>50.303597794133488</v>
      </c>
      <c r="I13" s="169">
        <v>50.911743912858199</v>
      </c>
      <c r="J13" s="255">
        <v>52.263236617553325</v>
      </c>
      <c r="K13" s="779">
        <v>50.210455285362272</v>
      </c>
      <c r="L13" s="779">
        <v>51.5637483081033</v>
      </c>
      <c r="M13" s="779">
        <v>50.47118972921232</v>
      </c>
      <c r="N13" s="779">
        <v>51.318465301501178</v>
      </c>
      <c r="O13" s="779">
        <v>48.540373913973553</v>
      </c>
      <c r="P13" s="779">
        <v>51.908377957122205</v>
      </c>
      <c r="Q13" s="779">
        <v>50.70690925199996</v>
      </c>
      <c r="R13" s="779">
        <v>52.688531893442097</v>
      </c>
      <c r="S13" s="779">
        <v>55.699853498971777</v>
      </c>
      <c r="T13" s="779">
        <v>64.88065057378094</v>
      </c>
      <c r="U13" s="779">
        <v>57.678060738518163</v>
      </c>
      <c r="V13" s="163">
        <v>62.234954616448796</v>
      </c>
    </row>
    <row r="14" spans="1:22">
      <c r="A14" s="864" t="s">
        <v>52</v>
      </c>
      <c r="B14" s="865">
        <v>34.202087440845325</v>
      </c>
      <c r="C14" s="171">
        <v>35.111896961391167</v>
      </c>
      <c r="D14" s="171">
        <v>38.890958078226845</v>
      </c>
      <c r="E14" s="171">
        <v>41.363664928553703</v>
      </c>
      <c r="F14" s="171">
        <v>33.395003200056486</v>
      </c>
      <c r="G14" s="171">
        <v>37.336791089665432</v>
      </c>
      <c r="H14" s="171">
        <v>37.699671206942476</v>
      </c>
      <c r="I14" s="171">
        <v>37.81424663722683</v>
      </c>
      <c r="J14" s="137">
        <v>39.382333213463866</v>
      </c>
      <c r="K14" s="780">
        <v>32.629410285362283</v>
      </c>
      <c r="L14" s="780">
        <v>33.270508308103302</v>
      </c>
      <c r="M14" s="780">
        <v>31.310503729212325</v>
      </c>
      <c r="N14" s="780">
        <v>31.285101301501179</v>
      </c>
      <c r="O14" s="780">
        <v>30.487303913973559</v>
      </c>
      <c r="P14" s="780">
        <v>34.475713218122202</v>
      </c>
      <c r="Q14" s="780">
        <v>32.563909251999952</v>
      </c>
      <c r="R14" s="780">
        <v>33.514731893442089</v>
      </c>
      <c r="S14" s="780">
        <v>34.674853498971771</v>
      </c>
      <c r="T14" s="780">
        <v>41.470657695181927</v>
      </c>
      <c r="U14" s="780">
        <v>35.38712132516136</v>
      </c>
      <c r="V14" s="162">
        <v>38.2201313559368</v>
      </c>
    </row>
    <row r="15" spans="1:22">
      <c r="A15" s="866" t="s">
        <v>53</v>
      </c>
      <c r="B15" s="867">
        <v>9.788185403971406</v>
      </c>
      <c r="C15" s="868">
        <v>12.80009880933547</v>
      </c>
      <c r="D15" s="868">
        <v>13.676638541030499</v>
      </c>
      <c r="E15" s="868">
        <v>12.646066127708879</v>
      </c>
      <c r="F15" s="868">
        <v>12.787147292279974</v>
      </c>
      <c r="G15" s="868">
        <v>12.083337</v>
      </c>
      <c r="H15" s="868">
        <v>12.603926587191012</v>
      </c>
      <c r="I15" s="868">
        <v>13.097497275631365</v>
      </c>
      <c r="J15" s="869">
        <v>12.880903404089455</v>
      </c>
      <c r="K15" s="870">
        <v>17.581045000000003</v>
      </c>
      <c r="L15" s="870">
        <v>18.293239999999997</v>
      </c>
      <c r="M15" s="870">
        <v>19.160686000000002</v>
      </c>
      <c r="N15" s="870">
        <v>20.033364000000002</v>
      </c>
      <c r="O15" s="870">
        <v>18.053069999999998</v>
      </c>
      <c r="P15" s="870">
        <v>17.432664739</v>
      </c>
      <c r="Q15" s="870">
        <v>18.143000000000001</v>
      </c>
      <c r="R15" s="870">
        <v>19.1738</v>
      </c>
      <c r="S15" s="870">
        <v>21.024999999999999</v>
      </c>
      <c r="T15" s="870">
        <v>23.409992878599017</v>
      </c>
      <c r="U15" s="870">
        <v>22.290939413356821</v>
      </c>
      <c r="V15" s="876">
        <v>24.014823260511999</v>
      </c>
    </row>
    <row r="16" spans="1:22">
      <c r="A16" s="147"/>
      <c r="Q16" s="471"/>
    </row>
    <row r="17" spans="1:17">
      <c r="A17" s="147" t="s">
        <v>507</v>
      </c>
      <c r="Q17" s="471"/>
    </row>
    <row r="18" spans="1:17">
      <c r="A18" s="147" t="s">
        <v>54</v>
      </c>
    </row>
    <row r="19" spans="1:17">
      <c r="A19" s="36"/>
    </row>
  </sheetData>
  <sheetProtection selectLockedCells="1" selectUnlockedCells="1"/>
  <mergeCells count="2">
    <mergeCell ref="B3:J3"/>
    <mergeCell ref="K3:V3"/>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workbookViewId="0">
      <pane xSplit="1" ySplit="3" topLeftCell="N4" activePane="bottomRight" state="frozen"/>
      <selection pane="topRight"/>
      <selection pane="bottomLeft"/>
      <selection pane="bottomRight"/>
    </sheetView>
  </sheetViews>
  <sheetFormatPr baseColWidth="10" defaultColWidth="11.44140625" defaultRowHeight="10.199999999999999"/>
  <cols>
    <col min="1" max="1" width="49.6640625" style="567" customWidth="1"/>
    <col min="2" max="32" width="5.6640625" style="567" customWidth="1"/>
    <col min="33" max="16384" width="11.44140625" style="567"/>
  </cols>
  <sheetData>
    <row r="1" spans="1:32" ht="12.75" customHeight="1">
      <c r="A1" s="620" t="s">
        <v>478</v>
      </c>
    </row>
    <row r="2" spans="1:32" ht="12.75" customHeight="1">
      <c r="B2" s="621"/>
      <c r="C2" s="622"/>
      <c r="D2" s="622"/>
      <c r="E2" s="622"/>
      <c r="F2" s="622"/>
      <c r="G2" s="622"/>
      <c r="H2" s="622"/>
      <c r="I2" s="622"/>
      <c r="J2" s="622"/>
      <c r="K2" s="622"/>
      <c r="L2" s="622"/>
      <c r="M2" s="622"/>
      <c r="N2" s="622"/>
      <c r="O2" s="622"/>
      <c r="P2" s="622"/>
      <c r="Q2" s="622"/>
      <c r="R2" s="622"/>
      <c r="S2" s="622"/>
      <c r="T2" s="622"/>
      <c r="U2" s="622"/>
      <c r="V2" s="622"/>
      <c r="W2" s="622"/>
      <c r="X2" s="622"/>
      <c r="Y2" s="622"/>
      <c r="Z2" s="622"/>
      <c r="AA2" s="569"/>
      <c r="AC2" s="622"/>
      <c r="AD2" s="622"/>
      <c r="AE2" s="622"/>
      <c r="AF2" s="622" t="s">
        <v>442</v>
      </c>
    </row>
    <row r="3" spans="1:32" s="577" customFormat="1">
      <c r="A3" s="623"/>
      <c r="B3" s="624">
        <v>1991</v>
      </c>
      <c r="C3" s="625">
        <v>1992</v>
      </c>
      <c r="D3" s="625">
        <v>1993</v>
      </c>
      <c r="E3" s="625">
        <v>1994</v>
      </c>
      <c r="F3" s="625">
        <v>1995</v>
      </c>
      <c r="G3" s="625">
        <v>1996</v>
      </c>
      <c r="H3" s="625">
        <v>1997</v>
      </c>
      <c r="I3" s="625">
        <v>1998</v>
      </c>
      <c r="J3" s="625">
        <v>1999</v>
      </c>
      <c r="K3" s="625">
        <v>2000</v>
      </c>
      <c r="L3" s="625">
        <v>2001</v>
      </c>
      <c r="M3" s="625">
        <v>2002</v>
      </c>
      <c r="N3" s="625">
        <v>2003</v>
      </c>
      <c r="O3" s="625">
        <v>2004</v>
      </c>
      <c r="P3" s="626">
        <v>2005</v>
      </c>
      <c r="Q3" s="626">
        <v>2006</v>
      </c>
      <c r="R3" s="626">
        <v>2007</v>
      </c>
      <c r="S3" s="626">
        <v>2008</v>
      </c>
      <c r="T3" s="626">
        <v>2009</v>
      </c>
      <c r="U3" s="626">
        <v>2010</v>
      </c>
      <c r="V3" s="626">
        <v>2011</v>
      </c>
      <c r="W3" s="626">
        <v>2012</v>
      </c>
      <c r="X3" s="626">
        <v>2013</v>
      </c>
      <c r="Y3" s="626">
        <v>2014</v>
      </c>
      <c r="Z3" s="575">
        <v>2015</v>
      </c>
      <c r="AA3" s="575">
        <v>2016</v>
      </c>
      <c r="AB3" s="575">
        <v>2017</v>
      </c>
      <c r="AC3" s="575">
        <v>2018</v>
      </c>
      <c r="AD3" s="575">
        <v>2019</v>
      </c>
      <c r="AE3" s="575">
        <v>2020</v>
      </c>
      <c r="AF3" s="576">
        <v>2021</v>
      </c>
    </row>
    <row r="4" spans="1:32">
      <c r="A4" s="627" t="s">
        <v>142</v>
      </c>
      <c r="B4" s="628">
        <v>103.328</v>
      </c>
      <c r="C4" s="629">
        <v>101.629</v>
      </c>
      <c r="D4" s="629">
        <v>102.288</v>
      </c>
      <c r="E4" s="629">
        <v>98.977999999999994</v>
      </c>
      <c r="F4" s="629">
        <v>101.18899999999999</v>
      </c>
      <c r="G4" s="629">
        <v>98.789000000000001</v>
      </c>
      <c r="H4" s="629">
        <v>97.741</v>
      </c>
      <c r="I4" s="629">
        <v>100.88</v>
      </c>
      <c r="J4" s="629">
        <v>99.085999999999999</v>
      </c>
      <c r="K4" s="629">
        <v>100.211</v>
      </c>
      <c r="L4" s="629">
        <v>100.813</v>
      </c>
      <c r="M4" s="629">
        <v>100.98099999999999</v>
      </c>
      <c r="N4" s="629">
        <v>101.47799999999999</v>
      </c>
      <c r="O4" s="629">
        <v>101.509</v>
      </c>
      <c r="P4" s="629">
        <v>100.556</v>
      </c>
      <c r="Q4" s="629">
        <v>100.592</v>
      </c>
      <c r="R4" s="629">
        <v>101.46</v>
      </c>
      <c r="S4" s="629">
        <v>100.955</v>
      </c>
      <c r="T4" s="629">
        <v>98.867000000000004</v>
      </c>
      <c r="U4" s="629">
        <v>100.255</v>
      </c>
      <c r="V4" s="629">
        <v>102.604</v>
      </c>
      <c r="W4" s="629">
        <v>102.349</v>
      </c>
      <c r="X4" s="629">
        <v>101.566</v>
      </c>
      <c r="Y4" s="629">
        <v>101.556</v>
      </c>
      <c r="Z4" s="629">
        <v>100.883</v>
      </c>
      <c r="AA4" s="629">
        <v>99.852000000000004</v>
      </c>
      <c r="AB4" s="629">
        <v>100.8</v>
      </c>
      <c r="AC4" s="629">
        <v>100.646</v>
      </c>
      <c r="AD4" s="629">
        <v>99.581000000000003</v>
      </c>
      <c r="AE4" s="629">
        <v>100.491</v>
      </c>
      <c r="AF4" s="630">
        <v>100.98</v>
      </c>
    </row>
    <row r="5" spans="1:32">
      <c r="A5" s="631" t="s">
        <v>143</v>
      </c>
      <c r="B5" s="632">
        <v>103.333</v>
      </c>
      <c r="C5" s="633">
        <v>101.54</v>
      </c>
      <c r="D5" s="633">
        <v>102.318</v>
      </c>
      <c r="E5" s="633">
        <v>98.757999999999996</v>
      </c>
      <c r="F5" s="633">
        <v>101.212</v>
      </c>
      <c r="G5" s="633">
        <v>98.656999999999996</v>
      </c>
      <c r="H5" s="633">
        <v>97.709000000000003</v>
      </c>
      <c r="I5" s="633">
        <v>101.01900000000001</v>
      </c>
      <c r="J5" s="633">
        <v>99.076999999999998</v>
      </c>
      <c r="K5" s="633">
        <v>100.126</v>
      </c>
      <c r="L5" s="633">
        <v>100.777</v>
      </c>
      <c r="M5" s="633">
        <v>100.994</v>
      </c>
      <c r="N5" s="633">
        <v>101.64</v>
      </c>
      <c r="O5" s="633">
        <v>101.642</v>
      </c>
      <c r="P5" s="633">
        <v>100.648</v>
      </c>
      <c r="Q5" s="633">
        <v>100.718</v>
      </c>
      <c r="R5" s="633">
        <v>101.578</v>
      </c>
      <c r="S5" s="633">
        <v>101.03700000000001</v>
      </c>
      <c r="T5" s="633">
        <v>98.722999999999999</v>
      </c>
      <c r="U5" s="633">
        <v>100.297</v>
      </c>
      <c r="V5" s="633">
        <v>102.748</v>
      </c>
      <c r="W5" s="633">
        <v>102.521</v>
      </c>
      <c r="X5" s="633">
        <v>101.643</v>
      </c>
      <c r="Y5" s="633">
        <v>101.65900000000001</v>
      </c>
      <c r="Z5" s="633">
        <v>100.932</v>
      </c>
      <c r="AA5" s="633">
        <v>99.79</v>
      </c>
      <c r="AB5" s="633">
        <v>100.78400000000001</v>
      </c>
      <c r="AC5" s="633">
        <v>100.66</v>
      </c>
      <c r="AD5" s="633">
        <v>99.539000000000001</v>
      </c>
      <c r="AE5" s="633">
        <v>100.508</v>
      </c>
      <c r="AF5" s="634">
        <v>100.827</v>
      </c>
    </row>
    <row r="6" spans="1:32">
      <c r="A6" s="631" t="s">
        <v>144</v>
      </c>
      <c r="B6" s="632">
        <v>102.077</v>
      </c>
      <c r="C6" s="633">
        <v>102.935</v>
      </c>
      <c r="D6" s="633">
        <v>102.28100000000001</v>
      </c>
      <c r="E6" s="633">
        <v>104.685</v>
      </c>
      <c r="F6" s="633">
        <v>101.122</v>
      </c>
      <c r="G6" s="633">
        <v>101.258</v>
      </c>
      <c r="H6" s="633">
        <v>97.278000000000006</v>
      </c>
      <c r="I6" s="633">
        <v>98.341999999999999</v>
      </c>
      <c r="J6" s="633">
        <v>99.165999999999997</v>
      </c>
      <c r="K6" s="633">
        <v>101.262</v>
      </c>
      <c r="L6" s="633">
        <v>101.27</v>
      </c>
      <c r="M6" s="633">
        <v>100.8</v>
      </c>
      <c r="N6" s="633">
        <v>99.245000000000005</v>
      </c>
      <c r="O6" s="633">
        <v>100.283</v>
      </c>
      <c r="P6" s="633">
        <v>99.031999999999996</v>
      </c>
      <c r="Q6" s="633">
        <v>99.168000000000006</v>
      </c>
      <c r="R6" s="633">
        <v>99.655000000000001</v>
      </c>
      <c r="S6" s="633">
        <v>99.665000000000006</v>
      </c>
      <c r="T6" s="633">
        <v>101.093</v>
      </c>
      <c r="U6" s="633">
        <v>99.09</v>
      </c>
      <c r="V6" s="633">
        <v>100.21</v>
      </c>
      <c r="W6" s="633">
        <v>99.778999999999996</v>
      </c>
      <c r="X6" s="633">
        <v>100.395</v>
      </c>
      <c r="Y6" s="633">
        <v>100.336</v>
      </c>
      <c r="Z6" s="633">
        <v>100.43</v>
      </c>
      <c r="AA6" s="633">
        <v>101.498</v>
      </c>
      <c r="AB6" s="633">
        <v>101.873</v>
      </c>
      <c r="AC6" s="633">
        <v>101.248</v>
      </c>
      <c r="AD6" s="633">
        <v>100.18300000000001</v>
      </c>
      <c r="AE6" s="633">
        <v>99.831000000000003</v>
      </c>
      <c r="AF6" s="634">
        <v>101.617</v>
      </c>
    </row>
    <row r="7" spans="1:32">
      <c r="A7" s="631" t="s">
        <v>145</v>
      </c>
      <c r="B7" s="632">
        <v>104.78700000000001</v>
      </c>
      <c r="C7" s="633">
        <v>103.889</v>
      </c>
      <c r="D7" s="633">
        <v>101.196</v>
      </c>
      <c r="E7" s="633">
        <v>101.90300000000001</v>
      </c>
      <c r="F7" s="633">
        <v>100.35</v>
      </c>
      <c r="G7" s="633">
        <v>100.747</v>
      </c>
      <c r="H7" s="633">
        <v>100.187</v>
      </c>
      <c r="I7" s="633">
        <v>100.654</v>
      </c>
      <c r="J7" s="633">
        <v>99.322999999999993</v>
      </c>
      <c r="K7" s="633">
        <v>101.944</v>
      </c>
      <c r="L7" s="633">
        <v>101.724</v>
      </c>
      <c r="M7" s="633">
        <v>100.70099999999999</v>
      </c>
      <c r="N7" s="633">
        <v>99.364000000000004</v>
      </c>
      <c r="O7" s="633">
        <v>98.412999999999997</v>
      </c>
      <c r="P7" s="633">
        <v>99.914000000000001</v>
      </c>
      <c r="Q7" s="633">
        <v>98.555999999999997</v>
      </c>
      <c r="R7" s="633">
        <v>100.599</v>
      </c>
      <c r="S7" s="633">
        <v>100.697</v>
      </c>
      <c r="T7" s="633">
        <v>100.702</v>
      </c>
      <c r="U7" s="633">
        <v>100.97499999999999</v>
      </c>
      <c r="V7" s="633">
        <v>100.926</v>
      </c>
      <c r="W7" s="633">
        <v>99.950999999999993</v>
      </c>
      <c r="X7" s="633">
        <v>100.49299999999999</v>
      </c>
      <c r="Y7" s="633">
        <v>99.762</v>
      </c>
      <c r="Z7" s="633">
        <v>99.757000000000005</v>
      </c>
      <c r="AA7" s="633">
        <v>99.668999999999997</v>
      </c>
      <c r="AB7" s="633">
        <v>99.798000000000002</v>
      </c>
      <c r="AC7" s="633">
        <v>99.323999999999998</v>
      </c>
      <c r="AD7" s="633">
        <v>100.08</v>
      </c>
      <c r="AE7" s="633">
        <v>100.872</v>
      </c>
      <c r="AF7" s="634">
        <v>103.108</v>
      </c>
    </row>
    <row r="8" spans="1:32">
      <c r="A8" s="635" t="s">
        <v>146</v>
      </c>
      <c r="B8" s="636">
        <v>103.108</v>
      </c>
      <c r="C8" s="637">
        <v>101.7</v>
      </c>
      <c r="D8" s="637">
        <v>103.78400000000001</v>
      </c>
      <c r="E8" s="637">
        <v>103.74299999999999</v>
      </c>
      <c r="F8" s="637">
        <v>103.396</v>
      </c>
      <c r="G8" s="637">
        <v>105.03</v>
      </c>
      <c r="H8" s="637">
        <v>101.88800000000001</v>
      </c>
      <c r="I8" s="637">
        <v>98.997</v>
      </c>
      <c r="J8" s="637">
        <v>102.288</v>
      </c>
      <c r="K8" s="637">
        <v>108.124</v>
      </c>
      <c r="L8" s="637">
        <v>98.727000000000004</v>
      </c>
      <c r="M8" s="637">
        <v>100.503</v>
      </c>
      <c r="N8" s="637">
        <v>102.271</v>
      </c>
      <c r="O8" s="637">
        <v>105.054</v>
      </c>
      <c r="P8" s="637">
        <v>107.048</v>
      </c>
      <c r="Q8" s="637">
        <v>104.249</v>
      </c>
      <c r="R8" s="637">
        <v>102.619</v>
      </c>
      <c r="S8" s="637">
        <v>107.46299999999999</v>
      </c>
      <c r="T8" s="637">
        <v>94.331999999999994</v>
      </c>
      <c r="U8" s="637">
        <v>106.375</v>
      </c>
      <c r="V8" s="637">
        <v>107.02800000000001</v>
      </c>
      <c r="W8" s="637">
        <v>103.53700000000001</v>
      </c>
      <c r="X8" s="637">
        <v>99.808999999999997</v>
      </c>
      <c r="Y8" s="637">
        <v>99.245999999999995</v>
      </c>
      <c r="Z8" s="637">
        <v>96.754999999999995</v>
      </c>
      <c r="AA8" s="637">
        <v>98.52</v>
      </c>
      <c r="AB8" s="637">
        <v>103.65</v>
      </c>
      <c r="AC8" s="637">
        <v>106.34699999999999</v>
      </c>
      <c r="AD8" s="637">
        <v>101.02200000000001</v>
      </c>
      <c r="AE8" s="637">
        <v>96.840999999999994</v>
      </c>
      <c r="AF8" s="638">
        <v>105.699</v>
      </c>
    </row>
    <row r="9" spans="1:32">
      <c r="A9" s="631" t="s">
        <v>147</v>
      </c>
      <c r="B9" s="632">
        <v>104.4</v>
      </c>
      <c r="C9" s="633">
        <v>104.485</v>
      </c>
      <c r="D9" s="633">
        <v>102.92100000000001</v>
      </c>
      <c r="E9" s="633">
        <v>101.837</v>
      </c>
      <c r="F9" s="633">
        <v>101.53100000000001</v>
      </c>
      <c r="G9" s="633">
        <v>102.15</v>
      </c>
      <c r="H9" s="633">
        <v>99.225999999999999</v>
      </c>
      <c r="I9" s="633">
        <v>98.88</v>
      </c>
      <c r="J9" s="633">
        <v>99.981999999999999</v>
      </c>
      <c r="K9" s="633">
        <v>99.978999999999999</v>
      </c>
      <c r="L9" s="633">
        <v>100.78700000000001</v>
      </c>
      <c r="M9" s="633">
        <v>101.661</v>
      </c>
      <c r="N9" s="633">
        <v>100.94499999999999</v>
      </c>
      <c r="O9" s="633">
        <v>103.05500000000001</v>
      </c>
      <c r="P9" s="633">
        <v>100.688</v>
      </c>
      <c r="Q9" s="633">
        <v>99.185000000000002</v>
      </c>
      <c r="R9" s="633">
        <v>98.287999999999997</v>
      </c>
      <c r="S9" s="633">
        <v>99.894999999999996</v>
      </c>
      <c r="T9" s="633">
        <v>101.45699999999999</v>
      </c>
      <c r="U9" s="633">
        <v>101.227</v>
      </c>
      <c r="V9" s="633">
        <v>100.62</v>
      </c>
      <c r="W9" s="633">
        <v>101.074</v>
      </c>
      <c r="X9" s="633">
        <v>100.836</v>
      </c>
      <c r="Y9" s="633">
        <v>101.259</v>
      </c>
      <c r="Z9" s="633">
        <v>101.312</v>
      </c>
      <c r="AA9" s="633">
        <v>99.891000000000005</v>
      </c>
      <c r="AB9" s="633">
        <v>99.451999999999998</v>
      </c>
      <c r="AC9" s="633">
        <v>101.497</v>
      </c>
      <c r="AD9" s="633">
        <v>101.378</v>
      </c>
      <c r="AE9" s="633">
        <v>100.976</v>
      </c>
      <c r="AF9" s="634">
        <v>101.86499999999999</v>
      </c>
    </row>
    <row r="10" spans="1:32">
      <c r="A10" s="631" t="s">
        <v>148</v>
      </c>
      <c r="B10" s="632">
        <v>100.66</v>
      </c>
      <c r="C10" s="633">
        <v>98.137</v>
      </c>
      <c r="D10" s="633">
        <v>103.81699999999999</v>
      </c>
      <c r="E10" s="633">
        <v>104.04600000000001</v>
      </c>
      <c r="F10" s="633">
        <v>103.792</v>
      </c>
      <c r="G10" s="633">
        <v>107.09399999999999</v>
      </c>
      <c r="H10" s="633">
        <v>103.587</v>
      </c>
      <c r="I10" s="633">
        <v>97.024000000000001</v>
      </c>
      <c r="J10" s="633">
        <v>104.077</v>
      </c>
      <c r="K10" s="633">
        <v>117.509</v>
      </c>
      <c r="L10" s="633">
        <v>95.31</v>
      </c>
      <c r="M10" s="633">
        <v>97.39</v>
      </c>
      <c r="N10" s="633">
        <v>102.315</v>
      </c>
      <c r="O10" s="633">
        <v>107.566</v>
      </c>
      <c r="P10" s="633">
        <v>112.518</v>
      </c>
      <c r="Q10" s="633">
        <v>105.73099999999999</v>
      </c>
      <c r="R10" s="633">
        <v>101.92100000000001</v>
      </c>
      <c r="S10" s="633">
        <v>112.401</v>
      </c>
      <c r="T10" s="633">
        <v>83.504999999999995</v>
      </c>
      <c r="U10" s="633">
        <v>112.631</v>
      </c>
      <c r="V10" s="633">
        <v>113.964</v>
      </c>
      <c r="W10" s="633">
        <v>104.93300000000001</v>
      </c>
      <c r="X10" s="633">
        <v>97.619</v>
      </c>
      <c r="Y10" s="633">
        <v>96.159000000000006</v>
      </c>
      <c r="Z10" s="633">
        <v>90.519000000000005</v>
      </c>
      <c r="AA10" s="633">
        <v>95.63</v>
      </c>
      <c r="AB10" s="633">
        <v>108.913</v>
      </c>
      <c r="AC10" s="633">
        <v>112.961</v>
      </c>
      <c r="AD10" s="633">
        <v>100.09399999999999</v>
      </c>
      <c r="AE10" s="633">
        <v>89.33</v>
      </c>
      <c r="AF10" s="634">
        <v>112.64700000000001</v>
      </c>
    </row>
    <row r="11" spans="1:32">
      <c r="A11" s="631" t="s">
        <v>149</v>
      </c>
      <c r="B11" s="632">
        <v>105.61499999999999</v>
      </c>
      <c r="C11" s="633">
        <v>104.76600000000001</v>
      </c>
      <c r="D11" s="633">
        <v>103.503</v>
      </c>
      <c r="E11" s="633">
        <v>103.32299999999999</v>
      </c>
      <c r="F11" s="633">
        <v>103.25</v>
      </c>
      <c r="G11" s="633">
        <v>103.288</v>
      </c>
      <c r="H11" s="633">
        <v>100.605</v>
      </c>
      <c r="I11" s="633">
        <v>100.276</v>
      </c>
      <c r="J11" s="633">
        <v>100.904</v>
      </c>
      <c r="K11" s="633">
        <v>100.804</v>
      </c>
      <c r="L11" s="633">
        <v>102.158</v>
      </c>
      <c r="M11" s="633">
        <v>103.036</v>
      </c>
      <c r="N11" s="633">
        <v>102.61499999999999</v>
      </c>
      <c r="O11" s="633">
        <v>103.86</v>
      </c>
      <c r="P11" s="633">
        <v>103.46599999999999</v>
      </c>
      <c r="Q11" s="633">
        <v>103.479</v>
      </c>
      <c r="R11" s="633">
        <v>104.346</v>
      </c>
      <c r="S11" s="633">
        <v>104.532</v>
      </c>
      <c r="T11" s="633">
        <v>104.071</v>
      </c>
      <c r="U11" s="633">
        <v>102.717</v>
      </c>
      <c r="V11" s="633">
        <v>102.024</v>
      </c>
      <c r="W11" s="633">
        <v>102.405</v>
      </c>
      <c r="X11" s="633">
        <v>101.946</v>
      </c>
      <c r="Y11" s="633">
        <v>102.11199999999999</v>
      </c>
      <c r="Z11" s="633">
        <v>101.676</v>
      </c>
      <c r="AA11" s="633">
        <v>100.084</v>
      </c>
      <c r="AB11" s="633">
        <v>100.37</v>
      </c>
      <c r="AC11" s="633">
        <v>102.04</v>
      </c>
      <c r="AD11" s="633">
        <v>102.13200000000001</v>
      </c>
      <c r="AE11" s="633">
        <v>101.947</v>
      </c>
      <c r="AF11" s="634">
        <v>102.20099999999999</v>
      </c>
    </row>
    <row r="12" spans="1:32">
      <c r="A12" s="631" t="s">
        <v>150</v>
      </c>
      <c r="B12" s="632">
        <v>105.301</v>
      </c>
      <c r="C12" s="633">
        <v>105.548</v>
      </c>
      <c r="D12" s="633">
        <v>104.723</v>
      </c>
      <c r="E12" s="633">
        <v>104.56399999999999</v>
      </c>
      <c r="F12" s="633">
        <v>103.232</v>
      </c>
      <c r="G12" s="633">
        <v>104.01900000000001</v>
      </c>
      <c r="H12" s="633">
        <v>100.649</v>
      </c>
      <c r="I12" s="633">
        <v>102.05200000000001</v>
      </c>
      <c r="J12" s="633">
        <v>101.193</v>
      </c>
      <c r="K12" s="633">
        <v>101.67100000000001</v>
      </c>
      <c r="L12" s="633">
        <v>101.148</v>
      </c>
      <c r="M12" s="633">
        <v>103.428</v>
      </c>
      <c r="N12" s="633">
        <v>101.801</v>
      </c>
      <c r="O12" s="633">
        <v>101.80500000000001</v>
      </c>
      <c r="P12" s="633">
        <v>103.292</v>
      </c>
      <c r="Q12" s="633">
        <v>103.974</v>
      </c>
      <c r="R12" s="633">
        <v>102.422</v>
      </c>
      <c r="S12" s="633">
        <v>103.938</v>
      </c>
      <c r="T12" s="633">
        <v>102.117</v>
      </c>
      <c r="U12" s="633">
        <v>101.556</v>
      </c>
      <c r="V12" s="633">
        <v>102.521</v>
      </c>
      <c r="W12" s="633">
        <v>102.809</v>
      </c>
      <c r="X12" s="633">
        <v>101.199</v>
      </c>
      <c r="Y12" s="633">
        <v>101.089</v>
      </c>
      <c r="Z12" s="633">
        <v>101.249</v>
      </c>
      <c r="AA12" s="633">
        <v>101.389</v>
      </c>
      <c r="AB12" s="633">
        <v>101.002</v>
      </c>
      <c r="AC12" s="633">
        <v>102.66</v>
      </c>
      <c r="AD12" s="633">
        <v>100.71899999999999</v>
      </c>
      <c r="AE12" s="633">
        <v>100.404</v>
      </c>
      <c r="AF12" s="634">
        <v>100.667</v>
      </c>
    </row>
    <row r="13" spans="1:32">
      <c r="A13" s="635" t="s">
        <v>151</v>
      </c>
      <c r="B13" s="636">
        <v>104.866</v>
      </c>
      <c r="C13" s="637">
        <v>103.702</v>
      </c>
      <c r="D13" s="637">
        <v>101.41200000000001</v>
      </c>
      <c r="E13" s="637">
        <v>100.179</v>
      </c>
      <c r="F13" s="637">
        <v>101.505</v>
      </c>
      <c r="G13" s="637">
        <v>100.45099999999999</v>
      </c>
      <c r="H13" s="637">
        <v>102.73</v>
      </c>
      <c r="I13" s="637">
        <v>101.663</v>
      </c>
      <c r="J13" s="637">
        <v>100.806</v>
      </c>
      <c r="K13" s="637">
        <v>101.48099999999999</v>
      </c>
      <c r="L13" s="637">
        <v>103.256</v>
      </c>
      <c r="M13" s="637">
        <v>102.517</v>
      </c>
      <c r="N13" s="637">
        <v>103.40600000000001</v>
      </c>
      <c r="O13" s="637">
        <v>100.79900000000001</v>
      </c>
      <c r="P13" s="637">
        <v>101.038</v>
      </c>
      <c r="Q13" s="637">
        <v>101.80500000000001</v>
      </c>
      <c r="R13" s="637">
        <v>101.52200000000001</v>
      </c>
      <c r="S13" s="637">
        <v>103.03100000000001</v>
      </c>
      <c r="T13" s="637">
        <v>102.86799999999999</v>
      </c>
      <c r="U13" s="637">
        <v>99.082999999999998</v>
      </c>
      <c r="V13" s="637">
        <v>101.104</v>
      </c>
      <c r="W13" s="637">
        <v>102.39400000000001</v>
      </c>
      <c r="X13" s="637">
        <v>100.79600000000001</v>
      </c>
      <c r="Y13" s="637">
        <v>101.703</v>
      </c>
      <c r="Z13" s="637">
        <v>100.819</v>
      </c>
      <c r="AA13" s="637">
        <v>98.41</v>
      </c>
      <c r="AB13" s="637">
        <v>102.304</v>
      </c>
      <c r="AC13" s="637">
        <v>100.938</v>
      </c>
      <c r="AD13" s="637">
        <v>101.008</v>
      </c>
      <c r="AE13" s="637">
        <v>100.004</v>
      </c>
      <c r="AF13" s="638">
        <v>104.52</v>
      </c>
    </row>
    <row r="14" spans="1:32">
      <c r="A14" s="631" t="s">
        <v>152</v>
      </c>
      <c r="B14" s="632">
        <v>98.289000000000001</v>
      </c>
      <c r="C14" s="633">
        <v>103.5</v>
      </c>
      <c r="D14" s="633">
        <v>105.602</v>
      </c>
      <c r="E14" s="633">
        <v>100.81100000000001</v>
      </c>
      <c r="F14" s="633">
        <v>101.788</v>
      </c>
      <c r="G14" s="633">
        <v>102.378</v>
      </c>
      <c r="H14" s="633">
        <v>101.495</v>
      </c>
      <c r="I14" s="633">
        <v>101.17100000000001</v>
      </c>
      <c r="J14" s="633">
        <v>101.30800000000001</v>
      </c>
      <c r="K14" s="633">
        <v>101.38</v>
      </c>
      <c r="L14" s="633">
        <v>102.464</v>
      </c>
      <c r="M14" s="633">
        <v>102.602</v>
      </c>
      <c r="N14" s="633">
        <v>103.639</v>
      </c>
      <c r="O14" s="633">
        <v>102.65600000000001</v>
      </c>
      <c r="P14" s="633">
        <v>102.839</v>
      </c>
      <c r="Q14" s="633">
        <v>102.473</v>
      </c>
      <c r="R14" s="633">
        <v>102.411</v>
      </c>
      <c r="S14" s="633">
        <v>102.133</v>
      </c>
      <c r="T14" s="633">
        <v>103.096</v>
      </c>
      <c r="U14" s="633">
        <v>101.431</v>
      </c>
      <c r="V14" s="633">
        <v>101.742</v>
      </c>
      <c r="W14" s="633">
        <v>105.36</v>
      </c>
      <c r="X14" s="633">
        <v>103.43</v>
      </c>
      <c r="Y14" s="633">
        <v>102.00700000000001</v>
      </c>
      <c r="Z14" s="633">
        <v>103.056</v>
      </c>
      <c r="AA14" s="633">
        <v>99.775999999999996</v>
      </c>
      <c r="AB14" s="633">
        <v>100.33499999999999</v>
      </c>
      <c r="AC14" s="633">
        <v>100.114</v>
      </c>
      <c r="AD14" s="633">
        <v>99.631</v>
      </c>
      <c r="AE14" s="633">
        <v>95.644999999999996</v>
      </c>
      <c r="AF14" s="634">
        <v>103.803</v>
      </c>
    </row>
    <row r="15" spans="1:32">
      <c r="A15" s="631" t="s">
        <v>153</v>
      </c>
      <c r="B15" s="632">
        <v>104.97</v>
      </c>
      <c r="C15" s="633">
        <v>104.685</v>
      </c>
      <c r="D15" s="633">
        <v>103.985</v>
      </c>
      <c r="E15" s="633">
        <v>103.35899999999999</v>
      </c>
      <c r="F15" s="633">
        <v>102.607</v>
      </c>
      <c r="G15" s="633">
        <v>102.39</v>
      </c>
      <c r="H15" s="633">
        <v>102.28700000000001</v>
      </c>
      <c r="I15" s="633">
        <v>101.863</v>
      </c>
      <c r="J15" s="633">
        <v>101.03400000000001</v>
      </c>
      <c r="K15" s="633">
        <v>101.19</v>
      </c>
      <c r="L15" s="633">
        <v>102.092</v>
      </c>
      <c r="M15" s="633">
        <v>101.503</v>
      </c>
      <c r="N15" s="633">
        <v>101.93</v>
      </c>
      <c r="O15" s="633">
        <v>101.967</v>
      </c>
      <c r="P15" s="633">
        <v>100.95399999999999</v>
      </c>
      <c r="Q15" s="633">
        <v>99.622</v>
      </c>
      <c r="R15" s="633">
        <v>100.13800000000001</v>
      </c>
      <c r="S15" s="633">
        <v>99.872</v>
      </c>
      <c r="T15" s="633">
        <v>99.914000000000001</v>
      </c>
      <c r="U15" s="633">
        <v>97.760999999999996</v>
      </c>
      <c r="V15" s="633">
        <v>100.626</v>
      </c>
      <c r="W15" s="633">
        <v>100.503</v>
      </c>
      <c r="X15" s="633">
        <v>100.242</v>
      </c>
      <c r="Y15" s="633">
        <v>102.602</v>
      </c>
      <c r="Z15" s="633">
        <v>101.208</v>
      </c>
      <c r="AA15" s="633">
        <v>100.541</v>
      </c>
      <c r="AB15" s="633">
        <v>103.798</v>
      </c>
      <c r="AC15" s="633">
        <v>102.057</v>
      </c>
      <c r="AD15" s="633">
        <v>102.504</v>
      </c>
      <c r="AE15" s="633">
        <v>105.73699999999999</v>
      </c>
      <c r="AF15" s="634">
        <v>104.22799999999999</v>
      </c>
    </row>
    <row r="16" spans="1:32">
      <c r="A16" s="631" t="s">
        <v>154</v>
      </c>
      <c r="B16" s="632">
        <v>109.90300000000001</v>
      </c>
      <c r="C16" s="633">
        <v>102.001</v>
      </c>
      <c r="D16" s="633">
        <v>94.897999999999996</v>
      </c>
      <c r="E16" s="633">
        <v>94.992999999999995</v>
      </c>
      <c r="F16" s="633">
        <v>100</v>
      </c>
      <c r="G16" s="633">
        <v>96.091999999999999</v>
      </c>
      <c r="H16" s="633">
        <v>102.887</v>
      </c>
      <c r="I16" s="633">
        <v>102.001</v>
      </c>
      <c r="J16" s="633">
        <v>100.06699999999999</v>
      </c>
      <c r="K16" s="633">
        <v>101.496</v>
      </c>
      <c r="L16" s="633">
        <v>105.133</v>
      </c>
      <c r="M16" s="633">
        <v>103.754</v>
      </c>
      <c r="N16" s="633">
        <v>105.586</v>
      </c>
      <c r="O16" s="633">
        <v>97.903000000000006</v>
      </c>
      <c r="P16" s="633">
        <v>99.506</v>
      </c>
      <c r="Q16" s="633">
        <v>102.768</v>
      </c>
      <c r="R16" s="633">
        <v>101.935</v>
      </c>
      <c r="S16" s="633">
        <v>106.657</v>
      </c>
      <c r="T16" s="633">
        <v>105.283</v>
      </c>
      <c r="U16" s="633">
        <v>97.575999999999993</v>
      </c>
      <c r="V16" s="633">
        <v>100.762</v>
      </c>
      <c r="W16" s="633">
        <v>102.696</v>
      </c>
      <c r="X16" s="633">
        <v>99.164000000000001</v>
      </c>
      <c r="Y16" s="633">
        <v>100.331</v>
      </c>
      <c r="Z16" s="633">
        <v>99.323999999999998</v>
      </c>
      <c r="AA16" s="633">
        <v>95.957999999999998</v>
      </c>
      <c r="AB16" s="633">
        <v>102.407</v>
      </c>
      <c r="AC16" s="633">
        <v>100.53700000000001</v>
      </c>
      <c r="AD16" s="633">
        <v>100.947</v>
      </c>
      <c r="AE16" s="633">
        <v>93.597999999999999</v>
      </c>
      <c r="AF16" s="634">
        <v>108.98399999999999</v>
      </c>
    </row>
    <row r="17" spans="1:32">
      <c r="A17" s="631" t="s">
        <v>155</v>
      </c>
      <c r="B17" s="632">
        <v>106.81699999999999</v>
      </c>
      <c r="C17" s="633">
        <v>104.548</v>
      </c>
      <c r="D17" s="633">
        <v>101.983</v>
      </c>
      <c r="E17" s="633">
        <v>101.316</v>
      </c>
      <c r="F17" s="633">
        <v>91.694999999999993</v>
      </c>
      <c r="G17" s="633">
        <v>93.725999999999999</v>
      </c>
      <c r="H17" s="633">
        <v>113.52</v>
      </c>
      <c r="I17" s="633">
        <v>89.31</v>
      </c>
      <c r="J17" s="633">
        <v>102.602</v>
      </c>
      <c r="K17" s="633">
        <v>109.848</v>
      </c>
      <c r="L17" s="633">
        <v>106.27200000000001</v>
      </c>
      <c r="M17" s="633">
        <v>98.182000000000002</v>
      </c>
      <c r="N17" s="633">
        <v>100.604</v>
      </c>
      <c r="O17" s="633">
        <v>102.292</v>
      </c>
      <c r="P17" s="633">
        <v>98.546999999999997</v>
      </c>
      <c r="Q17" s="633">
        <v>98.587999999999994</v>
      </c>
      <c r="R17" s="633">
        <v>101.38500000000001</v>
      </c>
      <c r="S17" s="633">
        <v>100.54300000000001</v>
      </c>
      <c r="T17" s="633">
        <v>103.55200000000001</v>
      </c>
      <c r="U17" s="633">
        <v>99.745999999999995</v>
      </c>
      <c r="V17" s="633">
        <v>102.85</v>
      </c>
      <c r="W17" s="633">
        <v>97.165000000000006</v>
      </c>
      <c r="X17" s="633">
        <v>108.247</v>
      </c>
      <c r="Y17" s="633">
        <v>102.995</v>
      </c>
      <c r="Z17" s="633">
        <v>102.60899999999999</v>
      </c>
      <c r="AA17" s="633">
        <v>100.849</v>
      </c>
      <c r="AB17" s="633">
        <v>93.983000000000004</v>
      </c>
      <c r="AC17" s="633">
        <v>94.347999999999999</v>
      </c>
      <c r="AD17" s="633">
        <v>102.54</v>
      </c>
      <c r="AE17" s="633">
        <v>104</v>
      </c>
      <c r="AF17" s="634">
        <v>107.21599999999999</v>
      </c>
    </row>
    <row r="18" spans="1:32">
      <c r="A18" s="631" t="s">
        <v>156</v>
      </c>
      <c r="B18" s="632">
        <v>104.973</v>
      </c>
      <c r="C18" s="633">
        <v>105.645</v>
      </c>
      <c r="D18" s="633">
        <v>105.98399999999999</v>
      </c>
      <c r="E18" s="633">
        <v>104.056</v>
      </c>
      <c r="F18" s="633">
        <v>103.95699999999999</v>
      </c>
      <c r="G18" s="633">
        <v>104.068</v>
      </c>
      <c r="H18" s="633">
        <v>103.58499999999999</v>
      </c>
      <c r="I18" s="633">
        <v>103.06399999999999</v>
      </c>
      <c r="J18" s="633">
        <v>101.148</v>
      </c>
      <c r="K18" s="633">
        <v>101.383</v>
      </c>
      <c r="L18" s="633">
        <v>101.786</v>
      </c>
      <c r="M18" s="633">
        <v>102.06399999999999</v>
      </c>
      <c r="N18" s="633">
        <v>102.264</v>
      </c>
      <c r="O18" s="633">
        <v>103.166</v>
      </c>
      <c r="P18" s="633">
        <v>102.794</v>
      </c>
      <c r="Q18" s="633">
        <v>102.673</v>
      </c>
      <c r="R18" s="633">
        <v>101.77200000000001</v>
      </c>
      <c r="S18" s="633">
        <v>100.96</v>
      </c>
      <c r="T18" s="633">
        <v>102.553</v>
      </c>
      <c r="U18" s="633">
        <v>102.72799999999999</v>
      </c>
      <c r="V18" s="633">
        <v>101.91500000000001</v>
      </c>
      <c r="W18" s="633">
        <v>102.01300000000001</v>
      </c>
      <c r="X18" s="633">
        <v>102.13200000000001</v>
      </c>
      <c r="Y18" s="633">
        <v>103.20099999999999</v>
      </c>
      <c r="Z18" s="633">
        <v>101.239</v>
      </c>
      <c r="AA18" s="633">
        <v>98.421000000000006</v>
      </c>
      <c r="AB18" s="633">
        <v>103.152</v>
      </c>
      <c r="AC18" s="633">
        <v>101.01600000000001</v>
      </c>
      <c r="AD18" s="633">
        <v>99.543999999999997</v>
      </c>
      <c r="AE18" s="633">
        <v>100.944</v>
      </c>
      <c r="AF18" s="634">
        <v>100.319</v>
      </c>
    </row>
    <row r="19" spans="1:32">
      <c r="A19" s="631" t="s">
        <v>157</v>
      </c>
      <c r="B19" s="632">
        <v>104.221</v>
      </c>
      <c r="C19" s="633">
        <v>104.45099999999999</v>
      </c>
      <c r="D19" s="633">
        <v>101.09</v>
      </c>
      <c r="E19" s="633">
        <v>100.672</v>
      </c>
      <c r="F19" s="633">
        <v>102.514</v>
      </c>
      <c r="G19" s="633">
        <v>102.235</v>
      </c>
      <c r="H19" s="633">
        <v>102.194</v>
      </c>
      <c r="I19" s="633">
        <v>102.76600000000001</v>
      </c>
      <c r="J19" s="633">
        <v>100.523</v>
      </c>
      <c r="K19" s="633">
        <v>100.602</v>
      </c>
      <c r="L19" s="633">
        <v>103.922</v>
      </c>
      <c r="M19" s="633">
        <v>102.833</v>
      </c>
      <c r="N19" s="633">
        <v>100.69499999999999</v>
      </c>
      <c r="O19" s="633">
        <v>100.105</v>
      </c>
      <c r="P19" s="633">
        <v>101.33</v>
      </c>
      <c r="Q19" s="633">
        <v>103.676</v>
      </c>
      <c r="R19" s="633">
        <v>102.05800000000001</v>
      </c>
      <c r="S19" s="633">
        <v>104.297</v>
      </c>
      <c r="T19" s="633">
        <v>99.786000000000001</v>
      </c>
      <c r="U19" s="633">
        <v>98.38</v>
      </c>
      <c r="V19" s="633">
        <v>100.655</v>
      </c>
      <c r="W19" s="633">
        <v>100.20699999999999</v>
      </c>
      <c r="X19" s="633">
        <v>99.218999999999994</v>
      </c>
      <c r="Y19" s="633">
        <v>101.75</v>
      </c>
      <c r="Z19" s="633">
        <v>100.175</v>
      </c>
      <c r="AA19" s="633">
        <v>100.61</v>
      </c>
      <c r="AB19" s="633">
        <v>100.774</v>
      </c>
      <c r="AC19" s="633">
        <v>104.07599999999999</v>
      </c>
      <c r="AD19" s="633">
        <v>102.46899999999999</v>
      </c>
      <c r="AE19" s="633">
        <v>101.51300000000001</v>
      </c>
      <c r="AF19" s="634">
        <v>103.571</v>
      </c>
    </row>
    <row r="20" spans="1:32">
      <c r="A20" s="635" t="s">
        <v>158</v>
      </c>
      <c r="B20" s="639">
        <v>103.398</v>
      </c>
      <c r="C20" s="640">
        <v>101.926</v>
      </c>
      <c r="D20" s="640">
        <v>102.991</v>
      </c>
      <c r="E20" s="640">
        <v>101.66</v>
      </c>
      <c r="F20" s="640">
        <v>102.447</v>
      </c>
      <c r="G20" s="640">
        <v>102.30200000000001</v>
      </c>
      <c r="H20" s="640">
        <v>100.76900000000001</v>
      </c>
      <c r="I20" s="640">
        <v>99.926000000000002</v>
      </c>
      <c r="J20" s="640">
        <v>101.03700000000001</v>
      </c>
      <c r="K20" s="640">
        <v>104.66500000000001</v>
      </c>
      <c r="L20" s="640">
        <v>99.986000000000004</v>
      </c>
      <c r="M20" s="640">
        <v>100.932</v>
      </c>
      <c r="N20" s="640">
        <v>102.194</v>
      </c>
      <c r="O20" s="640">
        <v>103.343</v>
      </c>
      <c r="P20" s="640">
        <v>104.181</v>
      </c>
      <c r="Q20" s="640">
        <v>102.83199999999999</v>
      </c>
      <c r="R20" s="640">
        <v>102.123</v>
      </c>
      <c r="S20" s="640">
        <v>104.99</v>
      </c>
      <c r="T20" s="640">
        <v>96.936999999999998</v>
      </c>
      <c r="U20" s="640">
        <v>103.39700000000001</v>
      </c>
      <c r="V20" s="640">
        <v>104.81100000000001</v>
      </c>
      <c r="W20" s="640">
        <v>103.04300000000001</v>
      </c>
      <c r="X20" s="640">
        <v>100.395</v>
      </c>
      <c r="Y20" s="640">
        <v>100.226</v>
      </c>
      <c r="Z20" s="640">
        <v>98.492000000000004</v>
      </c>
      <c r="AA20" s="640">
        <v>98.847999999999999</v>
      </c>
      <c r="AB20" s="640">
        <v>102.651</v>
      </c>
      <c r="AC20" s="640">
        <v>103.884</v>
      </c>
      <c r="AD20" s="640">
        <v>100.65900000000001</v>
      </c>
      <c r="AE20" s="640">
        <v>98.137</v>
      </c>
      <c r="AF20" s="641">
        <v>104.435</v>
      </c>
    </row>
    <row r="21" spans="1:32">
      <c r="A21" s="631" t="s">
        <v>437</v>
      </c>
      <c r="B21" s="632">
        <v>98.331000000000003</v>
      </c>
      <c r="C21" s="633">
        <v>95.673000000000002</v>
      </c>
      <c r="D21" s="633">
        <v>100.749</v>
      </c>
      <c r="E21" s="633">
        <v>109.661</v>
      </c>
      <c r="F21" s="633">
        <v>89.813000000000002</v>
      </c>
      <c r="G21" s="633">
        <v>103.203</v>
      </c>
      <c r="H21" s="633">
        <v>100.512</v>
      </c>
      <c r="I21" s="633">
        <v>102.158</v>
      </c>
      <c r="J21" s="633">
        <v>106.89100000000001</v>
      </c>
      <c r="K21" s="633">
        <v>97.626000000000005</v>
      </c>
      <c r="L21" s="633">
        <v>96.652000000000001</v>
      </c>
      <c r="M21" s="633">
        <v>92.679000000000002</v>
      </c>
      <c r="N21" s="633">
        <v>106.143</v>
      </c>
      <c r="O21" s="633">
        <v>105.423</v>
      </c>
      <c r="P21" s="633">
        <v>108.432</v>
      </c>
      <c r="Q21" s="633">
        <v>105.19799999999999</v>
      </c>
      <c r="R21" s="633">
        <v>103.792</v>
      </c>
      <c r="S21" s="633">
        <v>102.053</v>
      </c>
      <c r="T21" s="633">
        <v>103.09399999999999</v>
      </c>
      <c r="U21" s="633">
        <v>106.84</v>
      </c>
      <c r="V21" s="633">
        <v>101.46</v>
      </c>
      <c r="W21" s="633">
        <v>105.301</v>
      </c>
      <c r="X21" s="633">
        <v>98.54</v>
      </c>
      <c r="Y21" s="633">
        <v>99.778999999999996</v>
      </c>
      <c r="Z21" s="633">
        <v>101.723</v>
      </c>
      <c r="AA21" s="633">
        <v>101.34399999999999</v>
      </c>
      <c r="AB21" s="633">
        <v>101.386</v>
      </c>
      <c r="AC21" s="633">
        <v>103.238</v>
      </c>
      <c r="AD21" s="633">
        <v>102.964</v>
      </c>
      <c r="AE21" s="633">
        <v>102.616</v>
      </c>
      <c r="AF21" s="634">
        <v>101.759</v>
      </c>
    </row>
    <row r="22" spans="1:32">
      <c r="A22" s="642" t="s">
        <v>159</v>
      </c>
      <c r="B22" s="643">
        <v>102.71599999999999</v>
      </c>
      <c r="C22" s="644">
        <v>102.54</v>
      </c>
      <c r="D22" s="644">
        <v>101.479</v>
      </c>
      <c r="E22" s="644">
        <v>100.914</v>
      </c>
      <c r="F22" s="644">
        <v>100.90300000000001</v>
      </c>
      <c r="G22" s="644">
        <v>101.55800000000001</v>
      </c>
      <c r="H22" s="644">
        <v>100.78</v>
      </c>
      <c r="I22" s="644">
        <v>100.18300000000001</v>
      </c>
      <c r="J22" s="644">
        <v>99.456999999999994</v>
      </c>
      <c r="K22" s="644">
        <v>102.303</v>
      </c>
      <c r="L22" s="644">
        <v>101.931</v>
      </c>
      <c r="M22" s="644">
        <v>101.02500000000001</v>
      </c>
      <c r="N22" s="644">
        <v>101.645</v>
      </c>
      <c r="O22" s="644">
        <v>102.078</v>
      </c>
      <c r="P22" s="644">
        <v>101.812</v>
      </c>
      <c r="Q22" s="644">
        <v>102.111</v>
      </c>
      <c r="R22" s="644">
        <v>102.126</v>
      </c>
      <c r="S22" s="644">
        <v>102.789</v>
      </c>
      <c r="T22" s="644">
        <v>98.427000000000007</v>
      </c>
      <c r="U22" s="644">
        <v>101.167</v>
      </c>
      <c r="V22" s="644">
        <v>101.828</v>
      </c>
      <c r="W22" s="644">
        <v>101.405</v>
      </c>
      <c r="X22" s="644">
        <v>100.643</v>
      </c>
      <c r="Y22" s="644">
        <v>100.105</v>
      </c>
      <c r="Z22" s="644">
        <v>100.26300000000001</v>
      </c>
      <c r="AA22" s="645">
        <v>100.229</v>
      </c>
      <c r="AB22" s="645">
        <v>100.80500000000001</v>
      </c>
      <c r="AC22" s="645">
        <v>101.691</v>
      </c>
      <c r="AD22" s="645">
        <v>100.825</v>
      </c>
      <c r="AE22" s="645">
        <v>100.9</v>
      </c>
      <c r="AF22" s="646">
        <v>101.626</v>
      </c>
    </row>
    <row r="23" spans="1:32" ht="14.1" customHeight="1"/>
    <row r="24" spans="1:32">
      <c r="A24" s="598" t="s">
        <v>510</v>
      </c>
    </row>
    <row r="25" spans="1:32">
      <c r="A25" s="600" t="s">
        <v>160</v>
      </c>
    </row>
    <row r="26" spans="1:32">
      <c r="A26" s="600" t="s">
        <v>439</v>
      </c>
    </row>
    <row r="27" spans="1:32">
      <c r="A27" s="600" t="s">
        <v>440</v>
      </c>
    </row>
    <row r="28" spans="1:32">
      <c r="A28" s="600" t="s">
        <v>441</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workbookViewId="0">
      <pane xSplit="1" ySplit="3" topLeftCell="L4" activePane="bottomRight" state="frozen"/>
      <selection pane="topRight"/>
      <selection pane="bottomLeft"/>
      <selection pane="bottomRight"/>
    </sheetView>
  </sheetViews>
  <sheetFormatPr baseColWidth="10" defaultColWidth="11.44140625" defaultRowHeight="10.199999999999999"/>
  <cols>
    <col min="1" max="1" width="49.6640625" style="567" customWidth="1"/>
    <col min="2" max="33" width="5.5546875" style="567" customWidth="1"/>
    <col min="34" max="16384" width="11.44140625" style="567"/>
  </cols>
  <sheetData>
    <row r="1" spans="1:33" ht="12.75" customHeight="1">
      <c r="A1" s="620" t="s">
        <v>443</v>
      </c>
      <c r="B1" s="647"/>
      <c r="C1" s="565"/>
      <c r="D1" s="565"/>
      <c r="E1" s="565"/>
      <c r="F1" s="565"/>
      <c r="G1" s="565"/>
      <c r="H1" s="565"/>
      <c r="I1" s="565"/>
      <c r="J1" s="565"/>
      <c r="K1" s="565"/>
      <c r="L1" s="565"/>
      <c r="M1" s="565"/>
      <c r="N1" s="565"/>
      <c r="O1" s="565"/>
      <c r="P1" s="565"/>
      <c r="Q1" s="565"/>
      <c r="R1" s="566"/>
    </row>
    <row r="2" spans="1:33" ht="12.75" customHeight="1">
      <c r="C2" s="565"/>
      <c r="D2" s="565"/>
      <c r="E2" s="565"/>
      <c r="F2" s="565"/>
      <c r="G2" s="565"/>
      <c r="H2" s="565"/>
      <c r="I2" s="565"/>
      <c r="J2" s="565"/>
      <c r="K2" s="565"/>
      <c r="L2" s="565"/>
      <c r="M2" s="565"/>
      <c r="N2" s="565"/>
      <c r="O2" s="565"/>
      <c r="P2" s="565"/>
      <c r="Q2" s="565"/>
      <c r="AB2" s="569"/>
      <c r="AD2" s="622"/>
      <c r="AE2" s="622"/>
      <c r="AF2" s="622"/>
      <c r="AG2" s="622" t="s">
        <v>444</v>
      </c>
    </row>
    <row r="3" spans="1:33" s="577" customFormat="1">
      <c r="A3" s="648"/>
      <c r="B3" s="649">
        <v>1990</v>
      </c>
      <c r="C3" s="573">
        <v>1991</v>
      </c>
      <c r="D3" s="573">
        <v>1992</v>
      </c>
      <c r="E3" s="573">
        <v>1993</v>
      </c>
      <c r="F3" s="573">
        <v>1994</v>
      </c>
      <c r="G3" s="573">
        <v>1995</v>
      </c>
      <c r="H3" s="573">
        <v>1996</v>
      </c>
      <c r="I3" s="573">
        <v>1997</v>
      </c>
      <c r="J3" s="573">
        <v>1998</v>
      </c>
      <c r="K3" s="573">
        <v>1999</v>
      </c>
      <c r="L3" s="573">
        <v>2000</v>
      </c>
      <c r="M3" s="573">
        <v>2001</v>
      </c>
      <c r="N3" s="573">
        <v>2002</v>
      </c>
      <c r="O3" s="573">
        <v>2003</v>
      </c>
      <c r="P3" s="574">
        <v>2004</v>
      </c>
      <c r="Q3" s="574">
        <v>2005</v>
      </c>
      <c r="R3" s="574">
        <v>2006</v>
      </c>
      <c r="S3" s="574">
        <v>2007</v>
      </c>
      <c r="T3" s="574">
        <v>2008</v>
      </c>
      <c r="U3" s="574">
        <v>2009</v>
      </c>
      <c r="V3" s="574">
        <v>2010</v>
      </c>
      <c r="W3" s="574">
        <v>2011</v>
      </c>
      <c r="X3" s="574">
        <v>2012</v>
      </c>
      <c r="Y3" s="574">
        <v>2013</v>
      </c>
      <c r="Z3" s="574">
        <v>2014</v>
      </c>
      <c r="AA3" s="575">
        <v>2015</v>
      </c>
      <c r="AB3" s="575">
        <v>2016</v>
      </c>
      <c r="AC3" s="575">
        <v>2017</v>
      </c>
      <c r="AD3" s="575">
        <v>2018</v>
      </c>
      <c r="AE3" s="575">
        <v>2019</v>
      </c>
      <c r="AF3" s="575">
        <v>2020</v>
      </c>
      <c r="AG3" s="650">
        <v>2021</v>
      </c>
    </row>
    <row r="4" spans="1:33">
      <c r="A4" s="627" t="s">
        <v>142</v>
      </c>
      <c r="B4" s="636">
        <v>82.388000000000005</v>
      </c>
      <c r="C4" s="637">
        <v>85.13</v>
      </c>
      <c r="D4" s="637">
        <v>86.516000000000005</v>
      </c>
      <c r="E4" s="637">
        <v>88.495000000000005</v>
      </c>
      <c r="F4" s="637">
        <v>87.590999999999994</v>
      </c>
      <c r="G4" s="637">
        <v>88.632000000000005</v>
      </c>
      <c r="H4" s="637">
        <v>87.558999999999997</v>
      </c>
      <c r="I4" s="637">
        <v>85.581000000000003</v>
      </c>
      <c r="J4" s="637">
        <v>86.334999999999994</v>
      </c>
      <c r="K4" s="637">
        <v>85.546000000000006</v>
      </c>
      <c r="L4" s="637">
        <v>85.725999999999999</v>
      </c>
      <c r="M4" s="637">
        <v>86.423000000000002</v>
      </c>
      <c r="N4" s="637">
        <v>87.271000000000001</v>
      </c>
      <c r="O4" s="637">
        <v>88.561000000000007</v>
      </c>
      <c r="P4" s="637">
        <v>89.897999999999996</v>
      </c>
      <c r="Q4" s="637">
        <v>90.397999999999996</v>
      </c>
      <c r="R4" s="637">
        <v>90.933000000000007</v>
      </c>
      <c r="S4" s="637">
        <v>92.26</v>
      </c>
      <c r="T4" s="637">
        <v>93.141000000000005</v>
      </c>
      <c r="U4" s="637">
        <v>92.085999999999999</v>
      </c>
      <c r="V4" s="637">
        <v>92.320999999999998</v>
      </c>
      <c r="W4" s="637">
        <v>94.724999999999994</v>
      </c>
      <c r="X4" s="637">
        <v>96.95</v>
      </c>
      <c r="Y4" s="637">
        <v>98.468000000000004</v>
      </c>
      <c r="Z4" s="637">
        <v>100</v>
      </c>
      <c r="AA4" s="637">
        <v>100.883</v>
      </c>
      <c r="AB4" s="637">
        <v>100.73399999999999</v>
      </c>
      <c r="AC4" s="637">
        <v>101.54</v>
      </c>
      <c r="AD4" s="637">
        <v>102.196</v>
      </c>
      <c r="AE4" s="637">
        <v>101.768</v>
      </c>
      <c r="AF4" s="637">
        <v>102.267</v>
      </c>
      <c r="AG4" s="641">
        <v>103.27</v>
      </c>
    </row>
    <row r="5" spans="1:33">
      <c r="A5" s="631" t="s">
        <v>143</v>
      </c>
      <c r="B5" s="632">
        <v>81.822000000000003</v>
      </c>
      <c r="C5" s="633">
        <v>84.549000000000007</v>
      </c>
      <c r="D5" s="633">
        <v>85.850999999999999</v>
      </c>
      <c r="E5" s="633">
        <v>87.840999999999994</v>
      </c>
      <c r="F5" s="633">
        <v>86.751000000000005</v>
      </c>
      <c r="G5" s="633">
        <v>87.802000000000007</v>
      </c>
      <c r="H5" s="633">
        <v>86.623000000000005</v>
      </c>
      <c r="I5" s="633">
        <v>84.638999999999996</v>
      </c>
      <c r="J5" s="633">
        <v>85.501000000000005</v>
      </c>
      <c r="K5" s="633">
        <v>84.712000000000003</v>
      </c>
      <c r="L5" s="633">
        <v>84.819000000000003</v>
      </c>
      <c r="M5" s="633">
        <v>85.477999999999994</v>
      </c>
      <c r="N5" s="633">
        <v>86.328000000000003</v>
      </c>
      <c r="O5" s="633">
        <v>87.744</v>
      </c>
      <c r="P5" s="633">
        <v>89.183999999999997</v>
      </c>
      <c r="Q5" s="633">
        <v>89.762</v>
      </c>
      <c r="R5" s="633">
        <v>90.406000000000006</v>
      </c>
      <c r="S5" s="633">
        <v>91.832999999999998</v>
      </c>
      <c r="T5" s="633">
        <v>92.786000000000001</v>
      </c>
      <c r="U5" s="633">
        <v>91.600999999999999</v>
      </c>
      <c r="V5" s="633">
        <v>91.873000000000005</v>
      </c>
      <c r="W5" s="633">
        <v>94.397999999999996</v>
      </c>
      <c r="X5" s="633">
        <v>96.778000000000006</v>
      </c>
      <c r="Y5" s="633">
        <v>98.367999999999995</v>
      </c>
      <c r="Z5" s="633">
        <v>100</v>
      </c>
      <c r="AA5" s="633">
        <v>100.932</v>
      </c>
      <c r="AB5" s="633">
        <v>100.72</v>
      </c>
      <c r="AC5" s="633">
        <v>101.51</v>
      </c>
      <c r="AD5" s="633">
        <v>102.179</v>
      </c>
      <c r="AE5" s="633">
        <v>101.708</v>
      </c>
      <c r="AF5" s="633">
        <v>102.22499999999999</v>
      </c>
      <c r="AG5" s="651">
        <v>103.07</v>
      </c>
    </row>
    <row r="6" spans="1:33">
      <c r="A6" s="631" t="s">
        <v>144</v>
      </c>
      <c r="B6" s="632">
        <v>90.376999999999995</v>
      </c>
      <c r="C6" s="633">
        <v>92.253</v>
      </c>
      <c r="D6" s="633">
        <v>94.960999999999999</v>
      </c>
      <c r="E6" s="633">
        <v>97.126999999999995</v>
      </c>
      <c r="F6" s="633">
        <v>101.67700000000001</v>
      </c>
      <c r="G6" s="633">
        <v>102.818</v>
      </c>
      <c r="H6" s="633">
        <v>104.11199999999999</v>
      </c>
      <c r="I6" s="633">
        <v>101.279</v>
      </c>
      <c r="J6" s="633">
        <v>99.599000000000004</v>
      </c>
      <c r="K6" s="633">
        <v>98.769000000000005</v>
      </c>
      <c r="L6" s="633">
        <v>100.015</v>
      </c>
      <c r="M6" s="633">
        <v>101.285</v>
      </c>
      <c r="N6" s="633">
        <v>102.096</v>
      </c>
      <c r="O6" s="633">
        <v>101.324</v>
      </c>
      <c r="P6" s="633">
        <v>101.611</v>
      </c>
      <c r="Q6" s="633">
        <v>100.628</v>
      </c>
      <c r="R6" s="633">
        <v>99.79</v>
      </c>
      <c r="S6" s="633">
        <v>99.445999999999998</v>
      </c>
      <c r="T6" s="633">
        <v>99.113</v>
      </c>
      <c r="U6" s="633">
        <v>100.196</v>
      </c>
      <c r="V6" s="633">
        <v>99.284000000000006</v>
      </c>
      <c r="W6" s="633">
        <v>99.492000000000004</v>
      </c>
      <c r="X6" s="633">
        <v>99.272000000000006</v>
      </c>
      <c r="Y6" s="633">
        <v>99.665000000000006</v>
      </c>
      <c r="Z6" s="633">
        <v>100</v>
      </c>
      <c r="AA6" s="633">
        <v>100.43</v>
      </c>
      <c r="AB6" s="633">
        <v>101.934</v>
      </c>
      <c r="AC6" s="633">
        <v>103.84399999999999</v>
      </c>
      <c r="AD6" s="633">
        <v>105.139</v>
      </c>
      <c r="AE6" s="633">
        <v>105.33199999999999</v>
      </c>
      <c r="AF6" s="633">
        <v>105.15300000000001</v>
      </c>
      <c r="AG6" s="651">
        <v>106.854</v>
      </c>
    </row>
    <row r="7" spans="1:33">
      <c r="A7" s="631" t="s">
        <v>145</v>
      </c>
      <c r="B7" s="632">
        <v>83.980999999999995</v>
      </c>
      <c r="C7" s="633">
        <v>88.001000000000005</v>
      </c>
      <c r="D7" s="633">
        <v>91.423000000000002</v>
      </c>
      <c r="E7" s="633">
        <v>92.516000000000005</v>
      </c>
      <c r="F7" s="633">
        <v>94.277000000000001</v>
      </c>
      <c r="G7" s="633">
        <v>94.605999999999995</v>
      </c>
      <c r="H7" s="633">
        <v>95.313000000000002</v>
      </c>
      <c r="I7" s="633">
        <v>95.491</v>
      </c>
      <c r="J7" s="633">
        <v>96.114999999999995</v>
      </c>
      <c r="K7" s="633">
        <v>95.463999999999999</v>
      </c>
      <c r="L7" s="633">
        <v>97.32</v>
      </c>
      <c r="M7" s="633">
        <v>98.998000000000005</v>
      </c>
      <c r="N7" s="633">
        <v>99.691000000000003</v>
      </c>
      <c r="O7" s="633">
        <v>99.057000000000002</v>
      </c>
      <c r="P7" s="633">
        <v>97.486000000000004</v>
      </c>
      <c r="Q7" s="633">
        <v>97.402000000000001</v>
      </c>
      <c r="R7" s="633">
        <v>95.995999999999995</v>
      </c>
      <c r="S7" s="633">
        <v>96.57</v>
      </c>
      <c r="T7" s="633">
        <v>97.242999999999995</v>
      </c>
      <c r="U7" s="633">
        <v>97.926000000000002</v>
      </c>
      <c r="V7" s="633">
        <v>98.881</v>
      </c>
      <c r="W7" s="633">
        <v>99.796999999999997</v>
      </c>
      <c r="X7" s="633">
        <v>99.748000000000005</v>
      </c>
      <c r="Y7" s="633">
        <v>100.239</v>
      </c>
      <c r="Z7" s="633">
        <v>100</v>
      </c>
      <c r="AA7" s="633">
        <v>99.757000000000005</v>
      </c>
      <c r="AB7" s="633">
        <v>99.427000000000007</v>
      </c>
      <c r="AC7" s="633">
        <v>99.225999999999999</v>
      </c>
      <c r="AD7" s="633">
        <v>98.555000000000007</v>
      </c>
      <c r="AE7" s="633">
        <v>98.634</v>
      </c>
      <c r="AF7" s="633">
        <v>99.495000000000005</v>
      </c>
      <c r="AG7" s="651">
        <v>102.587</v>
      </c>
    </row>
    <row r="8" spans="1:33">
      <c r="A8" s="635" t="s">
        <v>146</v>
      </c>
      <c r="B8" s="636">
        <v>50.594000000000001</v>
      </c>
      <c r="C8" s="637">
        <v>52.165999999999997</v>
      </c>
      <c r="D8" s="637">
        <v>53.052999999999997</v>
      </c>
      <c r="E8" s="637">
        <v>55.061</v>
      </c>
      <c r="F8" s="637">
        <v>57.122</v>
      </c>
      <c r="G8" s="637">
        <v>59.061</v>
      </c>
      <c r="H8" s="637">
        <v>62.031999999999996</v>
      </c>
      <c r="I8" s="637">
        <v>63.203000000000003</v>
      </c>
      <c r="J8" s="637">
        <v>62.569000000000003</v>
      </c>
      <c r="K8" s="637">
        <v>64.001000000000005</v>
      </c>
      <c r="L8" s="637">
        <v>69.200999999999993</v>
      </c>
      <c r="M8" s="637">
        <v>68.319999999999993</v>
      </c>
      <c r="N8" s="637">
        <v>68.662999999999997</v>
      </c>
      <c r="O8" s="637">
        <v>70.222999999999999</v>
      </c>
      <c r="P8" s="637">
        <v>73.772000000000006</v>
      </c>
      <c r="Q8" s="637">
        <v>78.971000000000004</v>
      </c>
      <c r="R8" s="637">
        <v>82.325999999999993</v>
      </c>
      <c r="S8" s="637">
        <v>84.481999999999999</v>
      </c>
      <c r="T8" s="637">
        <v>90.787000000000006</v>
      </c>
      <c r="U8" s="637">
        <v>85.641000000000005</v>
      </c>
      <c r="V8" s="637">
        <v>91.100999999999999</v>
      </c>
      <c r="W8" s="637">
        <v>97.504000000000005</v>
      </c>
      <c r="X8" s="637">
        <v>100.953</v>
      </c>
      <c r="Y8" s="637">
        <v>100.76</v>
      </c>
      <c r="Z8" s="637">
        <v>100</v>
      </c>
      <c r="AA8" s="637">
        <v>96.754999999999995</v>
      </c>
      <c r="AB8" s="637">
        <v>95.323999999999998</v>
      </c>
      <c r="AC8" s="637">
        <v>98.802999999999997</v>
      </c>
      <c r="AD8" s="637">
        <v>105.074</v>
      </c>
      <c r="AE8" s="637">
        <v>106.148</v>
      </c>
      <c r="AF8" s="637">
        <v>102.795</v>
      </c>
      <c r="AG8" s="641">
        <v>108.654</v>
      </c>
    </row>
    <row r="9" spans="1:33">
      <c r="A9" s="631" t="s">
        <v>147</v>
      </c>
      <c r="B9" s="632">
        <v>77.144000000000005</v>
      </c>
      <c r="C9" s="633">
        <v>80.537999999999997</v>
      </c>
      <c r="D9" s="633">
        <v>84.15</v>
      </c>
      <c r="E9" s="633">
        <v>86.608999999999995</v>
      </c>
      <c r="F9" s="633">
        <v>88.2</v>
      </c>
      <c r="G9" s="633">
        <v>89.55</v>
      </c>
      <c r="H9" s="633">
        <v>91.474999999999994</v>
      </c>
      <c r="I9" s="633">
        <v>90.766999999999996</v>
      </c>
      <c r="J9" s="633">
        <v>89.75</v>
      </c>
      <c r="K9" s="633">
        <v>89.733999999999995</v>
      </c>
      <c r="L9" s="633">
        <v>89.715000000000003</v>
      </c>
      <c r="M9" s="633">
        <v>90.421000000000006</v>
      </c>
      <c r="N9" s="633">
        <v>91.924000000000007</v>
      </c>
      <c r="O9" s="633">
        <v>92.792000000000002</v>
      </c>
      <c r="P9" s="633">
        <v>95.626999999999995</v>
      </c>
      <c r="Q9" s="633">
        <v>96.284000000000006</v>
      </c>
      <c r="R9" s="633">
        <v>95.498999999999995</v>
      </c>
      <c r="S9" s="633">
        <v>93.864999999999995</v>
      </c>
      <c r="T9" s="633">
        <v>93.766000000000005</v>
      </c>
      <c r="U9" s="633">
        <v>95.132999999999996</v>
      </c>
      <c r="V9" s="633">
        <v>96.3</v>
      </c>
      <c r="W9" s="633">
        <v>96.897000000000006</v>
      </c>
      <c r="X9" s="633">
        <v>97.936999999999998</v>
      </c>
      <c r="Y9" s="633">
        <v>98.756</v>
      </c>
      <c r="Z9" s="633">
        <v>100</v>
      </c>
      <c r="AA9" s="633">
        <v>101.312</v>
      </c>
      <c r="AB9" s="633">
        <v>101.20099999999999</v>
      </c>
      <c r="AC9" s="633">
        <v>100.64700000000001</v>
      </c>
      <c r="AD9" s="633">
        <v>102.15300000000001</v>
      </c>
      <c r="AE9" s="633">
        <v>103.56100000000001</v>
      </c>
      <c r="AF9" s="633">
        <v>104.572</v>
      </c>
      <c r="AG9" s="651">
        <v>106.52200000000001</v>
      </c>
    </row>
    <row r="10" spans="1:33">
      <c r="A10" s="631" t="s">
        <v>148</v>
      </c>
      <c r="B10" s="632">
        <v>46.664000000000001</v>
      </c>
      <c r="C10" s="633">
        <v>46.972000000000001</v>
      </c>
      <c r="D10" s="633">
        <v>46.097000000000001</v>
      </c>
      <c r="E10" s="633">
        <v>47.856000000000002</v>
      </c>
      <c r="F10" s="633">
        <v>49.792000000000002</v>
      </c>
      <c r="G10" s="633">
        <v>51.68</v>
      </c>
      <c r="H10" s="633">
        <v>55.347000000000001</v>
      </c>
      <c r="I10" s="633">
        <v>57.332000000000001</v>
      </c>
      <c r="J10" s="633">
        <v>55.625999999999998</v>
      </c>
      <c r="K10" s="633">
        <v>57.893999999999998</v>
      </c>
      <c r="L10" s="633">
        <v>68.031000000000006</v>
      </c>
      <c r="M10" s="633">
        <v>64.84</v>
      </c>
      <c r="N10" s="633">
        <v>63.146999999999998</v>
      </c>
      <c r="O10" s="633">
        <v>64.608999999999995</v>
      </c>
      <c r="P10" s="633">
        <v>69.498000000000005</v>
      </c>
      <c r="Q10" s="633">
        <v>78.197999999999993</v>
      </c>
      <c r="R10" s="633">
        <v>82.679000000000002</v>
      </c>
      <c r="S10" s="633">
        <v>84.266999999999996</v>
      </c>
      <c r="T10" s="633">
        <v>94.716999999999999</v>
      </c>
      <c r="U10" s="633">
        <v>79.093999999999994</v>
      </c>
      <c r="V10" s="633">
        <v>89.084000000000003</v>
      </c>
      <c r="W10" s="633">
        <v>101.523</v>
      </c>
      <c r="X10" s="633">
        <v>106.53100000000001</v>
      </c>
      <c r="Y10" s="633">
        <v>103.995</v>
      </c>
      <c r="Z10" s="633">
        <v>100</v>
      </c>
      <c r="AA10" s="633">
        <v>90.519000000000005</v>
      </c>
      <c r="AB10" s="633">
        <v>86.563999999999993</v>
      </c>
      <c r="AC10" s="633">
        <v>94.278999999999996</v>
      </c>
      <c r="AD10" s="633">
        <v>106.498</v>
      </c>
      <c r="AE10" s="633">
        <v>106.599</v>
      </c>
      <c r="AF10" s="633">
        <v>95.224999999999994</v>
      </c>
      <c r="AG10" s="651">
        <v>107.268</v>
      </c>
    </row>
    <row r="11" spans="1:33">
      <c r="A11" s="631" t="s">
        <v>149</v>
      </c>
      <c r="B11" s="632">
        <v>50.701999999999998</v>
      </c>
      <c r="C11" s="633">
        <v>53.548999999999999</v>
      </c>
      <c r="D11" s="633">
        <v>56.100999999999999</v>
      </c>
      <c r="E11" s="633">
        <v>58.066000000000003</v>
      </c>
      <c r="F11" s="633">
        <v>59.996000000000002</v>
      </c>
      <c r="G11" s="633">
        <v>61.945999999999998</v>
      </c>
      <c r="H11" s="633">
        <v>63.982999999999997</v>
      </c>
      <c r="I11" s="633">
        <v>64.37</v>
      </c>
      <c r="J11" s="633">
        <v>64.546999999999997</v>
      </c>
      <c r="K11" s="633">
        <v>65.13</v>
      </c>
      <c r="L11" s="633">
        <v>65.653999999999996</v>
      </c>
      <c r="M11" s="633">
        <v>67.070999999999998</v>
      </c>
      <c r="N11" s="633">
        <v>69.106999999999999</v>
      </c>
      <c r="O11" s="633">
        <v>70.914000000000001</v>
      </c>
      <c r="P11" s="633">
        <v>73.650999999999996</v>
      </c>
      <c r="Q11" s="633">
        <v>76.203999999999994</v>
      </c>
      <c r="R11" s="633">
        <v>78.855000000000004</v>
      </c>
      <c r="S11" s="633">
        <v>82.281999999999996</v>
      </c>
      <c r="T11" s="633">
        <v>86.010999999999996</v>
      </c>
      <c r="U11" s="633">
        <v>89.513000000000005</v>
      </c>
      <c r="V11" s="633">
        <v>91.944999999999993</v>
      </c>
      <c r="W11" s="633">
        <v>93.805999999999997</v>
      </c>
      <c r="X11" s="633">
        <v>96.061999999999998</v>
      </c>
      <c r="Y11" s="633">
        <v>97.930999999999997</v>
      </c>
      <c r="Z11" s="633">
        <v>100</v>
      </c>
      <c r="AA11" s="633">
        <v>101.676</v>
      </c>
      <c r="AB11" s="633">
        <v>101.761</v>
      </c>
      <c r="AC11" s="633">
        <v>102.137</v>
      </c>
      <c r="AD11" s="633">
        <v>104.22</v>
      </c>
      <c r="AE11" s="633">
        <v>106.44199999999999</v>
      </c>
      <c r="AF11" s="633">
        <v>108.515</v>
      </c>
      <c r="AG11" s="651">
        <v>110.90300000000001</v>
      </c>
    </row>
    <row r="12" spans="1:33">
      <c r="A12" s="631" t="s">
        <v>150</v>
      </c>
      <c r="B12" s="632">
        <v>52.238999999999997</v>
      </c>
      <c r="C12" s="633">
        <v>55.008000000000003</v>
      </c>
      <c r="D12" s="633">
        <v>58.06</v>
      </c>
      <c r="E12" s="633">
        <v>60.802</v>
      </c>
      <c r="F12" s="633">
        <v>63.576000000000001</v>
      </c>
      <c r="G12" s="633">
        <v>65.631</v>
      </c>
      <c r="H12" s="633">
        <v>68.268000000000001</v>
      </c>
      <c r="I12" s="633">
        <v>68.710999999999999</v>
      </c>
      <c r="J12" s="633">
        <v>70.120999999999995</v>
      </c>
      <c r="K12" s="633">
        <v>70.957999999999998</v>
      </c>
      <c r="L12" s="633">
        <v>72.144000000000005</v>
      </c>
      <c r="M12" s="633">
        <v>72.971999999999994</v>
      </c>
      <c r="N12" s="633">
        <v>75.474000000000004</v>
      </c>
      <c r="O12" s="633">
        <v>76.832999999999998</v>
      </c>
      <c r="P12" s="633">
        <v>78.22</v>
      </c>
      <c r="Q12" s="633">
        <v>80.795000000000002</v>
      </c>
      <c r="R12" s="633">
        <v>84.006</v>
      </c>
      <c r="S12" s="633">
        <v>86.04</v>
      </c>
      <c r="T12" s="633">
        <v>89.427999999999997</v>
      </c>
      <c r="U12" s="633">
        <v>91.320999999999998</v>
      </c>
      <c r="V12" s="633">
        <v>92.742000000000004</v>
      </c>
      <c r="W12" s="633">
        <v>95.08</v>
      </c>
      <c r="X12" s="633">
        <v>97.751000000000005</v>
      </c>
      <c r="Y12" s="633">
        <v>98.923000000000002</v>
      </c>
      <c r="Z12" s="633">
        <v>100</v>
      </c>
      <c r="AA12" s="633">
        <v>101.249</v>
      </c>
      <c r="AB12" s="633">
        <v>102.65600000000001</v>
      </c>
      <c r="AC12" s="633">
        <v>103.684</v>
      </c>
      <c r="AD12" s="633">
        <v>106.443</v>
      </c>
      <c r="AE12" s="633">
        <v>107.208</v>
      </c>
      <c r="AF12" s="633">
        <v>107.642</v>
      </c>
      <c r="AG12" s="651">
        <v>108.35899999999999</v>
      </c>
    </row>
    <row r="13" spans="1:33">
      <c r="A13" s="635" t="s">
        <v>151</v>
      </c>
      <c r="B13" s="636">
        <v>64.706999999999994</v>
      </c>
      <c r="C13" s="637">
        <v>67.855999999999995</v>
      </c>
      <c r="D13" s="637">
        <v>70.367999999999995</v>
      </c>
      <c r="E13" s="637">
        <v>71.361999999999995</v>
      </c>
      <c r="F13" s="637">
        <v>71.489000000000004</v>
      </c>
      <c r="G13" s="637">
        <v>72.564999999999998</v>
      </c>
      <c r="H13" s="637">
        <v>72.893000000000001</v>
      </c>
      <c r="I13" s="637">
        <v>74.882999999999996</v>
      </c>
      <c r="J13" s="637">
        <v>76.128</v>
      </c>
      <c r="K13" s="637">
        <v>76.742000000000004</v>
      </c>
      <c r="L13" s="637">
        <v>77.878</v>
      </c>
      <c r="M13" s="637">
        <v>80.414000000000001</v>
      </c>
      <c r="N13" s="637">
        <v>82.438000000000002</v>
      </c>
      <c r="O13" s="637">
        <v>85.245999999999995</v>
      </c>
      <c r="P13" s="637">
        <v>85.927000000000007</v>
      </c>
      <c r="Q13" s="637">
        <v>86.819000000000003</v>
      </c>
      <c r="R13" s="637">
        <v>88.385999999999996</v>
      </c>
      <c r="S13" s="637">
        <v>89.730999999999995</v>
      </c>
      <c r="T13" s="637">
        <v>92.45</v>
      </c>
      <c r="U13" s="637">
        <v>95.100999999999999</v>
      </c>
      <c r="V13" s="637">
        <v>94.228999999999999</v>
      </c>
      <c r="W13" s="637">
        <v>95.269000000000005</v>
      </c>
      <c r="X13" s="637">
        <v>97.55</v>
      </c>
      <c r="Y13" s="637">
        <v>98.325999999999993</v>
      </c>
      <c r="Z13" s="637">
        <v>100</v>
      </c>
      <c r="AA13" s="637">
        <v>100.819</v>
      </c>
      <c r="AB13" s="637">
        <v>99.215999999999994</v>
      </c>
      <c r="AC13" s="637">
        <v>101.502</v>
      </c>
      <c r="AD13" s="637">
        <v>102.45399999999999</v>
      </c>
      <c r="AE13" s="637">
        <v>103.48699999999999</v>
      </c>
      <c r="AF13" s="637">
        <v>103.491</v>
      </c>
      <c r="AG13" s="641">
        <v>108.169</v>
      </c>
    </row>
    <row r="14" spans="1:33">
      <c r="A14" s="631" t="s">
        <v>152</v>
      </c>
      <c r="B14" s="632">
        <v>57.622</v>
      </c>
      <c r="C14" s="633">
        <v>56.636000000000003</v>
      </c>
      <c r="D14" s="633">
        <v>58.619</v>
      </c>
      <c r="E14" s="633">
        <v>61.902999999999999</v>
      </c>
      <c r="F14" s="633">
        <v>62.405000000000001</v>
      </c>
      <c r="G14" s="633">
        <v>63.521000000000001</v>
      </c>
      <c r="H14" s="633">
        <v>65.031999999999996</v>
      </c>
      <c r="I14" s="633">
        <v>66.004000000000005</v>
      </c>
      <c r="J14" s="633">
        <v>66.777000000000001</v>
      </c>
      <c r="K14" s="633">
        <v>67.650000000000006</v>
      </c>
      <c r="L14" s="633">
        <v>68.582999999999998</v>
      </c>
      <c r="M14" s="633">
        <v>70.272999999999996</v>
      </c>
      <c r="N14" s="633">
        <v>72.102000000000004</v>
      </c>
      <c r="O14" s="633">
        <v>74.725999999999999</v>
      </c>
      <c r="P14" s="633">
        <v>76.709999999999994</v>
      </c>
      <c r="Q14" s="633">
        <v>78.888000000000005</v>
      </c>
      <c r="R14" s="633">
        <v>80.838999999999999</v>
      </c>
      <c r="S14" s="633">
        <v>82.789000000000001</v>
      </c>
      <c r="T14" s="633">
        <v>84.554000000000002</v>
      </c>
      <c r="U14" s="633">
        <v>87.171999999999997</v>
      </c>
      <c r="V14" s="633">
        <v>88.418999999999997</v>
      </c>
      <c r="W14" s="633">
        <v>89.96</v>
      </c>
      <c r="X14" s="633">
        <v>94.781999999999996</v>
      </c>
      <c r="Y14" s="633">
        <v>98.031999999999996</v>
      </c>
      <c r="Z14" s="633">
        <v>100</v>
      </c>
      <c r="AA14" s="633">
        <v>103.056</v>
      </c>
      <c r="AB14" s="633">
        <v>102.825</v>
      </c>
      <c r="AC14" s="633">
        <v>103.169</v>
      </c>
      <c r="AD14" s="633">
        <v>103.28700000000001</v>
      </c>
      <c r="AE14" s="633">
        <v>102.90600000000001</v>
      </c>
      <c r="AF14" s="633">
        <v>98.424000000000007</v>
      </c>
      <c r="AG14" s="651">
        <v>102.167</v>
      </c>
    </row>
    <row r="15" spans="1:33">
      <c r="A15" s="631" t="s">
        <v>153</v>
      </c>
      <c r="B15" s="632">
        <v>68.741</v>
      </c>
      <c r="C15" s="633">
        <v>72.156999999999996</v>
      </c>
      <c r="D15" s="633">
        <v>75.537999999999997</v>
      </c>
      <c r="E15" s="633">
        <v>78.548000000000002</v>
      </c>
      <c r="F15" s="633">
        <v>81.186000000000007</v>
      </c>
      <c r="G15" s="633">
        <v>83.302000000000007</v>
      </c>
      <c r="H15" s="633">
        <v>85.293000000000006</v>
      </c>
      <c r="I15" s="633">
        <v>87.244</v>
      </c>
      <c r="J15" s="633">
        <v>88.87</v>
      </c>
      <c r="K15" s="633">
        <v>89.789000000000001</v>
      </c>
      <c r="L15" s="633">
        <v>90.856999999999999</v>
      </c>
      <c r="M15" s="633">
        <v>92.757999999999996</v>
      </c>
      <c r="N15" s="633">
        <v>94.152000000000001</v>
      </c>
      <c r="O15" s="633">
        <v>95.97</v>
      </c>
      <c r="P15" s="633">
        <v>97.858000000000004</v>
      </c>
      <c r="Q15" s="633">
        <v>98.790999999999997</v>
      </c>
      <c r="R15" s="633">
        <v>98.417000000000002</v>
      </c>
      <c r="S15" s="633">
        <v>98.552999999999997</v>
      </c>
      <c r="T15" s="633">
        <v>98.427000000000007</v>
      </c>
      <c r="U15" s="633">
        <v>98.343000000000004</v>
      </c>
      <c r="V15" s="633">
        <v>96.14</v>
      </c>
      <c r="W15" s="633">
        <v>96.742000000000004</v>
      </c>
      <c r="X15" s="633">
        <v>97.228999999999999</v>
      </c>
      <c r="Y15" s="633">
        <v>97.463999999999999</v>
      </c>
      <c r="Z15" s="633">
        <v>100</v>
      </c>
      <c r="AA15" s="633">
        <v>101.208</v>
      </c>
      <c r="AB15" s="633">
        <v>101.755</v>
      </c>
      <c r="AC15" s="633">
        <v>105.62</v>
      </c>
      <c r="AD15" s="633">
        <v>107.79300000000001</v>
      </c>
      <c r="AE15" s="633">
        <v>110.492</v>
      </c>
      <c r="AF15" s="633">
        <v>116.831</v>
      </c>
      <c r="AG15" s="651">
        <v>121.77</v>
      </c>
    </row>
    <row r="16" spans="1:33">
      <c r="A16" s="631" t="s">
        <v>154</v>
      </c>
      <c r="B16" s="632">
        <v>72.867000000000004</v>
      </c>
      <c r="C16" s="633">
        <v>80.081999999999994</v>
      </c>
      <c r="D16" s="633">
        <v>81.685000000000002</v>
      </c>
      <c r="E16" s="633">
        <v>77.516999999999996</v>
      </c>
      <c r="F16" s="633">
        <v>73.635999999999996</v>
      </c>
      <c r="G16" s="633">
        <v>73.635999999999996</v>
      </c>
      <c r="H16" s="633">
        <v>70.759</v>
      </c>
      <c r="I16" s="633">
        <v>72.802000000000007</v>
      </c>
      <c r="J16" s="633">
        <v>74.259</v>
      </c>
      <c r="K16" s="633">
        <v>74.308000000000007</v>
      </c>
      <c r="L16" s="633">
        <v>75.42</v>
      </c>
      <c r="M16" s="633">
        <v>79.290999999999997</v>
      </c>
      <c r="N16" s="633">
        <v>82.268000000000001</v>
      </c>
      <c r="O16" s="633">
        <v>86.864000000000004</v>
      </c>
      <c r="P16" s="633">
        <v>85.043000000000006</v>
      </c>
      <c r="Q16" s="633">
        <v>84.623000000000005</v>
      </c>
      <c r="R16" s="633">
        <v>86.965999999999994</v>
      </c>
      <c r="S16" s="633">
        <v>88.649000000000001</v>
      </c>
      <c r="T16" s="633">
        <v>94.55</v>
      </c>
      <c r="U16" s="633">
        <v>99.545000000000002</v>
      </c>
      <c r="V16" s="633">
        <v>97.131</v>
      </c>
      <c r="W16" s="633">
        <v>97.870999999999995</v>
      </c>
      <c r="X16" s="633">
        <v>100.51</v>
      </c>
      <c r="Y16" s="633">
        <v>99.67</v>
      </c>
      <c r="Z16" s="633">
        <v>100</v>
      </c>
      <c r="AA16" s="633">
        <v>99.323999999999998</v>
      </c>
      <c r="AB16" s="633">
        <v>95.308999999999997</v>
      </c>
      <c r="AC16" s="633">
        <v>97.602999999999994</v>
      </c>
      <c r="AD16" s="633">
        <v>98.128</v>
      </c>
      <c r="AE16" s="633">
        <v>99.057000000000002</v>
      </c>
      <c r="AF16" s="633">
        <v>92.715000000000003</v>
      </c>
      <c r="AG16" s="651">
        <v>101.045</v>
      </c>
    </row>
    <row r="17" spans="1:33">
      <c r="A17" s="631" t="s">
        <v>155</v>
      </c>
      <c r="B17" s="632">
        <v>72.113</v>
      </c>
      <c r="C17" s="633">
        <v>77.028000000000006</v>
      </c>
      <c r="D17" s="633">
        <v>80.531999999999996</v>
      </c>
      <c r="E17" s="633">
        <v>82.128</v>
      </c>
      <c r="F17" s="633">
        <v>83.209000000000003</v>
      </c>
      <c r="G17" s="633">
        <v>76.299000000000007</v>
      </c>
      <c r="H17" s="633">
        <v>71.512</v>
      </c>
      <c r="I17" s="633">
        <v>81.180000000000007</v>
      </c>
      <c r="J17" s="633">
        <v>72.501999999999995</v>
      </c>
      <c r="K17" s="633">
        <v>74.388999999999996</v>
      </c>
      <c r="L17" s="633">
        <v>81.715000000000003</v>
      </c>
      <c r="M17" s="633">
        <v>86.84</v>
      </c>
      <c r="N17" s="633">
        <v>85.260999999999996</v>
      </c>
      <c r="O17" s="633">
        <v>85.775999999999996</v>
      </c>
      <c r="P17" s="633">
        <v>87.742000000000004</v>
      </c>
      <c r="Q17" s="633">
        <v>86.466999999999999</v>
      </c>
      <c r="R17" s="633">
        <v>85.245999999999995</v>
      </c>
      <c r="S17" s="633">
        <v>86.426000000000002</v>
      </c>
      <c r="T17" s="633">
        <v>86.896000000000001</v>
      </c>
      <c r="U17" s="633">
        <v>89.983000000000004</v>
      </c>
      <c r="V17" s="633">
        <v>89.754000000000005</v>
      </c>
      <c r="W17" s="633">
        <v>92.311000000000007</v>
      </c>
      <c r="X17" s="633">
        <v>89.694000000000003</v>
      </c>
      <c r="Y17" s="633">
        <v>97.091999999999999</v>
      </c>
      <c r="Z17" s="633">
        <v>100</v>
      </c>
      <c r="AA17" s="633">
        <v>102.60899999999999</v>
      </c>
      <c r="AB17" s="633">
        <v>103.48</v>
      </c>
      <c r="AC17" s="633">
        <v>97.254000000000005</v>
      </c>
      <c r="AD17" s="633">
        <v>91.757000000000005</v>
      </c>
      <c r="AE17" s="633">
        <v>94.087999999999994</v>
      </c>
      <c r="AF17" s="633">
        <v>97.852000000000004</v>
      </c>
      <c r="AG17" s="651">
        <v>104.913</v>
      </c>
    </row>
    <row r="18" spans="1:33">
      <c r="A18" s="631" t="s">
        <v>156</v>
      </c>
      <c r="B18" s="632">
        <v>50.313000000000002</v>
      </c>
      <c r="C18" s="633">
        <v>52.814999999999998</v>
      </c>
      <c r="D18" s="633">
        <v>55.795999999999999</v>
      </c>
      <c r="E18" s="633">
        <v>59.134999999999998</v>
      </c>
      <c r="F18" s="633">
        <v>61.533000000000001</v>
      </c>
      <c r="G18" s="633">
        <v>63.968000000000004</v>
      </c>
      <c r="H18" s="633">
        <v>66.569999999999993</v>
      </c>
      <c r="I18" s="633">
        <v>68.956999999999994</v>
      </c>
      <c r="J18" s="633">
        <v>71.069999999999993</v>
      </c>
      <c r="K18" s="633">
        <v>71.885000000000005</v>
      </c>
      <c r="L18" s="633">
        <v>72.879000000000005</v>
      </c>
      <c r="M18" s="633">
        <v>74.180999999999997</v>
      </c>
      <c r="N18" s="633">
        <v>75.712000000000003</v>
      </c>
      <c r="O18" s="633">
        <v>77.426000000000002</v>
      </c>
      <c r="P18" s="633">
        <v>79.876999999999995</v>
      </c>
      <c r="Q18" s="633">
        <v>82.108999999999995</v>
      </c>
      <c r="R18" s="633">
        <v>84.304000000000002</v>
      </c>
      <c r="S18" s="633">
        <v>85.796999999999997</v>
      </c>
      <c r="T18" s="633">
        <v>86.620999999999995</v>
      </c>
      <c r="U18" s="633">
        <v>88.831999999999994</v>
      </c>
      <c r="V18" s="633">
        <v>91.256</v>
      </c>
      <c r="W18" s="633">
        <v>93.004000000000005</v>
      </c>
      <c r="X18" s="633">
        <v>94.876000000000005</v>
      </c>
      <c r="Y18" s="633">
        <v>96.897999999999996</v>
      </c>
      <c r="Z18" s="633">
        <v>100</v>
      </c>
      <c r="AA18" s="633">
        <v>101.239</v>
      </c>
      <c r="AB18" s="633">
        <v>99.64</v>
      </c>
      <c r="AC18" s="633">
        <v>102.78100000000001</v>
      </c>
      <c r="AD18" s="633">
        <v>103.82599999999999</v>
      </c>
      <c r="AE18" s="633">
        <v>103.35299999999999</v>
      </c>
      <c r="AF18" s="633">
        <v>104.32899999999999</v>
      </c>
      <c r="AG18" s="651">
        <v>104.661</v>
      </c>
    </row>
    <row r="19" spans="1:33">
      <c r="A19" s="631" t="s">
        <v>157</v>
      </c>
      <c r="B19" s="632">
        <v>67.343999999999994</v>
      </c>
      <c r="C19" s="633">
        <v>70.186000000000007</v>
      </c>
      <c r="D19" s="633">
        <v>73.311000000000007</v>
      </c>
      <c r="E19" s="633">
        <v>74.11</v>
      </c>
      <c r="F19" s="633">
        <v>74.608000000000004</v>
      </c>
      <c r="G19" s="633">
        <v>76.483999999999995</v>
      </c>
      <c r="H19" s="633">
        <v>78.192999999999998</v>
      </c>
      <c r="I19" s="633">
        <v>79.909000000000006</v>
      </c>
      <c r="J19" s="633">
        <v>82.119</v>
      </c>
      <c r="K19" s="633">
        <v>82.549000000000007</v>
      </c>
      <c r="L19" s="633">
        <v>83.046000000000006</v>
      </c>
      <c r="M19" s="633">
        <v>86.302999999999997</v>
      </c>
      <c r="N19" s="633">
        <v>88.748000000000005</v>
      </c>
      <c r="O19" s="633">
        <v>89.364999999999995</v>
      </c>
      <c r="P19" s="633">
        <v>89.459000000000003</v>
      </c>
      <c r="Q19" s="633">
        <v>90.649000000000001</v>
      </c>
      <c r="R19" s="633">
        <v>93.980999999999995</v>
      </c>
      <c r="S19" s="633">
        <v>95.915000000000006</v>
      </c>
      <c r="T19" s="633">
        <v>100.036</v>
      </c>
      <c r="U19" s="633">
        <v>99.822000000000003</v>
      </c>
      <c r="V19" s="633">
        <v>98.204999999999998</v>
      </c>
      <c r="W19" s="633">
        <v>98.849000000000004</v>
      </c>
      <c r="X19" s="633">
        <v>99.052999999999997</v>
      </c>
      <c r="Y19" s="633">
        <v>98.28</v>
      </c>
      <c r="Z19" s="633">
        <v>100</v>
      </c>
      <c r="AA19" s="633">
        <v>100.175</v>
      </c>
      <c r="AB19" s="633">
        <v>100.786</v>
      </c>
      <c r="AC19" s="633">
        <v>101.56699999999999</v>
      </c>
      <c r="AD19" s="633">
        <v>105.70699999999999</v>
      </c>
      <c r="AE19" s="633">
        <v>108.31699999999999</v>
      </c>
      <c r="AF19" s="633">
        <v>109.956</v>
      </c>
      <c r="AG19" s="651">
        <v>113.883</v>
      </c>
    </row>
    <row r="20" spans="1:33">
      <c r="A20" s="635" t="s">
        <v>158</v>
      </c>
      <c r="B20" s="639">
        <v>60.898000000000003</v>
      </c>
      <c r="C20" s="640">
        <v>62.966999999999999</v>
      </c>
      <c r="D20" s="640">
        <v>64.179000000000002</v>
      </c>
      <c r="E20" s="640">
        <v>66.099000000000004</v>
      </c>
      <c r="F20" s="640">
        <v>67.195999999999998</v>
      </c>
      <c r="G20" s="640">
        <v>68.840999999999994</v>
      </c>
      <c r="H20" s="640">
        <v>70.426000000000002</v>
      </c>
      <c r="I20" s="640">
        <v>70.966999999999999</v>
      </c>
      <c r="J20" s="640">
        <v>70.915000000000006</v>
      </c>
      <c r="K20" s="640">
        <v>71.650000000000006</v>
      </c>
      <c r="L20" s="640">
        <v>74.992999999999995</v>
      </c>
      <c r="M20" s="640">
        <v>74.983000000000004</v>
      </c>
      <c r="N20" s="640">
        <v>75.682000000000002</v>
      </c>
      <c r="O20" s="640">
        <v>77.341999999999999</v>
      </c>
      <c r="P20" s="640">
        <v>79.927000000000007</v>
      </c>
      <c r="Q20" s="640">
        <v>83.269000000000005</v>
      </c>
      <c r="R20" s="640">
        <v>85.626999999999995</v>
      </c>
      <c r="S20" s="640">
        <v>87.444999999999993</v>
      </c>
      <c r="T20" s="640">
        <v>91.808999999999997</v>
      </c>
      <c r="U20" s="640">
        <v>88.995999999999995</v>
      </c>
      <c r="V20" s="640">
        <v>92.019000000000005</v>
      </c>
      <c r="W20" s="640">
        <v>96.447000000000003</v>
      </c>
      <c r="X20" s="640">
        <v>99.381</v>
      </c>
      <c r="Y20" s="640">
        <v>99.774000000000001</v>
      </c>
      <c r="Z20" s="640">
        <v>100</v>
      </c>
      <c r="AA20" s="640">
        <v>98.492000000000004</v>
      </c>
      <c r="AB20" s="640">
        <v>97.358000000000004</v>
      </c>
      <c r="AC20" s="640">
        <v>99.938999999999993</v>
      </c>
      <c r="AD20" s="640">
        <v>103.82</v>
      </c>
      <c r="AE20" s="640">
        <v>104.504</v>
      </c>
      <c r="AF20" s="640">
        <v>102.557</v>
      </c>
      <c r="AG20" s="641">
        <v>107.105</v>
      </c>
    </row>
    <row r="21" spans="1:33">
      <c r="A21" s="631" t="s">
        <v>437</v>
      </c>
      <c r="B21" s="632">
        <v>69.132000000000005</v>
      </c>
      <c r="C21" s="633">
        <v>67.977999999999994</v>
      </c>
      <c r="D21" s="633">
        <v>65.037000000000006</v>
      </c>
      <c r="E21" s="633">
        <v>65.524000000000001</v>
      </c>
      <c r="F21" s="633">
        <v>71.853999999999999</v>
      </c>
      <c r="G21" s="633">
        <v>64.534999999999997</v>
      </c>
      <c r="H21" s="633">
        <v>66.602000000000004</v>
      </c>
      <c r="I21" s="633">
        <v>66.942999999999998</v>
      </c>
      <c r="J21" s="633">
        <v>68.387</v>
      </c>
      <c r="K21" s="633">
        <v>73.099999999999994</v>
      </c>
      <c r="L21" s="633">
        <v>71.364000000000004</v>
      </c>
      <c r="M21" s="633">
        <v>68.974999999999994</v>
      </c>
      <c r="N21" s="633">
        <v>63.926000000000002</v>
      </c>
      <c r="O21" s="633">
        <v>67.852999999999994</v>
      </c>
      <c r="P21" s="633">
        <v>71.531999999999996</v>
      </c>
      <c r="Q21" s="633">
        <v>77.563999999999993</v>
      </c>
      <c r="R21" s="633">
        <v>81.596000000000004</v>
      </c>
      <c r="S21" s="633">
        <v>84.69</v>
      </c>
      <c r="T21" s="633">
        <v>86.429000000000002</v>
      </c>
      <c r="U21" s="633">
        <v>89.102999999999994</v>
      </c>
      <c r="V21" s="633">
        <v>95.197000000000003</v>
      </c>
      <c r="W21" s="633">
        <v>96.587000000000003</v>
      </c>
      <c r="X21" s="633">
        <v>101.70699999999999</v>
      </c>
      <c r="Y21" s="633">
        <v>100.221</v>
      </c>
      <c r="Z21" s="633">
        <v>100</v>
      </c>
      <c r="AA21" s="633">
        <v>101.723</v>
      </c>
      <c r="AB21" s="633">
        <v>103.09</v>
      </c>
      <c r="AC21" s="633">
        <v>104.51900000000001</v>
      </c>
      <c r="AD21" s="633">
        <v>107.90300000000001</v>
      </c>
      <c r="AE21" s="633">
        <v>111.101</v>
      </c>
      <c r="AF21" s="633">
        <v>114.008</v>
      </c>
      <c r="AG21" s="651">
        <v>116.014</v>
      </c>
    </row>
    <row r="22" spans="1:33">
      <c r="A22" s="642" t="s">
        <v>159</v>
      </c>
      <c r="B22" s="643">
        <v>72.911000000000001</v>
      </c>
      <c r="C22" s="644">
        <v>74.891000000000005</v>
      </c>
      <c r="D22" s="644">
        <v>76.793999999999997</v>
      </c>
      <c r="E22" s="644">
        <v>77.930000000000007</v>
      </c>
      <c r="F22" s="644">
        <v>78.641999999999996</v>
      </c>
      <c r="G22" s="644">
        <v>79.352999999999994</v>
      </c>
      <c r="H22" s="644">
        <v>80.588999999999999</v>
      </c>
      <c r="I22" s="644">
        <v>81.216999999999999</v>
      </c>
      <c r="J22" s="644">
        <v>81.366</v>
      </c>
      <c r="K22" s="644">
        <v>80.924999999999997</v>
      </c>
      <c r="L22" s="644">
        <v>82.787999999999997</v>
      </c>
      <c r="M22" s="644">
        <v>84.387</v>
      </c>
      <c r="N22" s="644">
        <v>85.251999999999995</v>
      </c>
      <c r="O22" s="644">
        <v>86.653999999999996</v>
      </c>
      <c r="P22" s="644">
        <v>88.453999999999994</v>
      </c>
      <c r="Q22" s="644">
        <v>90.057000000000002</v>
      </c>
      <c r="R22" s="644">
        <v>91.959000000000003</v>
      </c>
      <c r="S22" s="644">
        <v>93.912999999999997</v>
      </c>
      <c r="T22" s="644">
        <v>96.533000000000001</v>
      </c>
      <c r="U22" s="644">
        <v>95.015000000000001</v>
      </c>
      <c r="V22" s="644">
        <v>96.123999999999995</v>
      </c>
      <c r="W22" s="644">
        <v>97.881</v>
      </c>
      <c r="X22" s="644">
        <v>99.257000000000005</v>
      </c>
      <c r="Y22" s="644">
        <v>99.894999999999996</v>
      </c>
      <c r="Z22" s="644">
        <v>100</v>
      </c>
      <c r="AA22" s="644">
        <v>100.26300000000001</v>
      </c>
      <c r="AB22" s="644">
        <v>100.49299999999999</v>
      </c>
      <c r="AC22" s="644">
        <v>101.30200000000001</v>
      </c>
      <c r="AD22" s="644">
        <v>103.015</v>
      </c>
      <c r="AE22" s="644">
        <v>103.86499999999999</v>
      </c>
      <c r="AF22" s="644">
        <v>104.8</v>
      </c>
      <c r="AG22" s="652">
        <v>106.504</v>
      </c>
    </row>
    <row r="23" spans="1:33">
      <c r="A23" s="566"/>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row>
    <row r="24" spans="1:33">
      <c r="A24" s="598" t="s">
        <v>510</v>
      </c>
    </row>
    <row r="25" spans="1:33">
      <c r="A25" s="600" t="s">
        <v>160</v>
      </c>
    </row>
    <row r="26" spans="1:33">
      <c r="A26" s="600" t="s">
        <v>439</v>
      </c>
    </row>
    <row r="27" spans="1:33">
      <c r="A27" s="600" t="s">
        <v>440</v>
      </c>
    </row>
    <row r="28" spans="1:33">
      <c r="A28" s="600" t="s">
        <v>441</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pane xSplit="1" ySplit="3" topLeftCell="K4" activePane="bottomRight" state="frozen"/>
      <selection pane="topRight"/>
      <selection pane="bottomLeft"/>
      <selection pane="bottomRight"/>
    </sheetView>
  </sheetViews>
  <sheetFormatPr baseColWidth="10" defaultColWidth="11.44140625" defaultRowHeight="10.199999999999999"/>
  <cols>
    <col min="1" max="1" width="49.6640625" style="567" customWidth="1"/>
    <col min="2" max="33" width="5.109375" style="567" customWidth="1"/>
    <col min="34" max="16384" width="11.44140625" style="567"/>
  </cols>
  <sheetData>
    <row r="1" spans="1:33" ht="12.75" customHeight="1">
      <c r="A1" s="620" t="s">
        <v>16</v>
      </c>
      <c r="B1" s="647"/>
      <c r="C1" s="565"/>
      <c r="D1" s="565"/>
      <c r="E1" s="565"/>
      <c r="F1" s="565"/>
      <c r="G1" s="565"/>
      <c r="H1" s="565"/>
      <c r="I1" s="565"/>
      <c r="J1" s="565"/>
      <c r="K1" s="565"/>
      <c r="L1" s="565"/>
      <c r="M1" s="565"/>
      <c r="N1" s="565"/>
      <c r="O1" s="565"/>
      <c r="P1" s="565"/>
      <c r="Q1" s="565"/>
      <c r="R1" s="566"/>
    </row>
    <row r="2" spans="1:33" ht="12.75" customHeight="1">
      <c r="C2" s="565"/>
      <c r="D2" s="565"/>
      <c r="E2" s="565"/>
      <c r="F2" s="565"/>
      <c r="G2" s="565"/>
      <c r="H2" s="565"/>
      <c r="I2" s="565"/>
      <c r="J2" s="565"/>
      <c r="K2" s="565"/>
      <c r="L2" s="565"/>
      <c r="M2" s="565"/>
      <c r="N2" s="565"/>
      <c r="O2" s="565"/>
      <c r="P2" s="565"/>
      <c r="Q2" s="565"/>
      <c r="AB2" s="569"/>
      <c r="AD2" s="622"/>
      <c r="AE2" s="622"/>
      <c r="AF2" s="622"/>
      <c r="AG2" s="622" t="s">
        <v>161</v>
      </c>
    </row>
    <row r="3" spans="1:33" s="577" customFormat="1">
      <c r="A3" s="648"/>
      <c r="B3" s="653">
        <v>1990</v>
      </c>
      <c r="C3" s="654">
        <v>1991</v>
      </c>
      <c r="D3" s="654">
        <v>1992</v>
      </c>
      <c r="E3" s="654">
        <v>1993</v>
      </c>
      <c r="F3" s="654">
        <v>1994</v>
      </c>
      <c r="G3" s="654">
        <v>1995</v>
      </c>
      <c r="H3" s="654">
        <v>1996</v>
      </c>
      <c r="I3" s="654">
        <v>1997</v>
      </c>
      <c r="J3" s="654">
        <v>1998</v>
      </c>
      <c r="K3" s="654">
        <v>1999</v>
      </c>
      <c r="L3" s="654">
        <v>2000</v>
      </c>
      <c r="M3" s="654">
        <v>2001</v>
      </c>
      <c r="N3" s="654">
        <v>2002</v>
      </c>
      <c r="O3" s="654">
        <v>2003</v>
      </c>
      <c r="P3" s="654">
        <v>2004</v>
      </c>
      <c r="Q3" s="654">
        <v>2005</v>
      </c>
      <c r="R3" s="654">
        <v>2006</v>
      </c>
      <c r="S3" s="654">
        <v>2007</v>
      </c>
      <c r="T3" s="654">
        <v>2008</v>
      </c>
      <c r="U3" s="654">
        <v>2009</v>
      </c>
      <c r="V3" s="654">
        <v>2010</v>
      </c>
      <c r="W3" s="654">
        <v>2011</v>
      </c>
      <c r="X3" s="654">
        <v>2012</v>
      </c>
      <c r="Y3" s="654">
        <v>2013</v>
      </c>
      <c r="Z3" s="574">
        <v>2014</v>
      </c>
      <c r="AA3" s="575">
        <v>2015</v>
      </c>
      <c r="AB3" s="575">
        <v>2016</v>
      </c>
      <c r="AC3" s="575">
        <v>2017</v>
      </c>
      <c r="AD3" s="575">
        <v>2018</v>
      </c>
      <c r="AE3" s="575">
        <v>2019</v>
      </c>
      <c r="AF3" s="575">
        <v>2020</v>
      </c>
      <c r="AG3" s="576">
        <v>2021</v>
      </c>
    </row>
    <row r="4" spans="1:33">
      <c r="A4" s="627" t="s">
        <v>142</v>
      </c>
      <c r="B4" s="636">
        <v>4.4580000000000002</v>
      </c>
      <c r="C4" s="637">
        <v>3.9609999999999999</v>
      </c>
      <c r="D4" s="637">
        <v>3.96</v>
      </c>
      <c r="E4" s="637">
        <v>3.4489999999999998</v>
      </c>
      <c r="F4" s="637">
        <v>3.734</v>
      </c>
      <c r="G4" s="637">
        <v>3.5219999999999998</v>
      </c>
      <c r="H4" s="637">
        <v>3.7469999999999999</v>
      </c>
      <c r="I4" s="637">
        <v>3.081</v>
      </c>
      <c r="J4" s="637">
        <v>3.3959999999999999</v>
      </c>
      <c r="K4" s="637">
        <v>3.6629999999999998</v>
      </c>
      <c r="L4" s="637">
        <v>3.488</v>
      </c>
      <c r="M4" s="637">
        <v>3.5640000000000001</v>
      </c>
      <c r="N4" s="637">
        <v>3.4020000000000001</v>
      </c>
      <c r="O4" s="637">
        <v>3.1619999999999999</v>
      </c>
      <c r="P4" s="637">
        <v>3.1880000000000002</v>
      </c>
      <c r="Q4" s="637">
        <v>3.1709999999999998</v>
      </c>
      <c r="R4" s="637">
        <v>3.016</v>
      </c>
      <c r="S4" s="637">
        <v>3.0510000000000002</v>
      </c>
      <c r="T4" s="637">
        <v>2.806</v>
      </c>
      <c r="U4" s="637">
        <v>2.964</v>
      </c>
      <c r="V4" s="637">
        <v>2.843</v>
      </c>
      <c r="W4" s="637">
        <v>2.87</v>
      </c>
      <c r="X4" s="637">
        <v>2.6040000000000001</v>
      </c>
      <c r="Y4" s="637">
        <v>2.4009999999999998</v>
      </c>
      <c r="Z4" s="637">
        <v>2.367</v>
      </c>
      <c r="AA4" s="637">
        <v>2.4710000000000001</v>
      </c>
      <c r="AB4" s="637">
        <v>2.6120000000000001</v>
      </c>
      <c r="AC4" s="637">
        <v>2.6920000000000002</v>
      </c>
      <c r="AD4" s="637">
        <v>2.694</v>
      </c>
      <c r="AE4" s="637">
        <v>2.649</v>
      </c>
      <c r="AF4" s="637">
        <v>2.2679999999999998</v>
      </c>
      <c r="AG4" s="638">
        <v>2.1480000000000001</v>
      </c>
    </row>
    <row r="5" spans="1:33">
      <c r="A5" s="631" t="s">
        <v>143</v>
      </c>
      <c r="B5" s="632">
        <v>4.2469999999999999</v>
      </c>
      <c r="C5" s="633">
        <v>3.7519999999999998</v>
      </c>
      <c r="D5" s="633">
        <v>3.7610000000000001</v>
      </c>
      <c r="E5" s="633">
        <v>3.2509999999999999</v>
      </c>
      <c r="F5" s="633">
        <v>3.5489999999999999</v>
      </c>
      <c r="G5" s="633">
        <v>3.3220000000000001</v>
      </c>
      <c r="H5" s="633">
        <v>3.5379999999999998</v>
      </c>
      <c r="I5" s="633">
        <v>2.8610000000000002</v>
      </c>
      <c r="J5" s="633">
        <v>3.17</v>
      </c>
      <c r="K5" s="633">
        <v>3.423</v>
      </c>
      <c r="L5" s="633">
        <v>3.2610000000000001</v>
      </c>
      <c r="M5" s="633">
        <v>3.35</v>
      </c>
      <c r="N5" s="633">
        <v>3.1909999999999998</v>
      </c>
      <c r="O5" s="633">
        <v>2.95</v>
      </c>
      <c r="P5" s="633">
        <v>2.9740000000000002</v>
      </c>
      <c r="Q5" s="633">
        <v>2.9580000000000002</v>
      </c>
      <c r="R5" s="633">
        <v>2.8</v>
      </c>
      <c r="S5" s="633">
        <v>2.8340000000000001</v>
      </c>
      <c r="T5" s="633">
        <v>2.5920000000000001</v>
      </c>
      <c r="U5" s="633">
        <v>2.77</v>
      </c>
      <c r="V5" s="633">
        <v>2.6589999999999998</v>
      </c>
      <c r="W5" s="633">
        <v>2.694</v>
      </c>
      <c r="X5" s="633">
        <v>2.4409999999999998</v>
      </c>
      <c r="Y5" s="633">
        <v>2.2490000000000001</v>
      </c>
      <c r="Z5" s="633">
        <v>2.2109999999999999</v>
      </c>
      <c r="AA5" s="633">
        <v>2.3149999999999999</v>
      </c>
      <c r="AB5" s="633">
        <v>2.4430000000000001</v>
      </c>
      <c r="AC5" s="633">
        <v>2.5150000000000001</v>
      </c>
      <c r="AD5" s="633">
        <v>2.52</v>
      </c>
      <c r="AE5" s="633">
        <v>2.4620000000000002</v>
      </c>
      <c r="AF5" s="633">
        <v>2.0579999999999998</v>
      </c>
      <c r="AG5" s="634">
        <v>1.927</v>
      </c>
    </row>
    <row r="6" spans="1:33">
      <c r="A6" s="631" t="s">
        <v>144</v>
      </c>
      <c r="B6" s="632">
        <v>0.12</v>
      </c>
      <c r="C6" s="633">
        <v>0.11799999999999999</v>
      </c>
      <c r="D6" s="633">
        <v>0.11600000000000001</v>
      </c>
      <c r="E6" s="633">
        <v>0.107</v>
      </c>
      <c r="F6" s="633">
        <v>0.1</v>
      </c>
      <c r="G6" s="633">
        <v>0.11700000000000001</v>
      </c>
      <c r="H6" s="633">
        <v>0.13700000000000001</v>
      </c>
      <c r="I6" s="633">
        <v>0.152</v>
      </c>
      <c r="J6" s="633">
        <v>0.16300000000000001</v>
      </c>
      <c r="K6" s="633">
        <v>0.17599999999999999</v>
      </c>
      <c r="L6" s="633">
        <v>0.16400000000000001</v>
      </c>
      <c r="M6" s="633">
        <v>0.16</v>
      </c>
      <c r="N6" s="633">
        <v>0.151</v>
      </c>
      <c r="O6" s="633">
        <v>0.14899999999999999</v>
      </c>
      <c r="P6" s="633">
        <v>0.15</v>
      </c>
      <c r="Q6" s="633">
        <v>0.14799999999999999</v>
      </c>
      <c r="R6" s="633">
        <v>0.151</v>
      </c>
      <c r="S6" s="633">
        <v>0.152</v>
      </c>
      <c r="T6" s="633">
        <v>0.151</v>
      </c>
      <c r="U6" s="633">
        <v>0.13300000000000001</v>
      </c>
      <c r="V6" s="633">
        <v>0.128</v>
      </c>
      <c r="W6" s="633">
        <v>0.11700000000000001</v>
      </c>
      <c r="X6" s="633">
        <v>0.108</v>
      </c>
      <c r="Y6" s="633">
        <v>9.5000000000000001E-2</v>
      </c>
      <c r="Z6" s="633">
        <v>9.7000000000000003E-2</v>
      </c>
      <c r="AA6" s="633">
        <v>9.5000000000000001E-2</v>
      </c>
      <c r="AB6" s="633">
        <v>0.10199999999999999</v>
      </c>
      <c r="AC6" s="633">
        <v>0.105</v>
      </c>
      <c r="AD6" s="633">
        <v>0.10199999999999999</v>
      </c>
      <c r="AE6" s="633">
        <v>0.109</v>
      </c>
      <c r="AF6" s="633">
        <v>0.11</v>
      </c>
      <c r="AG6" s="634">
        <v>0.114</v>
      </c>
    </row>
    <row r="7" spans="1:33">
      <c r="A7" s="631" t="s">
        <v>145</v>
      </c>
      <c r="B7" s="632">
        <v>9.1999999999999998E-2</v>
      </c>
      <c r="C7" s="633">
        <v>0.09</v>
      </c>
      <c r="D7" s="633">
        <v>8.4000000000000005E-2</v>
      </c>
      <c r="E7" s="633">
        <v>0.09</v>
      </c>
      <c r="F7" s="633">
        <v>8.5000000000000006E-2</v>
      </c>
      <c r="G7" s="633">
        <v>8.3000000000000004E-2</v>
      </c>
      <c r="H7" s="633">
        <v>7.1999999999999995E-2</v>
      </c>
      <c r="I7" s="633">
        <v>6.8000000000000005E-2</v>
      </c>
      <c r="J7" s="633">
        <v>6.3E-2</v>
      </c>
      <c r="K7" s="633">
        <v>6.4000000000000001E-2</v>
      </c>
      <c r="L7" s="633">
        <v>6.3E-2</v>
      </c>
      <c r="M7" s="633">
        <v>5.3999999999999999E-2</v>
      </c>
      <c r="N7" s="633">
        <v>0.06</v>
      </c>
      <c r="O7" s="633">
        <v>6.3E-2</v>
      </c>
      <c r="P7" s="633">
        <v>6.5000000000000002E-2</v>
      </c>
      <c r="Q7" s="633">
        <v>6.5000000000000002E-2</v>
      </c>
      <c r="R7" s="633">
        <v>6.4000000000000001E-2</v>
      </c>
      <c r="S7" s="633">
        <v>6.4000000000000001E-2</v>
      </c>
      <c r="T7" s="633">
        <v>6.3E-2</v>
      </c>
      <c r="U7" s="633">
        <v>6.0999999999999999E-2</v>
      </c>
      <c r="V7" s="633">
        <v>5.6000000000000001E-2</v>
      </c>
      <c r="W7" s="633">
        <v>5.8999999999999997E-2</v>
      </c>
      <c r="X7" s="633">
        <v>5.5E-2</v>
      </c>
      <c r="Y7" s="633">
        <v>5.6000000000000001E-2</v>
      </c>
      <c r="Z7" s="633">
        <v>0.06</v>
      </c>
      <c r="AA7" s="633">
        <v>6.0999999999999999E-2</v>
      </c>
      <c r="AB7" s="633">
        <v>6.7000000000000004E-2</v>
      </c>
      <c r="AC7" s="633">
        <v>7.1999999999999995E-2</v>
      </c>
      <c r="AD7" s="633">
        <v>7.1999999999999995E-2</v>
      </c>
      <c r="AE7" s="633">
        <v>7.6999999999999999E-2</v>
      </c>
      <c r="AF7" s="633">
        <v>0.1</v>
      </c>
      <c r="AG7" s="634">
        <v>0.107</v>
      </c>
    </row>
    <row r="8" spans="1:33">
      <c r="A8" s="635" t="s">
        <v>146</v>
      </c>
      <c r="B8" s="636">
        <v>6.0469999999999997</v>
      </c>
      <c r="C8" s="637">
        <v>6.0140000000000002</v>
      </c>
      <c r="D8" s="637">
        <v>5.9009999999999998</v>
      </c>
      <c r="E8" s="637">
        <v>5.93</v>
      </c>
      <c r="F8" s="637">
        <v>6.0529999999999999</v>
      </c>
      <c r="G8" s="637">
        <v>6.1280000000000001</v>
      </c>
      <c r="H8" s="637">
        <v>6.1059999999999999</v>
      </c>
      <c r="I8" s="637">
        <v>6.1849999999999996</v>
      </c>
      <c r="J8" s="637">
        <v>6.0890000000000004</v>
      </c>
      <c r="K8" s="637">
        <v>6.1820000000000004</v>
      </c>
      <c r="L8" s="637">
        <v>6.3520000000000003</v>
      </c>
      <c r="M8" s="637">
        <v>6.0830000000000002</v>
      </c>
      <c r="N8" s="637">
        <v>5.9610000000000003</v>
      </c>
      <c r="O8" s="637">
        <v>5.8949999999999996</v>
      </c>
      <c r="P8" s="637">
        <v>5.9649999999999999</v>
      </c>
      <c r="Q8" s="637">
        <v>6.1280000000000001</v>
      </c>
      <c r="R8" s="637">
        <v>6.1529999999999996</v>
      </c>
      <c r="S8" s="637">
        <v>6.1529999999999996</v>
      </c>
      <c r="T8" s="637">
        <v>6.29</v>
      </c>
      <c r="U8" s="637">
        <v>5.7149999999999999</v>
      </c>
      <c r="V8" s="637">
        <v>5.8280000000000003</v>
      </c>
      <c r="W8" s="637">
        <v>6.0410000000000004</v>
      </c>
      <c r="X8" s="637">
        <v>6.0270000000000001</v>
      </c>
      <c r="Y8" s="637">
        <v>5.9109999999999996</v>
      </c>
      <c r="Z8" s="637">
        <v>5.7720000000000002</v>
      </c>
      <c r="AA8" s="637">
        <v>5.5709999999999997</v>
      </c>
      <c r="AB8" s="637">
        <v>5.5439999999999996</v>
      </c>
      <c r="AC8" s="637">
        <v>5.7779999999999996</v>
      </c>
      <c r="AD8" s="637">
        <v>6.1159999999999997</v>
      </c>
      <c r="AE8" s="637">
        <v>6.13</v>
      </c>
      <c r="AF8" s="637">
        <v>5.3769999999999998</v>
      </c>
      <c r="AG8" s="638">
        <v>6.0609999999999999</v>
      </c>
    </row>
    <row r="9" spans="1:33">
      <c r="A9" s="631" t="s">
        <v>147</v>
      </c>
      <c r="B9" s="632">
        <v>0.29599999999999999</v>
      </c>
      <c r="C9" s="633">
        <v>0.3</v>
      </c>
      <c r="D9" s="633">
        <v>0.30199999999999999</v>
      </c>
      <c r="E9" s="633">
        <v>0.29899999999999999</v>
      </c>
      <c r="F9" s="633">
        <v>0.308</v>
      </c>
      <c r="G9" s="633">
        <v>0.32100000000000001</v>
      </c>
      <c r="H9" s="633">
        <v>0.316</v>
      </c>
      <c r="I9" s="633">
        <v>0.31900000000000001</v>
      </c>
      <c r="J9" s="633">
        <v>0.32100000000000001</v>
      </c>
      <c r="K9" s="633">
        <v>0.32100000000000001</v>
      </c>
      <c r="L9" s="633">
        <v>0.313</v>
      </c>
      <c r="M9" s="633">
        <v>0.309</v>
      </c>
      <c r="N9" s="633">
        <v>0.318</v>
      </c>
      <c r="O9" s="633">
        <v>0.32400000000000001</v>
      </c>
      <c r="P9" s="633">
        <v>0.32900000000000001</v>
      </c>
      <c r="Q9" s="633">
        <v>0.34799999999999998</v>
      </c>
      <c r="R9" s="633">
        <v>0.36799999999999999</v>
      </c>
      <c r="S9" s="633">
        <v>0.38700000000000001</v>
      </c>
      <c r="T9" s="633">
        <v>0.38</v>
      </c>
      <c r="U9" s="633">
        <v>0.35799999999999998</v>
      </c>
      <c r="V9" s="633">
        <v>0.34200000000000003</v>
      </c>
      <c r="W9" s="633">
        <v>0.33600000000000002</v>
      </c>
      <c r="X9" s="633">
        <v>0.32</v>
      </c>
      <c r="Y9" s="633">
        <v>0.31900000000000001</v>
      </c>
      <c r="Z9" s="633">
        <v>0.316</v>
      </c>
      <c r="AA9" s="633">
        <v>0.318</v>
      </c>
      <c r="AB9" s="633">
        <v>0.32500000000000001</v>
      </c>
      <c r="AC9" s="633">
        <v>0.33600000000000002</v>
      </c>
      <c r="AD9" s="633">
        <v>0.34499999999999997</v>
      </c>
      <c r="AE9" s="633">
        <v>0.35399999999999998</v>
      </c>
      <c r="AF9" s="633">
        <v>0.34799999999999998</v>
      </c>
      <c r="AG9" s="634">
        <v>0.371</v>
      </c>
    </row>
    <row r="10" spans="1:33">
      <c r="A10" s="631" t="s">
        <v>148</v>
      </c>
      <c r="B10" s="632">
        <v>2.9239999999999999</v>
      </c>
      <c r="C10" s="633">
        <v>2.855</v>
      </c>
      <c r="D10" s="633">
        <v>2.7050000000000001</v>
      </c>
      <c r="E10" s="633">
        <v>2.726</v>
      </c>
      <c r="F10" s="633">
        <v>2.7410000000000001</v>
      </c>
      <c r="G10" s="633">
        <v>2.7210000000000001</v>
      </c>
      <c r="H10" s="633">
        <v>2.7759999999999998</v>
      </c>
      <c r="I10" s="633">
        <v>2.8460000000000001</v>
      </c>
      <c r="J10" s="633">
        <v>2.6970000000000001</v>
      </c>
      <c r="K10" s="633">
        <v>2.7519999999999998</v>
      </c>
      <c r="L10" s="633">
        <v>2.9870000000000001</v>
      </c>
      <c r="M10" s="633">
        <v>2.758</v>
      </c>
      <c r="N10" s="633">
        <v>2.5779999999999998</v>
      </c>
      <c r="O10" s="633">
        <v>2.5289999999999999</v>
      </c>
      <c r="P10" s="633">
        <v>2.5659999999999998</v>
      </c>
      <c r="Q10" s="633">
        <v>2.6869999999999998</v>
      </c>
      <c r="R10" s="633">
        <v>2.68</v>
      </c>
      <c r="S10" s="633">
        <v>2.6280000000000001</v>
      </c>
      <c r="T10" s="633">
        <v>2.7770000000000001</v>
      </c>
      <c r="U10" s="633">
        <v>2.2850000000000001</v>
      </c>
      <c r="V10" s="633">
        <v>2.4580000000000002</v>
      </c>
      <c r="W10" s="633">
        <v>2.6960000000000002</v>
      </c>
      <c r="X10" s="633">
        <v>2.7509999999999999</v>
      </c>
      <c r="Y10" s="633">
        <v>2.6110000000000002</v>
      </c>
      <c r="Z10" s="633">
        <v>2.4849999999999999</v>
      </c>
      <c r="AA10" s="633">
        <v>2.2549999999999999</v>
      </c>
      <c r="AB10" s="633">
        <v>2.157</v>
      </c>
      <c r="AC10" s="633">
        <v>2.2890000000000001</v>
      </c>
      <c r="AD10" s="633">
        <v>2.516</v>
      </c>
      <c r="AE10" s="633">
        <v>2.4409999999999998</v>
      </c>
      <c r="AF10" s="633">
        <v>1.881</v>
      </c>
      <c r="AG10" s="634">
        <v>2.3420000000000001</v>
      </c>
    </row>
    <row r="11" spans="1:33">
      <c r="A11" s="631" t="s">
        <v>149</v>
      </c>
      <c r="B11" s="632">
        <v>2.1219999999999999</v>
      </c>
      <c r="C11" s="633">
        <v>2.133</v>
      </c>
      <c r="D11" s="633">
        <v>2.125</v>
      </c>
      <c r="E11" s="633">
        <v>2.0920000000000001</v>
      </c>
      <c r="F11" s="633">
        <v>2.1640000000000001</v>
      </c>
      <c r="G11" s="633">
        <v>2.23</v>
      </c>
      <c r="H11" s="633">
        <v>2.14</v>
      </c>
      <c r="I11" s="633">
        <v>2.1360000000000001</v>
      </c>
      <c r="J11" s="633">
        <v>2.1360000000000001</v>
      </c>
      <c r="K11" s="633">
        <v>2.1659999999999999</v>
      </c>
      <c r="L11" s="633">
        <v>2.1190000000000002</v>
      </c>
      <c r="M11" s="633">
        <v>2.113</v>
      </c>
      <c r="N11" s="633">
        <v>2.15</v>
      </c>
      <c r="O11" s="633">
        <v>2.1579999999999999</v>
      </c>
      <c r="P11" s="633">
        <v>2.177</v>
      </c>
      <c r="Q11" s="633">
        <v>2.2040000000000002</v>
      </c>
      <c r="R11" s="633">
        <v>2.2000000000000002</v>
      </c>
      <c r="S11" s="633">
        <v>2.2240000000000002</v>
      </c>
      <c r="T11" s="633">
        <v>2.2149999999999999</v>
      </c>
      <c r="U11" s="633">
        <v>2.13</v>
      </c>
      <c r="V11" s="633">
        <v>2.0750000000000002</v>
      </c>
      <c r="W11" s="633">
        <v>2.0449999999999999</v>
      </c>
      <c r="X11" s="633">
        <v>1.9750000000000001</v>
      </c>
      <c r="Y11" s="633">
        <v>1.9950000000000001</v>
      </c>
      <c r="Z11" s="633">
        <v>1.9650000000000001</v>
      </c>
      <c r="AA11" s="633">
        <v>1.9890000000000001</v>
      </c>
      <c r="AB11" s="633">
        <v>2.044</v>
      </c>
      <c r="AC11" s="633">
        <v>2.1280000000000001</v>
      </c>
      <c r="AD11" s="633">
        <v>2.2120000000000002</v>
      </c>
      <c r="AE11" s="633">
        <v>2.2639999999999998</v>
      </c>
      <c r="AF11" s="633">
        <v>2.2050000000000001</v>
      </c>
      <c r="AG11" s="634">
        <v>2.3439999999999999</v>
      </c>
    </row>
    <row r="12" spans="1:33">
      <c r="A12" s="631" t="s">
        <v>150</v>
      </c>
      <c r="B12" s="632">
        <v>0.70499999999999996</v>
      </c>
      <c r="C12" s="633">
        <v>0.72599999999999998</v>
      </c>
      <c r="D12" s="633">
        <v>0.76800000000000002</v>
      </c>
      <c r="E12" s="633">
        <v>0.81299999999999994</v>
      </c>
      <c r="F12" s="633">
        <v>0.84</v>
      </c>
      <c r="G12" s="633">
        <v>0.85699999999999998</v>
      </c>
      <c r="H12" s="633">
        <v>0.874</v>
      </c>
      <c r="I12" s="633">
        <v>0.88500000000000001</v>
      </c>
      <c r="J12" s="633">
        <v>0.93600000000000005</v>
      </c>
      <c r="K12" s="633">
        <v>0.94299999999999995</v>
      </c>
      <c r="L12" s="633">
        <v>0.93200000000000005</v>
      </c>
      <c r="M12" s="633">
        <v>0.90300000000000002</v>
      </c>
      <c r="N12" s="633">
        <v>0.91600000000000004</v>
      </c>
      <c r="O12" s="633">
        <v>0.88300000000000001</v>
      </c>
      <c r="P12" s="633">
        <v>0.89400000000000002</v>
      </c>
      <c r="Q12" s="633">
        <v>0.89</v>
      </c>
      <c r="R12" s="633">
        <v>0.90500000000000003</v>
      </c>
      <c r="S12" s="633">
        <v>0.91400000000000003</v>
      </c>
      <c r="T12" s="633">
        <v>0.91800000000000004</v>
      </c>
      <c r="U12" s="633">
        <v>0.94299999999999995</v>
      </c>
      <c r="V12" s="633">
        <v>0.95299999999999996</v>
      </c>
      <c r="W12" s="633">
        <v>0.96399999999999997</v>
      </c>
      <c r="X12" s="633">
        <v>0.98099999999999998</v>
      </c>
      <c r="Y12" s="633">
        <v>0.98599999999999999</v>
      </c>
      <c r="Z12" s="633">
        <v>1.0049999999999999</v>
      </c>
      <c r="AA12" s="633">
        <v>1.0089999999999999</v>
      </c>
      <c r="AB12" s="633">
        <v>1.0169999999999999</v>
      </c>
      <c r="AC12" s="633">
        <v>1.026</v>
      </c>
      <c r="AD12" s="633">
        <v>1.0429999999999999</v>
      </c>
      <c r="AE12" s="633">
        <v>1.071</v>
      </c>
      <c r="AF12" s="633">
        <v>0.94199999999999995</v>
      </c>
      <c r="AG12" s="634">
        <v>1.0049999999999999</v>
      </c>
    </row>
    <row r="13" spans="1:33">
      <c r="A13" s="635" t="s">
        <v>151</v>
      </c>
      <c r="B13" s="636">
        <v>1.454</v>
      </c>
      <c r="C13" s="637">
        <v>1.4</v>
      </c>
      <c r="D13" s="637">
        <v>1.4390000000000001</v>
      </c>
      <c r="E13" s="637">
        <v>1.3859999999999999</v>
      </c>
      <c r="F13" s="637">
        <v>1.3779999999999999</v>
      </c>
      <c r="G13" s="637">
        <v>1.3340000000000001</v>
      </c>
      <c r="H13" s="637">
        <v>1.375</v>
      </c>
      <c r="I13" s="637">
        <v>1.44</v>
      </c>
      <c r="J13" s="637">
        <v>1.4650000000000001</v>
      </c>
      <c r="K13" s="637">
        <v>1.51</v>
      </c>
      <c r="L13" s="637">
        <v>1.534</v>
      </c>
      <c r="M13" s="637">
        <v>1.5269999999999999</v>
      </c>
      <c r="N13" s="637">
        <v>1.542</v>
      </c>
      <c r="O13" s="637">
        <v>1.5209999999999999</v>
      </c>
      <c r="P13" s="637">
        <v>1.569</v>
      </c>
      <c r="Q13" s="637">
        <v>1.6020000000000001</v>
      </c>
      <c r="R13" s="637">
        <v>1.637</v>
      </c>
      <c r="S13" s="637">
        <v>1.649</v>
      </c>
      <c r="T13" s="637">
        <v>1.71</v>
      </c>
      <c r="U13" s="637">
        <v>1.7330000000000001</v>
      </c>
      <c r="V13" s="637">
        <v>1.7</v>
      </c>
      <c r="W13" s="637">
        <v>1.7290000000000001</v>
      </c>
      <c r="X13" s="637">
        <v>1.7609999999999999</v>
      </c>
      <c r="Y13" s="637">
        <v>1.772</v>
      </c>
      <c r="Z13" s="637">
        <v>1.794</v>
      </c>
      <c r="AA13" s="637">
        <v>1.796</v>
      </c>
      <c r="AB13" s="637">
        <v>1.7629999999999999</v>
      </c>
      <c r="AC13" s="637">
        <v>1.8460000000000001</v>
      </c>
      <c r="AD13" s="637">
        <v>1.883</v>
      </c>
      <c r="AE13" s="637">
        <v>1.905</v>
      </c>
      <c r="AF13" s="637">
        <v>1.006</v>
      </c>
      <c r="AG13" s="638">
        <v>1.1970000000000001</v>
      </c>
    </row>
    <row r="14" spans="1:33">
      <c r="A14" s="631" t="s">
        <v>152</v>
      </c>
      <c r="B14" s="632">
        <v>0.33300000000000002</v>
      </c>
      <c r="C14" s="633">
        <v>0.307</v>
      </c>
      <c r="D14" s="633">
        <v>0.307</v>
      </c>
      <c r="E14" s="633">
        <v>0.28100000000000003</v>
      </c>
      <c r="F14" s="633">
        <v>0.28399999999999997</v>
      </c>
      <c r="G14" s="633">
        <v>0.26500000000000001</v>
      </c>
      <c r="H14" s="633">
        <v>0.28499999999999998</v>
      </c>
      <c r="I14" s="633">
        <v>0.29699999999999999</v>
      </c>
      <c r="J14" s="633">
        <v>0.30499999999999999</v>
      </c>
      <c r="K14" s="633">
        <v>0.311</v>
      </c>
      <c r="L14" s="633">
        <v>0.316</v>
      </c>
      <c r="M14" s="633">
        <v>0.318</v>
      </c>
      <c r="N14" s="633">
        <v>0.32300000000000001</v>
      </c>
      <c r="O14" s="633">
        <v>0.316</v>
      </c>
      <c r="P14" s="633">
        <v>0.32300000000000001</v>
      </c>
      <c r="Q14" s="633">
        <v>0.32600000000000001</v>
      </c>
      <c r="R14" s="633">
        <v>0.32900000000000001</v>
      </c>
      <c r="S14" s="633">
        <v>0.32800000000000001</v>
      </c>
      <c r="T14" s="633">
        <v>0.34799999999999998</v>
      </c>
      <c r="U14" s="633">
        <v>0.35199999999999998</v>
      </c>
      <c r="V14" s="633">
        <v>0.34100000000000003</v>
      </c>
      <c r="W14" s="633">
        <v>0.35099999999999998</v>
      </c>
      <c r="X14" s="633">
        <v>0.35299999999999998</v>
      </c>
      <c r="Y14" s="633">
        <v>0.35099999999999998</v>
      </c>
      <c r="Z14" s="633">
        <v>0.34100000000000003</v>
      </c>
      <c r="AA14" s="633">
        <v>0.32600000000000001</v>
      </c>
      <c r="AB14" s="633">
        <v>0.314</v>
      </c>
      <c r="AC14" s="633">
        <v>0.33800000000000002</v>
      </c>
      <c r="AD14" s="633">
        <v>0.32300000000000001</v>
      </c>
      <c r="AE14" s="633">
        <v>0.32300000000000001</v>
      </c>
      <c r="AF14" s="633">
        <v>0.183</v>
      </c>
      <c r="AG14" s="634">
        <v>0.24099999999999999</v>
      </c>
    </row>
    <row r="15" spans="1:33">
      <c r="A15" s="631" t="s">
        <v>153</v>
      </c>
      <c r="B15" s="632">
        <v>0.38600000000000001</v>
      </c>
      <c r="C15" s="633">
        <v>0.39200000000000002</v>
      </c>
      <c r="D15" s="633">
        <v>0.40500000000000003</v>
      </c>
      <c r="E15" s="633">
        <v>0.40500000000000003</v>
      </c>
      <c r="F15" s="633">
        <v>0.41099999999999998</v>
      </c>
      <c r="G15" s="633">
        <v>0.40300000000000002</v>
      </c>
      <c r="H15" s="633">
        <v>0.41</v>
      </c>
      <c r="I15" s="633">
        <v>0.42199999999999999</v>
      </c>
      <c r="J15" s="633">
        <v>0.42699999999999999</v>
      </c>
      <c r="K15" s="633">
        <v>0.42599999999999999</v>
      </c>
      <c r="L15" s="633">
        <v>0.41899999999999998</v>
      </c>
      <c r="M15" s="633">
        <v>0.41699999999999998</v>
      </c>
      <c r="N15" s="633">
        <v>0.42099999999999999</v>
      </c>
      <c r="O15" s="633">
        <v>0.41599999999999998</v>
      </c>
      <c r="P15" s="633">
        <v>0.42299999999999999</v>
      </c>
      <c r="Q15" s="633">
        <v>0.433</v>
      </c>
      <c r="R15" s="633">
        <v>0.434</v>
      </c>
      <c r="S15" s="633">
        <v>0.436</v>
      </c>
      <c r="T15" s="633">
        <v>0.439</v>
      </c>
      <c r="U15" s="633">
        <v>0.44700000000000001</v>
      </c>
      <c r="V15" s="633">
        <v>0.44900000000000001</v>
      </c>
      <c r="W15" s="633">
        <v>0.438</v>
      </c>
      <c r="X15" s="633">
        <v>0.44600000000000001</v>
      </c>
      <c r="Y15" s="633">
        <v>0.44600000000000001</v>
      </c>
      <c r="Z15" s="633">
        <v>0.45700000000000002</v>
      </c>
      <c r="AA15" s="633">
        <v>0.46400000000000002</v>
      </c>
      <c r="AB15" s="633">
        <v>0.48</v>
      </c>
      <c r="AC15" s="633">
        <v>0.495</v>
      </c>
      <c r="AD15" s="633">
        <v>0.51100000000000001</v>
      </c>
      <c r="AE15" s="633">
        <v>0.51500000000000001</v>
      </c>
      <c r="AF15" s="633">
        <v>0.38400000000000001</v>
      </c>
      <c r="AG15" s="634">
        <v>0.435</v>
      </c>
    </row>
    <row r="16" spans="1:33">
      <c r="A16" s="631" t="s">
        <v>154</v>
      </c>
      <c r="B16" s="632">
        <v>0.46899999999999997</v>
      </c>
      <c r="C16" s="633">
        <v>0.42699999999999999</v>
      </c>
      <c r="D16" s="633">
        <v>0.44</v>
      </c>
      <c r="E16" s="633">
        <v>0.42</v>
      </c>
      <c r="F16" s="633">
        <v>0.4</v>
      </c>
      <c r="G16" s="633">
        <v>0.38700000000000001</v>
      </c>
      <c r="H16" s="633">
        <v>0.40200000000000002</v>
      </c>
      <c r="I16" s="633">
        <v>0.42299999999999999</v>
      </c>
      <c r="J16" s="633">
        <v>0.439</v>
      </c>
      <c r="K16" s="633">
        <v>0.47499999999999998</v>
      </c>
      <c r="L16" s="633">
        <v>0.502</v>
      </c>
      <c r="M16" s="633">
        <v>0.496</v>
      </c>
      <c r="N16" s="633">
        <v>0.499</v>
      </c>
      <c r="O16" s="633">
        <v>0.49199999999999999</v>
      </c>
      <c r="P16" s="633">
        <v>0.52200000000000002</v>
      </c>
      <c r="Q16" s="633">
        <v>0.54500000000000004</v>
      </c>
      <c r="R16" s="633">
        <v>0.57699999999999996</v>
      </c>
      <c r="S16" s="633">
        <v>0.58899999999999997</v>
      </c>
      <c r="T16" s="633">
        <v>0.625</v>
      </c>
      <c r="U16" s="633">
        <v>0.63600000000000001</v>
      </c>
      <c r="V16" s="633">
        <v>0.60899999999999999</v>
      </c>
      <c r="W16" s="633">
        <v>0.63</v>
      </c>
      <c r="X16" s="633">
        <v>0.64700000000000002</v>
      </c>
      <c r="Y16" s="633">
        <v>0.65400000000000003</v>
      </c>
      <c r="Z16" s="633">
        <v>0.66400000000000003</v>
      </c>
      <c r="AA16" s="633">
        <v>0.67200000000000004</v>
      </c>
      <c r="AB16" s="633">
        <v>0.63900000000000001</v>
      </c>
      <c r="AC16" s="633">
        <v>0.67700000000000005</v>
      </c>
      <c r="AD16" s="633">
        <v>0.71</v>
      </c>
      <c r="AE16" s="633">
        <v>0.73299999999999998</v>
      </c>
      <c r="AF16" s="633">
        <v>0.22</v>
      </c>
      <c r="AG16" s="634">
        <v>0.27</v>
      </c>
    </row>
    <row r="17" spans="1:33">
      <c r="A17" s="631" t="s">
        <v>155</v>
      </c>
      <c r="B17" s="632">
        <v>4.3999999999999997E-2</v>
      </c>
      <c r="C17" s="633">
        <v>4.3999999999999997E-2</v>
      </c>
      <c r="D17" s="633">
        <v>4.3999999999999997E-2</v>
      </c>
      <c r="E17" s="633">
        <v>4.3999999999999997E-2</v>
      </c>
      <c r="F17" s="633">
        <v>4.2999999999999997E-2</v>
      </c>
      <c r="G17" s="633">
        <v>3.7999999999999999E-2</v>
      </c>
      <c r="H17" s="633">
        <v>3.3000000000000002E-2</v>
      </c>
      <c r="I17" s="633">
        <v>3.6999999999999998E-2</v>
      </c>
      <c r="J17" s="633">
        <v>0.03</v>
      </c>
      <c r="K17" s="633">
        <v>2.9000000000000001E-2</v>
      </c>
      <c r="L17" s="633">
        <v>2.9000000000000001E-2</v>
      </c>
      <c r="M17" s="633">
        <v>2.9000000000000001E-2</v>
      </c>
      <c r="N17" s="633">
        <v>0.03</v>
      </c>
      <c r="O17" s="633">
        <v>0.03</v>
      </c>
      <c r="P17" s="633">
        <v>0.03</v>
      </c>
      <c r="Q17" s="633">
        <v>2.8000000000000001E-2</v>
      </c>
      <c r="R17" s="633">
        <v>2.7E-2</v>
      </c>
      <c r="S17" s="633">
        <v>2.7E-2</v>
      </c>
      <c r="T17" s="633">
        <v>2.7E-2</v>
      </c>
      <c r="U17" s="633">
        <v>2.8000000000000001E-2</v>
      </c>
      <c r="V17" s="633">
        <v>2.8000000000000001E-2</v>
      </c>
      <c r="W17" s="633">
        <v>2.7E-2</v>
      </c>
      <c r="X17" s="633">
        <v>2.5999999999999999E-2</v>
      </c>
      <c r="Y17" s="633">
        <v>2.8000000000000001E-2</v>
      </c>
      <c r="Z17" s="633">
        <v>0.03</v>
      </c>
      <c r="AA17" s="633">
        <v>3.1E-2</v>
      </c>
      <c r="AB17" s="633">
        <v>0.03</v>
      </c>
      <c r="AC17" s="633">
        <v>2.8000000000000001E-2</v>
      </c>
      <c r="AD17" s="633">
        <v>2.7E-2</v>
      </c>
      <c r="AE17" s="633">
        <v>2.7E-2</v>
      </c>
      <c r="AF17" s="633">
        <v>0.01</v>
      </c>
      <c r="AG17" s="634">
        <v>1.2E-2</v>
      </c>
    </row>
    <row r="18" spans="1:33">
      <c r="A18" s="631" t="s">
        <v>156</v>
      </c>
      <c r="B18" s="632">
        <v>0.154</v>
      </c>
      <c r="C18" s="633">
        <v>0.16700000000000001</v>
      </c>
      <c r="D18" s="633">
        <v>0.18099999999999999</v>
      </c>
      <c r="E18" s="633">
        <v>0.17699999999999999</v>
      </c>
      <c r="F18" s="633">
        <v>0.17799999999999999</v>
      </c>
      <c r="G18" s="633">
        <v>0.18</v>
      </c>
      <c r="H18" s="633">
        <v>0.185</v>
      </c>
      <c r="I18" s="633">
        <v>0.19800000000000001</v>
      </c>
      <c r="J18" s="633">
        <v>0.19900000000000001</v>
      </c>
      <c r="K18" s="633">
        <v>0.20300000000000001</v>
      </c>
      <c r="L18" s="633">
        <v>0.20300000000000001</v>
      </c>
      <c r="M18" s="633">
        <v>0.2</v>
      </c>
      <c r="N18" s="633">
        <v>0.20200000000000001</v>
      </c>
      <c r="O18" s="633">
        <v>0.20200000000000001</v>
      </c>
      <c r="P18" s="633">
        <v>0.20599999999999999</v>
      </c>
      <c r="Q18" s="633">
        <v>0.20799999999999999</v>
      </c>
      <c r="R18" s="633">
        <v>0.20799999999999999</v>
      </c>
      <c r="S18" s="633">
        <v>0.20699999999999999</v>
      </c>
      <c r="T18" s="633">
        <v>0.21199999999999999</v>
      </c>
      <c r="U18" s="633">
        <v>0.217</v>
      </c>
      <c r="V18" s="633">
        <v>0.22</v>
      </c>
      <c r="W18" s="633">
        <v>0.22600000000000001</v>
      </c>
      <c r="X18" s="633">
        <v>0.23599999999999999</v>
      </c>
      <c r="Y18" s="633">
        <v>0.24199999999999999</v>
      </c>
      <c r="Z18" s="633">
        <v>0.252</v>
      </c>
      <c r="AA18" s="633">
        <v>0.252</v>
      </c>
      <c r="AB18" s="633">
        <v>0.249</v>
      </c>
      <c r="AC18" s="633">
        <v>0.25700000000000001</v>
      </c>
      <c r="AD18" s="633">
        <v>0.26</v>
      </c>
      <c r="AE18" s="633">
        <v>0.255</v>
      </c>
      <c r="AF18" s="633">
        <v>0.16500000000000001</v>
      </c>
      <c r="AG18" s="634">
        <v>0.192</v>
      </c>
    </row>
    <row r="19" spans="1:33">
      <c r="A19" s="655" t="s">
        <v>157</v>
      </c>
      <c r="B19" s="632">
        <v>6.8000000000000005E-2</v>
      </c>
      <c r="C19" s="633">
        <v>6.4000000000000001E-2</v>
      </c>
      <c r="D19" s="633">
        <v>6.2E-2</v>
      </c>
      <c r="E19" s="633">
        <v>5.8999999999999997E-2</v>
      </c>
      <c r="F19" s="633">
        <v>6.2E-2</v>
      </c>
      <c r="G19" s="633">
        <v>6.0999999999999999E-2</v>
      </c>
      <c r="H19" s="633">
        <v>6.0999999999999999E-2</v>
      </c>
      <c r="I19" s="633">
        <v>6.3E-2</v>
      </c>
      <c r="J19" s="633">
        <v>6.4000000000000001E-2</v>
      </c>
      <c r="K19" s="633">
        <v>6.5000000000000002E-2</v>
      </c>
      <c r="L19" s="633">
        <v>6.5000000000000002E-2</v>
      </c>
      <c r="M19" s="633">
        <v>6.6000000000000003E-2</v>
      </c>
      <c r="N19" s="633">
        <v>6.7000000000000004E-2</v>
      </c>
      <c r="O19" s="633">
        <v>6.5000000000000002E-2</v>
      </c>
      <c r="P19" s="633">
        <v>6.4000000000000001E-2</v>
      </c>
      <c r="Q19" s="633">
        <v>6.2E-2</v>
      </c>
      <c r="R19" s="633">
        <v>6.0999999999999999E-2</v>
      </c>
      <c r="S19" s="633">
        <v>0.06</v>
      </c>
      <c r="T19" s="633">
        <v>5.8999999999999997E-2</v>
      </c>
      <c r="U19" s="633">
        <v>5.3999999999999999E-2</v>
      </c>
      <c r="V19" s="633">
        <v>5.5E-2</v>
      </c>
      <c r="W19" s="633">
        <v>5.6000000000000001E-2</v>
      </c>
      <c r="X19" s="633">
        <v>5.2999999999999999E-2</v>
      </c>
      <c r="Y19" s="633">
        <v>5.1999999999999998E-2</v>
      </c>
      <c r="Z19" s="633">
        <v>5.0999999999999997E-2</v>
      </c>
      <c r="AA19" s="633">
        <v>5.0999999999999997E-2</v>
      </c>
      <c r="AB19" s="633">
        <v>5.0999999999999997E-2</v>
      </c>
      <c r="AC19" s="633">
        <v>5.0999999999999997E-2</v>
      </c>
      <c r="AD19" s="633">
        <v>5.0999999999999997E-2</v>
      </c>
      <c r="AE19" s="633">
        <v>5.1999999999999998E-2</v>
      </c>
      <c r="AF19" s="633">
        <v>4.3999999999999997E-2</v>
      </c>
      <c r="AG19" s="634">
        <v>4.7E-2</v>
      </c>
    </row>
    <row r="20" spans="1:33">
      <c r="A20" s="635" t="s">
        <v>158</v>
      </c>
      <c r="B20" s="639">
        <v>11.959</v>
      </c>
      <c r="C20" s="640">
        <v>11.374000000000001</v>
      </c>
      <c r="D20" s="640">
        <v>11.3</v>
      </c>
      <c r="E20" s="640">
        <v>10.766</v>
      </c>
      <c r="F20" s="640">
        <v>11.166</v>
      </c>
      <c r="G20" s="640">
        <v>10.984</v>
      </c>
      <c r="H20" s="640">
        <v>11.228</v>
      </c>
      <c r="I20" s="640">
        <v>10.706</v>
      </c>
      <c r="J20" s="640">
        <v>10.949</v>
      </c>
      <c r="K20" s="640">
        <v>11.355</v>
      </c>
      <c r="L20" s="640">
        <v>11.374000000000001</v>
      </c>
      <c r="M20" s="640">
        <v>11.173</v>
      </c>
      <c r="N20" s="640">
        <v>10.904999999999999</v>
      </c>
      <c r="O20" s="640">
        <v>10.577</v>
      </c>
      <c r="P20" s="640">
        <v>10.723000000000001</v>
      </c>
      <c r="Q20" s="640">
        <v>10.9</v>
      </c>
      <c r="R20" s="640">
        <v>10.805999999999999</v>
      </c>
      <c r="S20" s="640">
        <v>10.852</v>
      </c>
      <c r="T20" s="640">
        <v>10.805999999999999</v>
      </c>
      <c r="U20" s="640">
        <v>10.412000000000001</v>
      </c>
      <c r="V20" s="640">
        <v>10.372</v>
      </c>
      <c r="W20" s="640">
        <v>10.64</v>
      </c>
      <c r="X20" s="640">
        <v>10.391</v>
      </c>
      <c r="Y20" s="640">
        <v>10.084</v>
      </c>
      <c r="Z20" s="640">
        <v>9.9329999999999998</v>
      </c>
      <c r="AA20" s="640">
        <v>9.8379999999999992</v>
      </c>
      <c r="AB20" s="640">
        <v>9.9190000000000005</v>
      </c>
      <c r="AC20" s="640">
        <v>10.316000000000001</v>
      </c>
      <c r="AD20" s="640">
        <v>10.693</v>
      </c>
      <c r="AE20" s="640">
        <v>10.683999999999999</v>
      </c>
      <c r="AF20" s="640">
        <v>8.6509999999999998</v>
      </c>
      <c r="AG20" s="641">
        <v>9.407</v>
      </c>
    </row>
    <row r="21" spans="1:33">
      <c r="A21" s="631" t="s">
        <v>437</v>
      </c>
      <c r="B21" s="632">
        <v>0.40500000000000003</v>
      </c>
      <c r="C21" s="633">
        <v>0.38900000000000001</v>
      </c>
      <c r="D21" s="633">
        <v>0.36899999999999999</v>
      </c>
      <c r="E21" s="633">
        <v>0.36299999999999999</v>
      </c>
      <c r="F21" s="633">
        <v>0.379</v>
      </c>
      <c r="G21" s="633">
        <v>0.34399999999999997</v>
      </c>
      <c r="H21" s="633">
        <v>0.35399999999999998</v>
      </c>
      <c r="I21" s="633">
        <v>0.374</v>
      </c>
      <c r="J21" s="633">
        <v>0.378</v>
      </c>
      <c r="K21" s="633">
        <v>0.4</v>
      </c>
      <c r="L21" s="633">
        <v>0.38900000000000001</v>
      </c>
      <c r="M21" s="633">
        <v>0.38100000000000001</v>
      </c>
      <c r="N21" s="633">
        <v>0.35499999999999998</v>
      </c>
      <c r="O21" s="633">
        <v>0.371</v>
      </c>
      <c r="P21" s="633">
        <v>0.376</v>
      </c>
      <c r="Q21" s="633">
        <v>0.41199999999999998</v>
      </c>
      <c r="R21" s="633">
        <v>0.41599999999999998</v>
      </c>
      <c r="S21" s="633">
        <v>0.42699999999999999</v>
      </c>
      <c r="T21" s="633">
        <v>0.433</v>
      </c>
      <c r="U21" s="633">
        <v>0.439</v>
      </c>
      <c r="V21" s="633">
        <v>0.434</v>
      </c>
      <c r="W21" s="633">
        <v>0.45600000000000002</v>
      </c>
      <c r="X21" s="633">
        <v>0.49299999999999999</v>
      </c>
      <c r="Y21" s="633">
        <v>0.51300000000000001</v>
      </c>
      <c r="Z21" s="633">
        <v>0.51</v>
      </c>
      <c r="AA21" s="633">
        <v>0.498</v>
      </c>
      <c r="AB21" s="633">
        <v>0.498</v>
      </c>
      <c r="AC21" s="633">
        <v>0.495</v>
      </c>
      <c r="AD21" s="633">
        <v>0.50600000000000001</v>
      </c>
      <c r="AE21" s="633">
        <v>0.501</v>
      </c>
      <c r="AF21" s="633">
        <v>0.54900000000000004</v>
      </c>
      <c r="AG21" s="634">
        <v>0.53500000000000003</v>
      </c>
    </row>
    <row r="22" spans="1:33">
      <c r="A22" s="642" t="s">
        <v>159</v>
      </c>
      <c r="B22" s="643">
        <v>79.245999999999995</v>
      </c>
      <c r="C22" s="644">
        <v>78.816999999999993</v>
      </c>
      <c r="D22" s="644">
        <v>78.212999999999994</v>
      </c>
      <c r="E22" s="644">
        <v>77.584000000000003</v>
      </c>
      <c r="F22" s="644">
        <v>77.444000000000003</v>
      </c>
      <c r="G22" s="644">
        <v>76.893000000000001</v>
      </c>
      <c r="H22" s="644">
        <v>76.915999999999997</v>
      </c>
      <c r="I22" s="644">
        <v>76.766000000000005</v>
      </c>
      <c r="J22" s="644">
        <v>76.893000000000001</v>
      </c>
      <c r="K22" s="644">
        <v>76.736999999999995</v>
      </c>
      <c r="L22" s="644">
        <v>76.935000000000002</v>
      </c>
      <c r="M22" s="644">
        <v>76.894999999999996</v>
      </c>
      <c r="N22" s="644">
        <v>76.171999999999997</v>
      </c>
      <c r="O22" s="644">
        <v>75.867000000000004</v>
      </c>
      <c r="P22" s="644">
        <v>75.962999999999994</v>
      </c>
      <c r="Q22" s="644">
        <v>76.02</v>
      </c>
      <c r="R22" s="644">
        <v>76.116</v>
      </c>
      <c r="S22" s="644">
        <v>76.194999999999993</v>
      </c>
      <c r="T22" s="644">
        <v>76.216999999999999</v>
      </c>
      <c r="U22" s="644">
        <v>75.307000000000002</v>
      </c>
      <c r="V22" s="644">
        <v>75.266999999999996</v>
      </c>
      <c r="W22" s="644">
        <v>75.316000000000003</v>
      </c>
      <c r="X22" s="644">
        <v>75.087000000000003</v>
      </c>
      <c r="Y22" s="644">
        <v>74.905000000000001</v>
      </c>
      <c r="Z22" s="644">
        <v>74.619</v>
      </c>
      <c r="AA22" s="644">
        <v>74.647999999999996</v>
      </c>
      <c r="AB22" s="644">
        <v>74.72</v>
      </c>
      <c r="AC22" s="644">
        <v>74.715000000000003</v>
      </c>
      <c r="AD22" s="644">
        <v>75.015000000000001</v>
      </c>
      <c r="AE22" s="644">
        <v>75.179000000000002</v>
      </c>
      <c r="AF22" s="644">
        <v>73.522000000000006</v>
      </c>
      <c r="AG22" s="646">
        <v>73.533000000000001</v>
      </c>
    </row>
    <row r="24" spans="1:33">
      <c r="A24" s="598" t="s">
        <v>510</v>
      </c>
    </row>
    <row r="25" spans="1:33">
      <c r="A25" s="600" t="s">
        <v>160</v>
      </c>
    </row>
    <row r="26" spans="1:33">
      <c r="A26" s="600" t="s">
        <v>439</v>
      </c>
    </row>
    <row r="27" spans="1:33">
      <c r="A27" s="600" t="s">
        <v>440</v>
      </c>
    </row>
    <row r="28" spans="1:33">
      <c r="A28" s="600" t="s">
        <v>441</v>
      </c>
    </row>
    <row r="29" spans="1:33" ht="22.5" customHeight="1">
      <c r="A29" s="656" t="s">
        <v>474</v>
      </c>
      <c r="B29" s="657"/>
      <c r="C29" s="657"/>
      <c r="D29" s="657"/>
      <c r="E29" s="657"/>
      <c r="F29" s="657"/>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zoomScaleNormal="100" workbookViewId="0">
      <pane xSplit="1" ySplit="3" topLeftCell="F4" activePane="bottomRight" state="frozen"/>
      <selection pane="topRight"/>
      <selection pane="bottomLeft"/>
      <selection pane="bottomRight"/>
    </sheetView>
  </sheetViews>
  <sheetFormatPr baseColWidth="10" defaultColWidth="11.44140625" defaultRowHeight="10.199999999999999"/>
  <cols>
    <col min="1" max="1" width="60.6640625" style="182" customWidth="1"/>
    <col min="2" max="6" width="6.6640625" style="179" customWidth="1"/>
    <col min="7" max="7" width="6.6640625" style="180" customWidth="1"/>
    <col min="8" max="20" width="6.6640625" style="181" customWidth="1"/>
    <col min="21" max="21" width="7.5546875" style="181" customWidth="1"/>
    <col min="22" max="22" width="7.33203125" style="181" customWidth="1"/>
    <col min="23" max="16384" width="11.44140625" style="181"/>
  </cols>
  <sheetData>
    <row r="1" spans="1:22" ht="13.2">
      <c r="A1" s="178" t="s">
        <v>17</v>
      </c>
    </row>
    <row r="2" spans="1:22">
      <c r="Q2" s="46"/>
      <c r="S2" s="183"/>
      <c r="V2" s="183" t="s">
        <v>74</v>
      </c>
    </row>
    <row r="3" spans="1:22" ht="10.5" customHeight="1">
      <c r="A3" s="258"/>
      <c r="B3" s="259">
        <v>2001</v>
      </c>
      <c r="C3" s="260">
        <v>2002</v>
      </c>
      <c r="D3" s="260">
        <v>2003</v>
      </c>
      <c r="E3" s="260">
        <v>2004</v>
      </c>
      <c r="F3" s="260">
        <v>2005</v>
      </c>
      <c r="G3" s="260">
        <v>2006</v>
      </c>
      <c r="H3" s="260">
        <v>2007</v>
      </c>
      <c r="I3" s="260">
        <v>2008</v>
      </c>
      <c r="J3" s="260">
        <v>2009</v>
      </c>
      <c r="K3" s="260">
        <v>2010</v>
      </c>
      <c r="L3" s="260">
        <v>2011</v>
      </c>
      <c r="M3" s="260">
        <v>2012</v>
      </c>
      <c r="N3" s="260">
        <v>2013</v>
      </c>
      <c r="O3" s="260">
        <v>2014</v>
      </c>
      <c r="P3" s="260">
        <v>2015</v>
      </c>
      <c r="Q3" s="260">
        <v>2016</v>
      </c>
      <c r="R3" s="260">
        <v>2017</v>
      </c>
      <c r="S3" s="260">
        <v>2018</v>
      </c>
      <c r="T3" s="260">
        <v>2019</v>
      </c>
      <c r="U3" s="260" t="s">
        <v>472</v>
      </c>
      <c r="V3" s="261" t="s">
        <v>473</v>
      </c>
    </row>
    <row r="4" spans="1:22">
      <c r="A4" s="262" t="s">
        <v>162</v>
      </c>
      <c r="B4" s="156">
        <v>8828.1299999999992</v>
      </c>
      <c r="C4" s="157">
        <v>8487.43</v>
      </c>
      <c r="D4" s="157">
        <v>8707.65</v>
      </c>
      <c r="E4" s="157">
        <v>8680.2999999999993</v>
      </c>
      <c r="F4" s="157">
        <v>8590.5499999999993</v>
      </c>
      <c r="G4" s="157">
        <v>8384.33</v>
      </c>
      <c r="H4" s="157">
        <v>8197.44</v>
      </c>
      <c r="I4" s="157">
        <v>7435.61</v>
      </c>
      <c r="J4" s="157">
        <v>8878.06</v>
      </c>
      <c r="K4" s="157">
        <v>9013.6299999999992</v>
      </c>
      <c r="L4" s="157">
        <v>8829.14</v>
      </c>
      <c r="M4" s="157">
        <v>8741.26</v>
      </c>
      <c r="N4" s="157">
        <v>8538.3700000000008</v>
      </c>
      <c r="O4" s="157">
        <v>8458</v>
      </c>
      <c r="P4" s="157">
        <v>8281.8700000000008</v>
      </c>
      <c r="Q4" s="157">
        <v>8347.1</v>
      </c>
      <c r="R4" s="157">
        <v>8358.5300000000007</v>
      </c>
      <c r="S4" s="157">
        <v>8837.4500000000007</v>
      </c>
      <c r="T4" s="157">
        <v>9060.7061892999991</v>
      </c>
      <c r="U4" s="157">
        <v>9276.1699797000001</v>
      </c>
      <c r="V4" s="559">
        <v>8849.9678877000006</v>
      </c>
    </row>
    <row r="5" spans="1:22">
      <c r="A5" s="263" t="s">
        <v>68</v>
      </c>
      <c r="B5" s="158">
        <v>1571.22</v>
      </c>
      <c r="C5" s="129">
        <v>1715.1</v>
      </c>
      <c r="D5" s="129">
        <v>1798.69</v>
      </c>
      <c r="E5" s="129">
        <v>1805.14</v>
      </c>
      <c r="F5" s="129">
        <v>1880.85</v>
      </c>
      <c r="G5" s="129">
        <v>2381.83</v>
      </c>
      <c r="H5" s="129">
        <v>2243.61</v>
      </c>
      <c r="I5" s="129">
        <v>1517.45</v>
      </c>
      <c r="J5" s="129">
        <v>1242.17</v>
      </c>
      <c r="K5" s="129">
        <v>1182.83</v>
      </c>
      <c r="L5" s="129">
        <v>1208.81</v>
      </c>
      <c r="M5" s="129">
        <v>1265.71</v>
      </c>
      <c r="N5" s="129">
        <v>1318.13</v>
      </c>
      <c r="O5" s="129">
        <v>1094.76</v>
      </c>
      <c r="P5" s="129">
        <v>1098.2</v>
      </c>
      <c r="Q5" s="129">
        <v>1056.33</v>
      </c>
      <c r="R5" s="129">
        <v>976.9</v>
      </c>
      <c r="S5" s="129">
        <v>1159.6600000000001</v>
      </c>
      <c r="T5" s="129">
        <v>1119.7898995</v>
      </c>
      <c r="U5" s="129">
        <v>1137.5534184999999</v>
      </c>
      <c r="V5" s="561">
        <v>1194.216889</v>
      </c>
    </row>
    <row r="6" spans="1:22">
      <c r="A6" s="263" t="s">
        <v>69</v>
      </c>
      <c r="B6" s="158">
        <v>3191.86</v>
      </c>
      <c r="C6" s="129">
        <v>3390.32</v>
      </c>
      <c r="D6" s="129">
        <v>3405.57</v>
      </c>
      <c r="E6" s="129">
        <v>3387.36</v>
      </c>
      <c r="F6" s="129">
        <v>3300.91</v>
      </c>
      <c r="G6" s="129">
        <v>2708.28</v>
      </c>
      <c r="H6" s="129">
        <v>2770.77</v>
      </c>
      <c r="I6" s="129">
        <v>2683.69</v>
      </c>
      <c r="J6" s="129">
        <v>4255.59</v>
      </c>
      <c r="K6" s="129">
        <v>4356.12</v>
      </c>
      <c r="L6" s="129">
        <v>4264.46</v>
      </c>
      <c r="M6" s="129">
        <v>4225.29</v>
      </c>
      <c r="N6" s="129">
        <v>4123.6400000000003</v>
      </c>
      <c r="O6" s="129">
        <v>4176.72</v>
      </c>
      <c r="P6" s="129">
        <v>4162.41</v>
      </c>
      <c r="Q6" s="129">
        <v>4276.5200000000004</v>
      </c>
      <c r="R6" s="129">
        <v>4492.5200000000004</v>
      </c>
      <c r="S6" s="129">
        <v>4556.16</v>
      </c>
      <c r="T6" s="129">
        <v>4840.3386209999999</v>
      </c>
      <c r="U6" s="129">
        <v>5135.8500292999997</v>
      </c>
      <c r="V6" s="561">
        <v>4568.2564504000002</v>
      </c>
    </row>
    <row r="7" spans="1:22">
      <c r="A7" s="263" t="s">
        <v>163</v>
      </c>
      <c r="B7" s="158">
        <v>1278.49</v>
      </c>
      <c r="C7" s="129">
        <v>806.91</v>
      </c>
      <c r="D7" s="129">
        <v>843.04</v>
      </c>
      <c r="E7" s="129">
        <v>783.9</v>
      </c>
      <c r="F7" s="129">
        <v>589.82000000000005</v>
      </c>
      <c r="G7" s="129">
        <v>67.36</v>
      </c>
      <c r="H7" s="129">
        <v>47.56</v>
      </c>
      <c r="I7" s="129">
        <v>31.91</v>
      </c>
      <c r="J7" s="129">
        <v>6.81</v>
      </c>
      <c r="K7" s="129">
        <v>6.35</v>
      </c>
      <c r="L7" s="129">
        <v>29.55</v>
      </c>
      <c r="M7" s="129">
        <v>27.17</v>
      </c>
      <c r="N7" s="129">
        <v>28.88</v>
      </c>
      <c r="O7" s="129">
        <v>31</v>
      </c>
      <c r="P7" s="129">
        <v>32.83</v>
      </c>
      <c r="Q7" s="129">
        <v>23.27</v>
      </c>
      <c r="R7" s="129">
        <v>23.51</v>
      </c>
      <c r="S7" s="129">
        <v>29.18</v>
      </c>
      <c r="T7" s="129">
        <v>40.076410051000003</v>
      </c>
      <c r="U7" s="129">
        <v>48.736753293</v>
      </c>
      <c r="V7" s="561">
        <v>150.63619277999999</v>
      </c>
    </row>
    <row r="8" spans="1:22">
      <c r="A8" s="263" t="s">
        <v>164</v>
      </c>
      <c r="B8" s="158">
        <v>456.04</v>
      </c>
      <c r="C8" s="129">
        <v>304.24</v>
      </c>
      <c r="D8" s="129">
        <v>292.72000000000003</v>
      </c>
      <c r="E8" s="129">
        <v>297.61</v>
      </c>
      <c r="F8" s="129">
        <v>314.02999999999997</v>
      </c>
      <c r="G8" s="129">
        <v>369.15</v>
      </c>
      <c r="H8" s="129">
        <v>344.86</v>
      </c>
      <c r="I8" s="129">
        <v>357.92</v>
      </c>
      <c r="J8" s="129">
        <v>380.44</v>
      </c>
      <c r="K8" s="129">
        <v>387.9</v>
      </c>
      <c r="L8" s="129">
        <v>417.69</v>
      </c>
      <c r="M8" s="129">
        <v>406.09</v>
      </c>
      <c r="N8" s="129">
        <v>350.14</v>
      </c>
      <c r="O8" s="129">
        <v>357.15</v>
      </c>
      <c r="P8" s="129">
        <v>356.25</v>
      </c>
      <c r="Q8" s="129">
        <v>354.44</v>
      </c>
      <c r="R8" s="129">
        <v>369.99</v>
      </c>
      <c r="S8" s="129">
        <v>389.38</v>
      </c>
      <c r="T8" s="129">
        <v>387.74885343</v>
      </c>
      <c r="U8" s="129">
        <v>382.66337325000001</v>
      </c>
      <c r="V8" s="561">
        <v>388.53364095000001</v>
      </c>
    </row>
    <row r="9" spans="1:22">
      <c r="A9" s="263" t="s">
        <v>122</v>
      </c>
      <c r="B9" s="158">
        <v>370.39</v>
      </c>
      <c r="C9" s="129">
        <v>360.25</v>
      </c>
      <c r="D9" s="129">
        <v>362.85</v>
      </c>
      <c r="E9" s="129">
        <v>364.29</v>
      </c>
      <c r="F9" s="129">
        <v>367.89</v>
      </c>
      <c r="G9" s="129">
        <v>415.33</v>
      </c>
      <c r="H9" s="129">
        <v>411.59</v>
      </c>
      <c r="I9" s="129">
        <v>421.51</v>
      </c>
      <c r="J9" s="129">
        <v>376.29</v>
      </c>
      <c r="K9" s="129">
        <v>356.94</v>
      </c>
      <c r="L9" s="129">
        <v>385.81</v>
      </c>
      <c r="M9" s="129">
        <v>410.2</v>
      </c>
      <c r="N9" s="129">
        <v>394.53</v>
      </c>
      <c r="O9" s="129">
        <v>413.71</v>
      </c>
      <c r="P9" s="129">
        <v>346.44</v>
      </c>
      <c r="Q9" s="129">
        <v>346.59</v>
      </c>
      <c r="R9" s="129">
        <v>351.9</v>
      </c>
      <c r="S9" s="129">
        <v>373.97</v>
      </c>
      <c r="T9" s="129">
        <v>360.80653735999999</v>
      </c>
      <c r="U9" s="129">
        <v>367.80234574000002</v>
      </c>
      <c r="V9" s="561">
        <v>364.07494372999997</v>
      </c>
    </row>
    <row r="10" spans="1:22">
      <c r="A10" s="263" t="s">
        <v>165</v>
      </c>
      <c r="B10" s="158">
        <v>1445.92</v>
      </c>
      <c r="C10" s="129">
        <v>1218.52</v>
      </c>
      <c r="D10" s="129">
        <v>1291</v>
      </c>
      <c r="E10" s="129">
        <v>1318.58</v>
      </c>
      <c r="F10" s="129">
        <v>1418.25</v>
      </c>
      <c r="G10" s="129">
        <v>1571.89</v>
      </c>
      <c r="H10" s="129">
        <v>1625.51</v>
      </c>
      <c r="I10" s="129">
        <v>1732.21</v>
      </c>
      <c r="J10" s="129">
        <v>1832.97</v>
      </c>
      <c r="K10" s="129">
        <v>1904.01</v>
      </c>
      <c r="L10" s="129">
        <v>1768.24</v>
      </c>
      <c r="M10" s="129">
        <v>1774.06</v>
      </c>
      <c r="N10" s="129">
        <v>1745.14</v>
      </c>
      <c r="O10" s="129">
        <v>1775.87</v>
      </c>
      <c r="P10" s="129">
        <v>1753.03</v>
      </c>
      <c r="Q10" s="129">
        <v>1773.97</v>
      </c>
      <c r="R10" s="129">
        <v>1770.44</v>
      </c>
      <c r="S10" s="129">
        <v>1820.56</v>
      </c>
      <c r="T10" s="129">
        <v>1843.0501781</v>
      </c>
      <c r="U10" s="129">
        <v>1775.7379129999999</v>
      </c>
      <c r="V10" s="561">
        <v>1858.1120129000001</v>
      </c>
    </row>
    <row r="11" spans="1:22">
      <c r="A11" s="263" t="s">
        <v>166</v>
      </c>
      <c r="B11" s="158">
        <v>514.21</v>
      </c>
      <c r="C11" s="129">
        <v>692.09</v>
      </c>
      <c r="D11" s="129">
        <v>713.78</v>
      </c>
      <c r="E11" s="129">
        <v>723.42</v>
      </c>
      <c r="F11" s="129">
        <v>718.8</v>
      </c>
      <c r="G11" s="129">
        <v>870.49</v>
      </c>
      <c r="H11" s="129">
        <v>753.54</v>
      </c>
      <c r="I11" s="129">
        <v>690.92</v>
      </c>
      <c r="J11" s="129">
        <v>783.79</v>
      </c>
      <c r="K11" s="129">
        <v>819.48</v>
      </c>
      <c r="L11" s="129">
        <v>754.57</v>
      </c>
      <c r="M11" s="129">
        <v>632.74</v>
      </c>
      <c r="N11" s="129">
        <v>577.80999999999995</v>
      </c>
      <c r="O11" s="129">
        <v>608.79</v>
      </c>
      <c r="P11" s="129">
        <v>532.71</v>
      </c>
      <c r="Q11" s="129">
        <v>515.98</v>
      </c>
      <c r="R11" s="129">
        <v>373.27</v>
      </c>
      <c r="S11" s="129">
        <v>508.54</v>
      </c>
      <c r="T11" s="129">
        <v>468.89568983999999</v>
      </c>
      <c r="U11" s="129">
        <v>427.82614669999998</v>
      </c>
      <c r="V11" s="561">
        <v>326.13775784000001</v>
      </c>
    </row>
    <row r="12" spans="1:22">
      <c r="A12" s="264" t="s">
        <v>518</v>
      </c>
      <c r="B12" s="184">
        <v>4482.0200000000004</v>
      </c>
      <c r="C12" s="185">
        <v>5212.8429999999998</v>
      </c>
      <c r="D12" s="185">
        <v>4055.7570000000001</v>
      </c>
      <c r="E12" s="185">
        <v>5320.616</v>
      </c>
      <c r="F12" s="185">
        <v>6106.7690000000002</v>
      </c>
      <c r="G12" s="185">
        <v>5818.6846717299995</v>
      </c>
      <c r="H12" s="185">
        <v>5188.0156238099999</v>
      </c>
      <c r="I12" s="185">
        <v>4962.2496944400009</v>
      </c>
      <c r="J12" s="185">
        <v>3704.1768169999996</v>
      </c>
      <c r="K12" s="185">
        <v>3525.33</v>
      </c>
      <c r="L12" s="185">
        <v>3216.05</v>
      </c>
      <c r="M12" s="185">
        <v>3148.03</v>
      </c>
      <c r="N12" s="185">
        <v>3499.13</v>
      </c>
      <c r="O12" s="185">
        <v>3984.64</v>
      </c>
      <c r="P12" s="185">
        <v>3095.93</v>
      </c>
      <c r="Q12" s="185">
        <v>2718.93</v>
      </c>
      <c r="R12" s="185">
        <v>3102.75</v>
      </c>
      <c r="S12" s="185">
        <v>3015.37</v>
      </c>
      <c r="T12" s="185">
        <v>2734.3170172999999</v>
      </c>
      <c r="U12" s="185">
        <v>3324.2033452000001</v>
      </c>
      <c r="V12" s="560">
        <v>5577.3143591999997</v>
      </c>
    </row>
    <row r="13" spans="1:22">
      <c r="A13" s="263" t="s">
        <v>68</v>
      </c>
      <c r="B13" s="158">
        <v>1637.41</v>
      </c>
      <c r="C13" s="129">
        <v>1530.64</v>
      </c>
      <c r="D13" s="129">
        <v>1681.57</v>
      </c>
      <c r="E13" s="129">
        <v>1533.04</v>
      </c>
      <c r="F13" s="129">
        <v>2072.33</v>
      </c>
      <c r="G13" s="129">
        <v>1672.94</v>
      </c>
      <c r="H13" s="129">
        <v>1410.09</v>
      </c>
      <c r="I13" s="129">
        <v>1512.09</v>
      </c>
      <c r="J13" s="129">
        <v>1769.8</v>
      </c>
      <c r="K13" s="129">
        <v>1641.76</v>
      </c>
      <c r="L13" s="129">
        <v>1338.44</v>
      </c>
      <c r="M13" s="129">
        <v>1802.5840374736463</v>
      </c>
      <c r="N13" s="129">
        <v>1346.73</v>
      </c>
      <c r="O13" s="129">
        <v>1175.46</v>
      </c>
      <c r="P13" s="129">
        <v>1171.19</v>
      </c>
      <c r="Q13" s="159">
        <v>1053.25</v>
      </c>
      <c r="R13" s="159">
        <v>1034.3599999999999</v>
      </c>
      <c r="S13" s="159">
        <v>1152.6400000000001</v>
      </c>
      <c r="T13" s="159">
        <v>953.42689380000002</v>
      </c>
      <c r="U13" s="159">
        <v>1036.8624967000001</v>
      </c>
      <c r="V13" s="562">
        <v>1208.0825629000001</v>
      </c>
    </row>
    <row r="14" spans="1:22">
      <c r="A14" s="263" t="s">
        <v>515</v>
      </c>
      <c r="B14" s="128">
        <v>1784.68</v>
      </c>
      <c r="C14" s="129">
        <v>2361.143</v>
      </c>
      <c r="D14" s="129">
        <v>1247.9169999999999</v>
      </c>
      <c r="E14" s="129">
        <v>2737.2660000000001</v>
      </c>
      <c r="F14" s="129">
        <v>2957.1889999999999</v>
      </c>
      <c r="G14" s="129">
        <v>3077.0146717299999</v>
      </c>
      <c r="H14" s="129">
        <v>2678.6856238099999</v>
      </c>
      <c r="I14" s="129">
        <v>2583.6096944400001</v>
      </c>
      <c r="J14" s="129">
        <v>977.36681699999997</v>
      </c>
      <c r="K14" s="129">
        <v>922.71</v>
      </c>
      <c r="L14" s="129">
        <v>682.88</v>
      </c>
      <c r="M14" s="129">
        <v>340.63084432271614</v>
      </c>
      <c r="N14" s="129">
        <v>905.31</v>
      </c>
      <c r="O14" s="129">
        <v>598.09</v>
      </c>
      <c r="P14" s="129">
        <v>726.37</v>
      </c>
      <c r="Q14" s="159">
        <v>895.62</v>
      </c>
      <c r="R14" s="159">
        <v>881.31</v>
      </c>
      <c r="S14" s="159">
        <v>882.03</v>
      </c>
      <c r="T14" s="159">
        <v>1023.8231016</v>
      </c>
      <c r="U14" s="159">
        <v>1245.1919568000001</v>
      </c>
      <c r="V14" s="562">
        <v>2923.9901095999999</v>
      </c>
    </row>
    <row r="15" spans="1:22">
      <c r="A15" s="263" t="s">
        <v>163</v>
      </c>
      <c r="B15" s="158">
        <v>37.21</v>
      </c>
      <c r="C15" s="129">
        <v>21.59</v>
      </c>
      <c r="D15" s="129">
        <v>70.569999999999993</v>
      </c>
      <c r="E15" s="129">
        <v>32.659999999999997</v>
      </c>
      <c r="F15" s="129">
        <v>32.82</v>
      </c>
      <c r="G15" s="129">
        <v>92.44</v>
      </c>
      <c r="H15" s="129">
        <v>241.96</v>
      </c>
      <c r="I15" s="129">
        <v>198.43</v>
      </c>
      <c r="J15" s="129">
        <v>143.01</v>
      </c>
      <c r="K15" s="129">
        <v>206.77</v>
      </c>
      <c r="L15" s="129">
        <v>355.59</v>
      </c>
      <c r="M15" s="129">
        <v>242.74774418165157</v>
      </c>
      <c r="N15" s="129">
        <v>414.89</v>
      </c>
      <c r="O15" s="129">
        <v>340.98</v>
      </c>
      <c r="P15" s="129">
        <v>279.52999999999997</v>
      </c>
      <c r="Q15" s="159">
        <v>205.73</v>
      </c>
      <c r="R15" s="159">
        <v>122.06</v>
      </c>
      <c r="S15" s="159">
        <v>267.27</v>
      </c>
      <c r="T15" s="159">
        <v>191.70121889999999</v>
      </c>
      <c r="U15" s="159">
        <v>215.13283719</v>
      </c>
      <c r="V15" s="562">
        <v>347.97389195</v>
      </c>
    </row>
    <row r="16" spans="1:22">
      <c r="A16" s="263" t="s">
        <v>164</v>
      </c>
      <c r="B16" s="158">
        <v>157.49</v>
      </c>
      <c r="C16" s="129">
        <v>122.2</v>
      </c>
      <c r="D16" s="129">
        <v>158.29</v>
      </c>
      <c r="E16" s="129">
        <v>132.54</v>
      </c>
      <c r="F16" s="129">
        <v>117.16</v>
      </c>
      <c r="G16" s="129">
        <v>169.15</v>
      </c>
      <c r="H16" s="129">
        <v>177.21</v>
      </c>
      <c r="I16" s="129">
        <v>154.59</v>
      </c>
      <c r="J16" s="129">
        <v>223.64</v>
      </c>
      <c r="K16" s="129">
        <v>210.94</v>
      </c>
      <c r="L16" s="129">
        <v>249.79</v>
      </c>
      <c r="M16" s="129">
        <v>243.39789342269432</v>
      </c>
      <c r="N16" s="129">
        <v>229.18</v>
      </c>
      <c r="O16" s="129">
        <v>168.62</v>
      </c>
      <c r="P16" s="129">
        <v>162.74</v>
      </c>
      <c r="Q16" s="159">
        <v>208.35</v>
      </c>
      <c r="R16" s="159">
        <v>289.79000000000002</v>
      </c>
      <c r="S16" s="159">
        <v>228.8</v>
      </c>
      <c r="T16" s="159">
        <v>180.42479534</v>
      </c>
      <c r="U16" s="159">
        <v>286.47004204000001</v>
      </c>
      <c r="V16" s="562">
        <v>319.39046582999998</v>
      </c>
    </row>
    <row r="17" spans="1:22">
      <c r="A17" s="263" t="s">
        <v>122</v>
      </c>
      <c r="B17" s="158">
        <v>86.38</v>
      </c>
      <c r="C17" s="129">
        <v>137.6</v>
      </c>
      <c r="D17" s="129">
        <v>83.2</v>
      </c>
      <c r="E17" s="129">
        <v>82.75</v>
      </c>
      <c r="F17" s="129">
        <v>128.38</v>
      </c>
      <c r="G17" s="129">
        <v>100.59</v>
      </c>
      <c r="H17" s="129">
        <v>139.4</v>
      </c>
      <c r="I17" s="129">
        <v>91.14</v>
      </c>
      <c r="J17" s="129">
        <v>190.22</v>
      </c>
      <c r="K17" s="129">
        <v>178.3</v>
      </c>
      <c r="L17" s="129">
        <v>192.37</v>
      </c>
      <c r="M17" s="129">
        <v>165.51066181418381</v>
      </c>
      <c r="N17" s="129">
        <v>188.32</v>
      </c>
      <c r="O17" s="129">
        <v>139.22</v>
      </c>
      <c r="P17" s="129">
        <v>139.72999999999999</v>
      </c>
      <c r="Q17" s="159">
        <v>103.78</v>
      </c>
      <c r="R17" s="159">
        <v>124.19</v>
      </c>
      <c r="S17" s="159">
        <v>156.5</v>
      </c>
      <c r="T17" s="159">
        <v>138.95048234000001</v>
      </c>
      <c r="U17" s="159">
        <v>137.37483172</v>
      </c>
      <c r="V17" s="562">
        <v>183.23194702000001</v>
      </c>
    </row>
    <row r="18" spans="1:22">
      <c r="A18" s="263" t="s">
        <v>165</v>
      </c>
      <c r="B18" s="158">
        <v>384.12</v>
      </c>
      <c r="C18" s="129">
        <v>730.48</v>
      </c>
      <c r="D18" s="129">
        <v>497.17</v>
      </c>
      <c r="E18" s="129">
        <v>522.16999999999996</v>
      </c>
      <c r="F18" s="129">
        <v>520.84</v>
      </c>
      <c r="G18" s="129">
        <v>627.22</v>
      </c>
      <c r="H18" s="129">
        <v>479.86</v>
      </c>
      <c r="I18" s="129">
        <v>365.33</v>
      </c>
      <c r="J18" s="129">
        <v>322.47000000000003</v>
      </c>
      <c r="K18" s="129">
        <v>304.11</v>
      </c>
      <c r="L18" s="129">
        <v>332.73</v>
      </c>
      <c r="M18" s="129">
        <v>342.94</v>
      </c>
      <c r="N18" s="129">
        <v>376.96</v>
      </c>
      <c r="O18" s="129">
        <v>727.35</v>
      </c>
      <c r="P18" s="129">
        <v>586.27</v>
      </c>
      <c r="Q18" s="159">
        <v>189.93</v>
      </c>
      <c r="R18" s="159">
        <v>576.42999999999995</v>
      </c>
      <c r="S18" s="159">
        <v>300.97000000000003</v>
      </c>
      <c r="T18" s="159">
        <v>223.99173672000001</v>
      </c>
      <c r="U18" s="159">
        <v>365.19549126999999</v>
      </c>
      <c r="V18" s="562">
        <v>532.74621036999997</v>
      </c>
    </row>
    <row r="19" spans="1:22">
      <c r="A19" s="263" t="s">
        <v>166</v>
      </c>
      <c r="B19" s="158">
        <v>394.73</v>
      </c>
      <c r="C19" s="129">
        <v>309.19</v>
      </c>
      <c r="D19" s="129">
        <v>317.04000000000002</v>
      </c>
      <c r="E19" s="129">
        <v>280.19</v>
      </c>
      <c r="F19" s="129">
        <v>278.05</v>
      </c>
      <c r="G19" s="129">
        <v>79.33</v>
      </c>
      <c r="H19" s="129">
        <v>60.81</v>
      </c>
      <c r="I19" s="129">
        <v>57.06</v>
      </c>
      <c r="J19" s="129">
        <v>77.67</v>
      </c>
      <c r="K19" s="129">
        <v>60.74</v>
      </c>
      <c r="L19" s="129">
        <v>64.25</v>
      </c>
      <c r="M19" s="129">
        <v>10.218818785107866</v>
      </c>
      <c r="N19" s="129">
        <v>37.729999999999997</v>
      </c>
      <c r="O19" s="129">
        <v>834.92</v>
      </c>
      <c r="P19" s="129">
        <v>30.09</v>
      </c>
      <c r="Q19" s="159">
        <v>62.27</v>
      </c>
      <c r="R19" s="159">
        <v>74.62</v>
      </c>
      <c r="S19" s="159">
        <v>27.17</v>
      </c>
      <c r="T19" s="159">
        <v>21.998788595000001</v>
      </c>
      <c r="U19" s="159">
        <v>37.975689541000001</v>
      </c>
      <c r="V19" s="562">
        <v>61.899171520000003</v>
      </c>
    </row>
    <row r="20" spans="1:22">
      <c r="A20" s="264" t="s">
        <v>167</v>
      </c>
      <c r="B20" s="186">
        <v>13310.15</v>
      </c>
      <c r="C20" s="187">
        <v>13700.273000000001</v>
      </c>
      <c r="D20" s="187">
        <v>12763.406999999999</v>
      </c>
      <c r="E20" s="187">
        <v>14000.916000000001</v>
      </c>
      <c r="F20" s="187">
        <v>14697.319000000001</v>
      </c>
      <c r="G20" s="187">
        <v>14203.014671729999</v>
      </c>
      <c r="H20" s="187">
        <v>13385.455623809999</v>
      </c>
      <c r="I20" s="187">
        <v>12397.859694440001</v>
      </c>
      <c r="J20" s="187">
        <v>12582.236816999999</v>
      </c>
      <c r="K20" s="187">
        <v>12538.96</v>
      </c>
      <c r="L20" s="187">
        <v>12045.19</v>
      </c>
      <c r="M20" s="187">
        <v>11889.29</v>
      </c>
      <c r="N20" s="187">
        <v>12037.4</v>
      </c>
      <c r="O20" s="187">
        <v>12442.64</v>
      </c>
      <c r="P20" s="188">
        <v>11377.8</v>
      </c>
      <c r="Q20" s="188">
        <v>11066</v>
      </c>
      <c r="R20" s="188">
        <v>11461.29</v>
      </c>
      <c r="S20" s="188">
        <v>11852.83</v>
      </c>
      <c r="T20" s="188">
        <v>11795.023207</v>
      </c>
      <c r="U20" s="188">
        <v>12600.373325</v>
      </c>
      <c r="V20" s="557">
        <v>14427.282246999999</v>
      </c>
    </row>
    <row r="21" spans="1:22">
      <c r="A21" s="263" t="s">
        <v>68</v>
      </c>
      <c r="B21" s="158">
        <v>3208.63</v>
      </c>
      <c r="C21" s="129">
        <v>3245.74</v>
      </c>
      <c r="D21" s="129">
        <v>3480.26</v>
      </c>
      <c r="E21" s="129">
        <v>3338.18</v>
      </c>
      <c r="F21" s="129">
        <v>3953.18</v>
      </c>
      <c r="G21" s="129">
        <v>4054.77</v>
      </c>
      <c r="H21" s="129">
        <v>3653.7</v>
      </c>
      <c r="I21" s="129">
        <v>3029.54</v>
      </c>
      <c r="J21" s="129">
        <v>3011.97</v>
      </c>
      <c r="K21" s="129">
        <v>2824.59</v>
      </c>
      <c r="L21" s="129">
        <v>2547.25</v>
      </c>
      <c r="M21" s="129">
        <v>3068.2940374736463</v>
      </c>
      <c r="N21" s="129">
        <v>2664.86</v>
      </c>
      <c r="O21" s="129">
        <v>2270.2199999999998</v>
      </c>
      <c r="P21" s="129">
        <v>2269.38</v>
      </c>
      <c r="Q21" s="159">
        <v>2109.58</v>
      </c>
      <c r="R21" s="159">
        <v>2011.26</v>
      </c>
      <c r="S21" s="159">
        <v>2312.3000000000002</v>
      </c>
      <c r="T21" s="563">
        <v>2073.2167933000001</v>
      </c>
      <c r="U21" s="563">
        <v>2174.4159152000002</v>
      </c>
      <c r="V21" s="662">
        <v>2402.2994518999999</v>
      </c>
    </row>
    <row r="22" spans="1:22">
      <c r="A22" s="263" t="s">
        <v>69</v>
      </c>
      <c r="B22" s="158">
        <v>4976.53</v>
      </c>
      <c r="C22" s="129">
        <v>5751.4629999999997</v>
      </c>
      <c r="D22" s="129">
        <v>4653.4870000000001</v>
      </c>
      <c r="E22" s="129">
        <v>6124.6260000000002</v>
      </c>
      <c r="F22" s="129">
        <v>6258.0990000000002</v>
      </c>
      <c r="G22" s="129">
        <v>5785.2946717300001</v>
      </c>
      <c r="H22" s="129">
        <v>5449.4556238099995</v>
      </c>
      <c r="I22" s="129">
        <v>5267.2996944400002</v>
      </c>
      <c r="J22" s="129">
        <v>5232.9568170000002</v>
      </c>
      <c r="K22" s="129">
        <v>5278.83</v>
      </c>
      <c r="L22" s="129">
        <v>4947.34</v>
      </c>
      <c r="M22" s="129">
        <v>4565.9208443227162</v>
      </c>
      <c r="N22" s="129">
        <v>5028.96</v>
      </c>
      <c r="O22" s="129">
        <v>4774.8100000000004</v>
      </c>
      <c r="P22" s="129">
        <v>4888.79</v>
      </c>
      <c r="Q22" s="159">
        <v>5172.13</v>
      </c>
      <c r="R22" s="159">
        <v>5373.83</v>
      </c>
      <c r="S22" s="159">
        <v>5438.19</v>
      </c>
      <c r="T22" s="563">
        <v>5864.1617225999998</v>
      </c>
      <c r="U22" s="563">
        <v>6381.0419860000002</v>
      </c>
      <c r="V22" s="662">
        <v>7492.2465601000004</v>
      </c>
    </row>
    <row r="23" spans="1:22">
      <c r="A23" s="263" t="s">
        <v>168</v>
      </c>
      <c r="B23" s="158">
        <v>1315.7</v>
      </c>
      <c r="C23" s="129">
        <v>828.5</v>
      </c>
      <c r="D23" s="129">
        <v>913.61</v>
      </c>
      <c r="E23" s="129">
        <v>816.56</v>
      </c>
      <c r="F23" s="129">
        <v>622.64</v>
      </c>
      <c r="G23" s="129">
        <v>159.80000000000001</v>
      </c>
      <c r="H23" s="129">
        <v>289.52</v>
      </c>
      <c r="I23" s="129">
        <v>230.34</v>
      </c>
      <c r="J23" s="129">
        <v>149.82</v>
      </c>
      <c r="K23" s="129">
        <v>213.12</v>
      </c>
      <c r="L23" s="129">
        <v>385.14</v>
      </c>
      <c r="M23" s="129">
        <v>269.91774418165159</v>
      </c>
      <c r="N23" s="129">
        <v>443.77</v>
      </c>
      <c r="O23" s="129">
        <v>371.99</v>
      </c>
      <c r="P23" s="129">
        <v>312.37</v>
      </c>
      <c r="Q23" s="159">
        <v>229</v>
      </c>
      <c r="R23" s="159">
        <v>145.57</v>
      </c>
      <c r="S23" s="159">
        <v>296.45</v>
      </c>
      <c r="T23" s="563">
        <v>231.77762895000001</v>
      </c>
      <c r="U23" s="563">
        <v>263.86959048</v>
      </c>
      <c r="V23" s="662">
        <v>498.61008472999998</v>
      </c>
    </row>
    <row r="24" spans="1:22">
      <c r="A24" s="263" t="s">
        <v>164</v>
      </c>
      <c r="B24" s="158">
        <v>613.53</v>
      </c>
      <c r="C24" s="129">
        <v>426.44</v>
      </c>
      <c r="D24" s="129">
        <v>451.01</v>
      </c>
      <c r="E24" s="129">
        <v>430.15</v>
      </c>
      <c r="F24" s="129">
        <v>431.19</v>
      </c>
      <c r="G24" s="129">
        <v>538.29999999999995</v>
      </c>
      <c r="H24" s="129">
        <v>522.07000000000005</v>
      </c>
      <c r="I24" s="129">
        <v>512.51</v>
      </c>
      <c r="J24" s="129">
        <v>604.08000000000004</v>
      </c>
      <c r="K24" s="129">
        <v>598.84</v>
      </c>
      <c r="L24" s="129">
        <v>667.48</v>
      </c>
      <c r="M24" s="129">
        <v>649.48789342269424</v>
      </c>
      <c r="N24" s="129">
        <v>579.32000000000005</v>
      </c>
      <c r="O24" s="129">
        <v>525.77</v>
      </c>
      <c r="P24" s="129">
        <v>518.99</v>
      </c>
      <c r="Q24" s="159">
        <v>562.79</v>
      </c>
      <c r="R24" s="159">
        <v>659.79</v>
      </c>
      <c r="S24" s="159">
        <v>618.16999999999996</v>
      </c>
      <c r="T24" s="563">
        <v>568.17364877</v>
      </c>
      <c r="U24" s="563">
        <v>669.13341529000002</v>
      </c>
      <c r="V24" s="662">
        <v>707.92410677999999</v>
      </c>
    </row>
    <row r="25" spans="1:22">
      <c r="A25" s="263" t="s">
        <v>122</v>
      </c>
      <c r="B25" s="158">
        <v>456.77</v>
      </c>
      <c r="C25" s="129">
        <v>497.85</v>
      </c>
      <c r="D25" s="129">
        <v>446.05</v>
      </c>
      <c r="E25" s="129">
        <v>447.04</v>
      </c>
      <c r="F25" s="129">
        <v>496.27</v>
      </c>
      <c r="G25" s="129">
        <v>515.91999999999996</v>
      </c>
      <c r="H25" s="129">
        <v>550.99</v>
      </c>
      <c r="I25" s="129">
        <v>512.65</v>
      </c>
      <c r="J25" s="129">
        <v>566.51</v>
      </c>
      <c r="K25" s="129">
        <v>535.24</v>
      </c>
      <c r="L25" s="129">
        <v>578.17999999999995</v>
      </c>
      <c r="M25" s="129">
        <v>575.71066181418382</v>
      </c>
      <c r="N25" s="129">
        <v>582.85</v>
      </c>
      <c r="O25" s="129">
        <v>552.92999999999995</v>
      </c>
      <c r="P25" s="129">
        <v>486.17</v>
      </c>
      <c r="Q25" s="159">
        <v>450.38</v>
      </c>
      <c r="R25" s="159">
        <v>476.09</v>
      </c>
      <c r="S25" s="159">
        <v>530.47</v>
      </c>
      <c r="T25" s="563">
        <v>499.75701968999999</v>
      </c>
      <c r="U25" s="563">
        <v>505.17717746</v>
      </c>
      <c r="V25" s="662">
        <v>547.30689073999997</v>
      </c>
    </row>
    <row r="26" spans="1:22">
      <c r="A26" s="263" t="s">
        <v>165</v>
      </c>
      <c r="B26" s="158">
        <v>1830.04</v>
      </c>
      <c r="C26" s="129">
        <v>1949</v>
      </c>
      <c r="D26" s="129">
        <v>1788.17</v>
      </c>
      <c r="E26" s="129">
        <v>1840.75</v>
      </c>
      <c r="F26" s="129">
        <v>1939.09</v>
      </c>
      <c r="G26" s="129">
        <v>2199.11</v>
      </c>
      <c r="H26" s="129">
        <v>2105.37</v>
      </c>
      <c r="I26" s="129">
        <v>2097.54</v>
      </c>
      <c r="J26" s="129">
        <v>2155.44</v>
      </c>
      <c r="K26" s="129">
        <v>2208.12</v>
      </c>
      <c r="L26" s="129">
        <v>2100.9699999999998</v>
      </c>
      <c r="M26" s="129">
        <v>2117</v>
      </c>
      <c r="N26" s="129">
        <v>2122.1</v>
      </c>
      <c r="O26" s="129">
        <v>2503.21</v>
      </c>
      <c r="P26" s="129">
        <v>2339.3000000000002</v>
      </c>
      <c r="Q26" s="159">
        <v>1963.9</v>
      </c>
      <c r="R26" s="159">
        <v>2346.87</v>
      </c>
      <c r="S26" s="159">
        <v>2121.54</v>
      </c>
      <c r="T26" s="563">
        <v>2067.0419148000001</v>
      </c>
      <c r="U26" s="563">
        <v>2140.9334042</v>
      </c>
      <c r="V26" s="662">
        <v>2390.8582233000002</v>
      </c>
    </row>
    <row r="27" spans="1:22">
      <c r="A27" s="263" t="s">
        <v>166</v>
      </c>
      <c r="B27" s="158">
        <v>908.94</v>
      </c>
      <c r="C27" s="129">
        <v>1001.28</v>
      </c>
      <c r="D27" s="129">
        <v>1030.82</v>
      </c>
      <c r="E27" s="129">
        <v>1003.61</v>
      </c>
      <c r="F27" s="129">
        <v>996.85</v>
      </c>
      <c r="G27" s="129">
        <v>949.82</v>
      </c>
      <c r="H27" s="129">
        <v>814.35</v>
      </c>
      <c r="I27" s="129">
        <v>747.98</v>
      </c>
      <c r="J27" s="129">
        <v>861.46</v>
      </c>
      <c r="K27" s="129">
        <v>880.22</v>
      </c>
      <c r="L27" s="129">
        <v>818.82</v>
      </c>
      <c r="M27" s="129">
        <v>642.95881878510784</v>
      </c>
      <c r="N27" s="129">
        <v>615.54</v>
      </c>
      <c r="O27" s="129">
        <v>1443.72</v>
      </c>
      <c r="P27" s="129">
        <v>562.79999999999995</v>
      </c>
      <c r="Q27" s="159">
        <v>578.24</v>
      </c>
      <c r="R27" s="159">
        <v>447.9</v>
      </c>
      <c r="S27" s="159">
        <v>535.72</v>
      </c>
      <c r="T27" s="563">
        <v>490.89447842999999</v>
      </c>
      <c r="U27" s="563">
        <v>465.80183624</v>
      </c>
      <c r="V27" s="662">
        <v>388.03692935999999</v>
      </c>
    </row>
    <row r="28" spans="1:22">
      <c r="A28" s="264" t="s">
        <v>169</v>
      </c>
      <c r="B28" s="186">
        <v>2735.77</v>
      </c>
      <c r="C28" s="187">
        <v>2811.7125000000001</v>
      </c>
      <c r="D28" s="187">
        <v>2862.1929999999998</v>
      </c>
      <c r="E28" s="187">
        <v>3001.4454999999998</v>
      </c>
      <c r="F28" s="187">
        <v>3385.19</v>
      </c>
      <c r="G28" s="187">
        <v>3545.8465000000001</v>
      </c>
      <c r="H28" s="187">
        <v>3904.7980000000002</v>
      </c>
      <c r="I28" s="187">
        <v>4056.1145000000001</v>
      </c>
      <c r="J28" s="187">
        <v>4125.4625000000005</v>
      </c>
      <c r="K28" s="187">
        <v>4205.0619999999999</v>
      </c>
      <c r="L28" s="187">
        <v>4430.6000000000004</v>
      </c>
      <c r="M28" s="187">
        <v>4587.6400000000003</v>
      </c>
      <c r="N28" s="187">
        <v>4654.43</v>
      </c>
      <c r="O28" s="187">
        <v>4662.3900000000003</v>
      </c>
      <c r="P28" s="187">
        <v>4643.21</v>
      </c>
      <c r="Q28" s="187">
        <v>4602.21</v>
      </c>
      <c r="R28" s="187">
        <v>4613.07</v>
      </c>
      <c r="S28" s="187">
        <v>4782.6099999999997</v>
      </c>
      <c r="T28" s="187">
        <v>4561.8160207999999</v>
      </c>
      <c r="U28" s="187">
        <v>4799.9162112000004</v>
      </c>
      <c r="V28" s="663">
        <v>4689.1139464999997</v>
      </c>
    </row>
    <row r="29" spans="1:22">
      <c r="A29" s="265" t="s">
        <v>170</v>
      </c>
      <c r="B29" s="158">
        <v>46</v>
      </c>
      <c r="C29" s="129">
        <v>53</v>
      </c>
      <c r="D29" s="129">
        <v>60</v>
      </c>
      <c r="E29" s="129">
        <v>73</v>
      </c>
      <c r="F29" s="129">
        <v>88.2</v>
      </c>
      <c r="G29" s="129">
        <v>94.38</v>
      </c>
      <c r="H29" s="129">
        <v>102.4</v>
      </c>
      <c r="I29" s="129">
        <v>109.25</v>
      </c>
      <c r="J29" s="129">
        <v>99.3</v>
      </c>
      <c r="K29" s="129">
        <v>100.2</v>
      </c>
      <c r="L29" s="129">
        <v>104.84</v>
      </c>
      <c r="M29" s="129">
        <v>95.75</v>
      </c>
      <c r="N29" s="129">
        <v>113.42</v>
      </c>
      <c r="O29" s="129">
        <v>155.44</v>
      </c>
      <c r="P29" s="129">
        <v>155</v>
      </c>
      <c r="Q29" s="129">
        <v>129.49</v>
      </c>
      <c r="R29" s="129">
        <v>90.25</v>
      </c>
      <c r="S29" s="129">
        <v>96.8</v>
      </c>
      <c r="T29" s="129">
        <v>99.42</v>
      </c>
      <c r="U29" s="129">
        <v>124.37</v>
      </c>
      <c r="V29" s="561">
        <v>139.04999999999998</v>
      </c>
    </row>
    <row r="30" spans="1:22">
      <c r="A30" s="265" t="s">
        <v>475</v>
      </c>
      <c r="B30" s="158">
        <v>2266.41</v>
      </c>
      <c r="C30" s="129">
        <v>2326.56</v>
      </c>
      <c r="D30" s="129">
        <v>2361.2199999999998</v>
      </c>
      <c r="E30" s="129">
        <v>2478.4699999999998</v>
      </c>
      <c r="F30" s="129">
        <v>2601.83</v>
      </c>
      <c r="G30" s="129">
        <v>2592.83</v>
      </c>
      <c r="H30" s="129">
        <v>2910.31</v>
      </c>
      <c r="I30" s="129">
        <v>2898.52</v>
      </c>
      <c r="J30" s="129">
        <v>3027.36</v>
      </c>
      <c r="K30" s="129">
        <v>3091.4</v>
      </c>
      <c r="L30" s="129">
        <v>3262.57</v>
      </c>
      <c r="M30" s="129">
        <v>3359.89</v>
      </c>
      <c r="N30" s="129">
        <v>3383.91</v>
      </c>
      <c r="O30" s="129">
        <v>3354.81</v>
      </c>
      <c r="P30" s="129">
        <v>3316</v>
      </c>
      <c r="Q30" s="129">
        <v>3299.98</v>
      </c>
      <c r="R30" s="129">
        <v>3303.97</v>
      </c>
      <c r="S30" s="129">
        <v>3437.7</v>
      </c>
      <c r="T30" s="129">
        <v>3245.85</v>
      </c>
      <c r="U30" s="129">
        <v>3408.43</v>
      </c>
      <c r="V30" s="561">
        <v>3279.8999999999996</v>
      </c>
    </row>
    <row r="31" spans="1:22">
      <c r="A31" s="265" t="s">
        <v>171</v>
      </c>
      <c r="B31" s="158">
        <v>0</v>
      </c>
      <c r="C31" s="129">
        <v>0</v>
      </c>
      <c r="D31" s="129">
        <v>0</v>
      </c>
      <c r="E31" s="129">
        <v>0</v>
      </c>
      <c r="F31" s="129">
        <v>236</v>
      </c>
      <c r="G31" s="129">
        <v>390.11</v>
      </c>
      <c r="H31" s="129">
        <v>414</v>
      </c>
      <c r="I31" s="129">
        <v>560.5</v>
      </c>
      <c r="J31" s="129">
        <v>501</v>
      </c>
      <c r="K31" s="129">
        <v>505.5</v>
      </c>
      <c r="L31" s="129">
        <v>531.5</v>
      </c>
      <c r="M31" s="129">
        <v>575.29999999999995</v>
      </c>
      <c r="N31" s="129">
        <v>611.1</v>
      </c>
      <c r="O31" s="129">
        <v>619</v>
      </c>
      <c r="P31" s="129">
        <v>618</v>
      </c>
      <c r="Q31" s="129">
        <v>636.6</v>
      </c>
      <c r="R31" s="129">
        <v>680.6</v>
      </c>
      <c r="S31" s="129">
        <v>712.3</v>
      </c>
      <c r="T31" s="129">
        <v>679.9</v>
      </c>
      <c r="U31" s="129">
        <v>732.05</v>
      </c>
      <c r="V31" s="561">
        <v>737</v>
      </c>
    </row>
    <row r="32" spans="1:22">
      <c r="A32" s="265" t="s">
        <v>517</v>
      </c>
      <c r="B32" s="158">
        <v>423.36</v>
      </c>
      <c r="C32" s="129">
        <v>432.15249999999997</v>
      </c>
      <c r="D32" s="129">
        <v>440.97300000000001</v>
      </c>
      <c r="E32" s="129">
        <v>449.97550000000001</v>
      </c>
      <c r="F32" s="129">
        <v>459.16</v>
      </c>
      <c r="G32" s="129">
        <v>468.5265</v>
      </c>
      <c r="H32" s="129">
        <v>478.08800000000002</v>
      </c>
      <c r="I32" s="129">
        <v>487.84449999999998</v>
      </c>
      <c r="J32" s="129">
        <v>497.80250000000001</v>
      </c>
      <c r="K32" s="129">
        <v>507.96200000000005</v>
      </c>
      <c r="L32" s="129">
        <v>531.70000000000005</v>
      </c>
      <c r="M32" s="129">
        <v>556.70000000000005</v>
      </c>
      <c r="N32" s="129">
        <v>546</v>
      </c>
      <c r="O32" s="129">
        <v>533.14</v>
      </c>
      <c r="P32" s="129">
        <v>554</v>
      </c>
      <c r="Q32" s="129">
        <v>536.14</v>
      </c>
      <c r="R32" s="129">
        <v>538.25</v>
      </c>
      <c r="S32" s="129">
        <v>535.80999999999995</v>
      </c>
      <c r="T32" s="129">
        <v>536.64</v>
      </c>
      <c r="U32" s="129">
        <v>535.07000000000005</v>
      </c>
      <c r="V32" s="561">
        <v>533.17999999999995</v>
      </c>
    </row>
    <row r="33" spans="1:22">
      <c r="A33" s="266" t="s">
        <v>172</v>
      </c>
      <c r="B33" s="267">
        <v>16045.92</v>
      </c>
      <c r="C33" s="268">
        <v>16511.985500000003</v>
      </c>
      <c r="D33" s="268">
        <v>15625.6</v>
      </c>
      <c r="E33" s="268">
        <v>17002.361499999999</v>
      </c>
      <c r="F33" s="268">
        <v>18082.509000000002</v>
      </c>
      <c r="G33" s="268">
        <v>17748.861171730001</v>
      </c>
      <c r="H33" s="268">
        <v>17290.25362381</v>
      </c>
      <c r="I33" s="268">
        <v>16453.974194440001</v>
      </c>
      <c r="J33" s="268">
        <v>16707.699316999999</v>
      </c>
      <c r="K33" s="268">
        <v>16744.022000000001</v>
      </c>
      <c r="L33" s="268">
        <v>16475.79</v>
      </c>
      <c r="M33" s="268">
        <v>16476.939999999999</v>
      </c>
      <c r="N33" s="268">
        <v>16691.830000000002</v>
      </c>
      <c r="O33" s="268">
        <v>17105.03</v>
      </c>
      <c r="P33" s="268">
        <v>15967</v>
      </c>
      <c r="Q33" s="268">
        <v>15668.24</v>
      </c>
      <c r="R33" s="268">
        <v>16074.36</v>
      </c>
      <c r="S33" s="268">
        <v>16635.439999999999</v>
      </c>
      <c r="T33" s="268">
        <v>16356.839227</v>
      </c>
      <c r="U33" s="268">
        <v>17400.289536</v>
      </c>
      <c r="V33" s="664">
        <v>19116.396193</v>
      </c>
    </row>
    <row r="34" spans="1:22">
      <c r="A34" s="130"/>
      <c r="B34" s="131"/>
      <c r="C34" s="131"/>
      <c r="D34" s="131"/>
      <c r="E34" s="131"/>
      <c r="F34" s="131"/>
      <c r="G34" s="131"/>
      <c r="H34" s="131"/>
      <c r="I34" s="131"/>
      <c r="J34" s="131"/>
      <c r="K34" s="131"/>
      <c r="L34" s="131"/>
      <c r="M34" s="131"/>
      <c r="N34" s="131"/>
      <c r="O34" s="131"/>
      <c r="P34" s="131"/>
      <c r="Q34" s="131"/>
      <c r="R34" s="131"/>
      <c r="S34" s="131"/>
      <c r="T34" s="131"/>
      <c r="U34" s="131"/>
    </row>
    <row r="35" spans="1:22" s="487" customFormat="1">
      <c r="A35" s="147" t="s">
        <v>507</v>
      </c>
      <c r="B35" s="149"/>
      <c r="C35" s="149"/>
      <c r="D35" s="149"/>
      <c r="E35" s="149"/>
      <c r="F35" s="149"/>
      <c r="G35" s="149"/>
      <c r="H35" s="149"/>
      <c r="I35" s="149"/>
      <c r="J35" s="149"/>
      <c r="K35" s="149"/>
      <c r="L35" s="149"/>
      <c r="M35" s="149"/>
      <c r="N35" s="149"/>
      <c r="O35" s="149"/>
      <c r="P35" s="149"/>
      <c r="Q35" s="149"/>
      <c r="R35" s="149"/>
      <c r="S35" s="149"/>
    </row>
    <row r="36" spans="1:22">
      <c r="A36" s="946" t="s">
        <v>511</v>
      </c>
      <c r="B36" s="190"/>
      <c r="C36" s="190"/>
      <c r="D36" s="190"/>
      <c r="E36" s="190"/>
      <c r="F36" s="190"/>
      <c r="G36" s="190"/>
      <c r="H36" s="190"/>
      <c r="I36" s="190"/>
      <c r="J36" s="190"/>
      <c r="K36" s="190"/>
      <c r="L36" s="190"/>
    </row>
    <row r="37" spans="1:22" ht="12.75" customHeight="1">
      <c r="A37" s="191" t="s">
        <v>512</v>
      </c>
      <c r="B37" s="192"/>
      <c r="C37" s="192"/>
      <c r="D37" s="192"/>
      <c r="E37" s="192"/>
      <c r="F37" s="192"/>
      <c r="G37" s="192"/>
      <c r="H37" s="192"/>
      <c r="I37" s="192"/>
      <c r="J37" s="192"/>
      <c r="K37" s="191"/>
      <c r="Q37" s="189"/>
    </row>
    <row r="38" spans="1:22" ht="12" customHeight="1">
      <c r="A38" s="191" t="s">
        <v>513</v>
      </c>
      <c r="B38" s="192"/>
      <c r="C38" s="192"/>
      <c r="D38" s="192"/>
      <c r="E38" s="192"/>
      <c r="F38" s="192"/>
      <c r="G38" s="192"/>
      <c r="H38" s="192"/>
      <c r="I38" s="192"/>
      <c r="J38" s="192"/>
      <c r="K38" s="192"/>
    </row>
    <row r="39" spans="1:22" ht="13.2">
      <c r="A39" s="191" t="s">
        <v>514</v>
      </c>
      <c r="B39" s="193"/>
      <c r="C39" s="193"/>
      <c r="D39" s="193"/>
      <c r="E39" s="193"/>
      <c r="F39" s="193"/>
      <c r="G39" s="193"/>
      <c r="H39" s="193"/>
      <c r="I39" s="193"/>
      <c r="J39" s="193"/>
      <c r="K39" s="193"/>
    </row>
    <row r="40" spans="1:22">
      <c r="A40" s="191" t="s">
        <v>516</v>
      </c>
      <c r="B40" s="180"/>
      <c r="C40" s="180"/>
      <c r="D40" s="180"/>
      <c r="E40" s="181"/>
      <c r="F40" s="181"/>
      <c r="G40" s="181"/>
    </row>
    <row r="41" spans="1:22">
      <c r="A41" s="179"/>
      <c r="B41" s="180"/>
      <c r="C41" s="180"/>
      <c r="D41" s="180"/>
      <c r="E41" s="180"/>
      <c r="F41" s="180"/>
      <c r="H41" s="180"/>
      <c r="I41" s="180"/>
      <c r="J41" s="180"/>
      <c r="K41" s="180"/>
      <c r="L41" s="180"/>
    </row>
    <row r="42" spans="1:22">
      <c r="A42" s="723"/>
    </row>
    <row r="43" spans="1:22">
      <c r="A43" s="723"/>
      <c r="G43" s="179"/>
      <c r="H43" s="179"/>
      <c r="I43" s="179"/>
      <c r="J43" s="179"/>
      <c r="K43" s="179"/>
      <c r="L43" s="179"/>
      <c r="M43" s="179"/>
      <c r="N43" s="179"/>
      <c r="O43" s="179"/>
      <c r="P43" s="179"/>
      <c r="Q43" s="179"/>
      <c r="R43" s="179"/>
      <c r="S43" s="179"/>
      <c r="T43" s="179"/>
    </row>
    <row r="44" spans="1:22">
      <c r="A44" s="181"/>
      <c r="G44" s="179"/>
      <c r="H44" s="179"/>
      <c r="I44" s="179"/>
      <c r="J44" s="179"/>
      <c r="K44" s="179"/>
      <c r="L44" s="179"/>
      <c r="M44" s="179"/>
      <c r="N44" s="179"/>
      <c r="O44" s="179"/>
      <c r="P44" s="179"/>
      <c r="Q44" s="179"/>
      <c r="R44" s="179"/>
      <c r="S44" s="179"/>
      <c r="T44" s="179"/>
    </row>
    <row r="45" spans="1:22">
      <c r="A45" s="723"/>
      <c r="G45" s="179"/>
      <c r="H45" s="179"/>
      <c r="I45" s="179"/>
      <c r="J45" s="179"/>
      <c r="K45" s="179"/>
      <c r="L45" s="179"/>
      <c r="M45" s="179"/>
      <c r="N45" s="179"/>
      <c r="O45" s="179"/>
      <c r="P45" s="179"/>
      <c r="Q45" s="179"/>
      <c r="R45" s="179"/>
      <c r="S45" s="179"/>
      <c r="T45" s="179"/>
    </row>
    <row r="46" spans="1:22">
      <c r="G46" s="179"/>
      <c r="H46" s="179"/>
      <c r="I46" s="179"/>
      <c r="J46" s="179"/>
      <c r="K46" s="179"/>
      <c r="L46" s="179"/>
      <c r="M46" s="179"/>
      <c r="N46" s="179"/>
      <c r="O46" s="179"/>
      <c r="P46" s="179"/>
      <c r="Q46" s="179"/>
      <c r="R46" s="179"/>
      <c r="S46" s="179"/>
      <c r="T46" s="179"/>
    </row>
    <row r="47" spans="1:22">
      <c r="G47" s="179"/>
      <c r="H47" s="179"/>
      <c r="I47" s="179"/>
      <c r="J47" s="179"/>
      <c r="K47" s="179"/>
      <c r="L47" s="179"/>
      <c r="M47" s="179"/>
      <c r="N47" s="179"/>
      <c r="O47" s="179"/>
      <c r="P47" s="179"/>
      <c r="Q47" s="179"/>
      <c r="R47" s="179"/>
      <c r="S47" s="179"/>
      <c r="T47" s="179"/>
    </row>
    <row r="48" spans="1:22">
      <c r="G48" s="179"/>
      <c r="H48" s="179"/>
      <c r="I48" s="179"/>
      <c r="J48" s="179"/>
      <c r="K48" s="179"/>
      <c r="L48" s="179"/>
      <c r="M48" s="179"/>
      <c r="N48" s="179"/>
      <c r="O48" s="179"/>
      <c r="P48" s="179"/>
      <c r="Q48" s="179"/>
      <c r="R48" s="179"/>
      <c r="S48" s="179"/>
      <c r="T48" s="179"/>
    </row>
    <row r="49" spans="7:20">
      <c r="G49" s="179"/>
      <c r="H49" s="179"/>
      <c r="I49" s="179"/>
      <c r="J49" s="179"/>
      <c r="K49" s="179"/>
      <c r="L49" s="179"/>
      <c r="M49" s="179"/>
      <c r="N49" s="179"/>
      <c r="O49" s="179"/>
      <c r="P49" s="179"/>
      <c r="Q49" s="179"/>
      <c r="R49" s="179"/>
      <c r="S49" s="179"/>
      <c r="T49" s="179"/>
    </row>
    <row r="50" spans="7:20">
      <c r="G50" s="179"/>
      <c r="H50" s="179"/>
      <c r="I50" s="179"/>
      <c r="J50" s="179"/>
      <c r="K50" s="179"/>
      <c r="L50" s="179"/>
      <c r="M50" s="179"/>
      <c r="N50" s="179"/>
      <c r="O50" s="179"/>
      <c r="P50" s="179"/>
      <c r="Q50" s="179"/>
      <c r="R50" s="179"/>
      <c r="S50" s="179"/>
      <c r="T50" s="179"/>
    </row>
    <row r="51" spans="7:20">
      <c r="G51" s="179"/>
      <c r="H51" s="179"/>
      <c r="I51" s="179"/>
      <c r="J51" s="179"/>
      <c r="K51" s="179"/>
      <c r="L51" s="179"/>
      <c r="M51" s="179"/>
      <c r="N51" s="179"/>
      <c r="O51" s="179"/>
      <c r="P51" s="179"/>
      <c r="Q51" s="179"/>
      <c r="R51" s="179"/>
      <c r="S51" s="179"/>
      <c r="T51" s="179"/>
    </row>
    <row r="52" spans="7:20">
      <c r="G52" s="179"/>
      <c r="H52" s="179"/>
      <c r="I52" s="179"/>
      <c r="J52" s="179"/>
      <c r="K52" s="179"/>
      <c r="L52" s="179"/>
      <c r="M52" s="179"/>
      <c r="N52" s="179"/>
      <c r="O52" s="179"/>
      <c r="P52" s="179"/>
      <c r="Q52" s="179"/>
      <c r="R52" s="179"/>
      <c r="S52" s="179"/>
      <c r="T52" s="179"/>
    </row>
    <row r="53" spans="7:20">
      <c r="G53" s="179"/>
      <c r="H53" s="179"/>
      <c r="I53" s="179"/>
      <c r="J53" s="179"/>
      <c r="K53" s="179"/>
      <c r="L53" s="179"/>
      <c r="M53" s="179"/>
      <c r="N53" s="179"/>
      <c r="O53" s="179"/>
      <c r="P53" s="179"/>
      <c r="Q53" s="179"/>
      <c r="R53" s="179"/>
      <c r="S53" s="179"/>
      <c r="T53" s="179"/>
    </row>
    <row r="54" spans="7:20">
      <c r="G54" s="179"/>
      <c r="H54" s="179"/>
      <c r="I54" s="179"/>
      <c r="J54" s="179"/>
      <c r="K54" s="179"/>
      <c r="L54" s="179"/>
      <c r="M54" s="179"/>
      <c r="N54" s="179"/>
      <c r="O54" s="179"/>
      <c r="P54" s="179"/>
      <c r="Q54" s="179"/>
      <c r="R54" s="179"/>
      <c r="S54" s="179"/>
      <c r="T54" s="179"/>
    </row>
    <row r="55" spans="7:20">
      <c r="G55" s="179"/>
      <c r="H55" s="179"/>
      <c r="I55" s="179"/>
      <c r="J55" s="179"/>
      <c r="K55" s="179"/>
      <c r="L55" s="179"/>
      <c r="M55" s="179"/>
      <c r="N55" s="179"/>
      <c r="O55" s="179"/>
      <c r="P55" s="179"/>
      <c r="Q55" s="179"/>
      <c r="R55" s="179"/>
      <c r="S55" s="179"/>
      <c r="T55" s="179"/>
    </row>
    <row r="56" spans="7:20">
      <c r="G56" s="179"/>
      <c r="H56" s="179"/>
      <c r="I56" s="179"/>
      <c r="J56" s="179"/>
      <c r="K56" s="179"/>
      <c r="L56" s="179"/>
      <c r="M56" s="179"/>
      <c r="N56" s="179"/>
      <c r="O56" s="179"/>
      <c r="P56" s="179"/>
      <c r="Q56" s="179"/>
      <c r="R56" s="179"/>
      <c r="S56" s="179"/>
      <c r="T56" s="179"/>
    </row>
    <row r="57" spans="7:20">
      <c r="G57" s="179"/>
      <c r="H57" s="179"/>
      <c r="I57" s="179"/>
      <c r="J57" s="179"/>
      <c r="K57" s="179"/>
      <c r="L57" s="179"/>
      <c r="M57" s="179"/>
      <c r="N57" s="179"/>
      <c r="O57" s="179"/>
      <c r="P57" s="179"/>
      <c r="Q57" s="179"/>
      <c r="R57" s="179"/>
      <c r="S57" s="179"/>
      <c r="T57" s="179"/>
    </row>
    <row r="58" spans="7:20">
      <c r="G58" s="179"/>
      <c r="H58" s="179"/>
      <c r="I58" s="179"/>
      <c r="J58" s="179"/>
      <c r="K58" s="179"/>
      <c r="L58" s="179"/>
      <c r="M58" s="179"/>
      <c r="N58" s="179"/>
      <c r="O58" s="179"/>
      <c r="P58" s="179"/>
      <c r="Q58" s="179"/>
      <c r="R58" s="179"/>
      <c r="S58" s="179"/>
      <c r="T58" s="179"/>
    </row>
    <row r="59" spans="7:20">
      <c r="G59" s="179"/>
      <c r="H59" s="179"/>
      <c r="I59" s="179"/>
      <c r="J59" s="179"/>
      <c r="K59" s="179"/>
      <c r="L59" s="179"/>
      <c r="M59" s="179"/>
      <c r="N59" s="179"/>
      <c r="O59" s="179"/>
      <c r="P59" s="179"/>
      <c r="Q59" s="179"/>
      <c r="R59" s="179"/>
      <c r="S59" s="179"/>
      <c r="T59" s="179"/>
    </row>
    <row r="60" spans="7:20">
      <c r="G60" s="179"/>
      <c r="H60" s="179"/>
      <c r="I60" s="179"/>
      <c r="J60" s="179"/>
      <c r="K60" s="179"/>
      <c r="L60" s="179"/>
      <c r="M60" s="179"/>
      <c r="N60" s="179"/>
      <c r="O60" s="179"/>
      <c r="P60" s="179"/>
      <c r="Q60" s="179"/>
      <c r="R60" s="179"/>
      <c r="S60" s="179"/>
      <c r="T60" s="179"/>
    </row>
    <row r="61" spans="7:20">
      <c r="G61" s="179"/>
      <c r="H61" s="179"/>
      <c r="I61" s="179"/>
      <c r="J61" s="179"/>
      <c r="K61" s="179"/>
      <c r="L61" s="179"/>
      <c r="M61" s="179"/>
      <c r="N61" s="179"/>
      <c r="O61" s="179"/>
      <c r="P61" s="179"/>
      <c r="Q61" s="179"/>
      <c r="R61" s="179"/>
      <c r="S61" s="179"/>
      <c r="T61" s="179"/>
    </row>
    <row r="62" spans="7:20">
      <c r="G62" s="179"/>
      <c r="H62" s="179"/>
      <c r="I62" s="179"/>
      <c r="J62" s="179"/>
      <c r="K62" s="179"/>
      <c r="L62" s="179"/>
      <c r="M62" s="179"/>
      <c r="N62" s="179"/>
      <c r="O62" s="179"/>
      <c r="P62" s="179"/>
      <c r="Q62" s="179"/>
      <c r="R62" s="179"/>
      <c r="S62" s="179"/>
      <c r="T62" s="179"/>
    </row>
    <row r="63" spans="7:20">
      <c r="G63" s="179"/>
      <c r="H63" s="179"/>
      <c r="I63" s="179"/>
      <c r="J63" s="179"/>
      <c r="K63" s="179"/>
      <c r="L63" s="179"/>
      <c r="M63" s="179"/>
      <c r="N63" s="179"/>
      <c r="O63" s="179"/>
      <c r="P63" s="179"/>
      <c r="Q63" s="179"/>
      <c r="R63" s="179"/>
      <c r="S63" s="179"/>
      <c r="T63" s="179"/>
    </row>
    <row r="64" spans="7:20">
      <c r="G64" s="179"/>
      <c r="H64" s="179"/>
      <c r="I64" s="179"/>
      <c r="J64" s="179"/>
      <c r="K64" s="179"/>
      <c r="L64" s="179"/>
      <c r="M64" s="179"/>
      <c r="N64" s="179"/>
      <c r="O64" s="179"/>
      <c r="P64" s="179"/>
      <c r="Q64" s="179"/>
      <c r="R64" s="179"/>
      <c r="S64" s="179"/>
      <c r="T64" s="179"/>
    </row>
    <row r="65" spans="7:20">
      <c r="G65" s="179"/>
      <c r="H65" s="179"/>
      <c r="I65" s="179"/>
      <c r="J65" s="179"/>
      <c r="K65" s="179"/>
      <c r="L65" s="179"/>
      <c r="M65" s="179"/>
      <c r="N65" s="179"/>
      <c r="O65" s="179"/>
      <c r="P65" s="179"/>
      <c r="Q65" s="179"/>
      <c r="R65" s="179"/>
      <c r="S65" s="179"/>
      <c r="T65" s="179"/>
    </row>
    <row r="66" spans="7:20">
      <c r="G66" s="179"/>
      <c r="H66" s="179"/>
      <c r="I66" s="179"/>
      <c r="J66" s="179"/>
      <c r="K66" s="179"/>
      <c r="L66" s="179"/>
      <c r="M66" s="179"/>
      <c r="N66" s="179"/>
      <c r="O66" s="179"/>
      <c r="P66" s="179"/>
      <c r="Q66" s="179"/>
      <c r="R66" s="179"/>
      <c r="S66" s="179"/>
      <c r="T66" s="179"/>
    </row>
    <row r="67" spans="7:20">
      <c r="G67" s="179"/>
      <c r="H67" s="179"/>
      <c r="I67" s="179"/>
      <c r="J67" s="179"/>
      <c r="K67" s="179"/>
      <c r="L67" s="179"/>
      <c r="M67" s="179"/>
      <c r="N67" s="179"/>
      <c r="O67" s="179"/>
      <c r="P67" s="179"/>
      <c r="Q67" s="179"/>
      <c r="R67" s="179"/>
      <c r="S67" s="179"/>
      <c r="T67" s="179"/>
    </row>
    <row r="68" spans="7:20">
      <c r="G68" s="179"/>
      <c r="H68" s="179"/>
      <c r="I68" s="179"/>
      <c r="J68" s="179"/>
      <c r="K68" s="179"/>
      <c r="L68" s="179"/>
      <c r="M68" s="179"/>
      <c r="N68" s="179"/>
      <c r="O68" s="179"/>
      <c r="P68" s="179"/>
      <c r="Q68" s="179"/>
      <c r="R68" s="179"/>
      <c r="S68" s="179"/>
      <c r="T68" s="179"/>
    </row>
    <row r="69" spans="7:20">
      <c r="G69" s="179"/>
      <c r="H69" s="179"/>
      <c r="I69" s="179"/>
      <c r="J69" s="179"/>
      <c r="K69" s="179"/>
      <c r="L69" s="179"/>
      <c r="M69" s="179"/>
      <c r="N69" s="179"/>
      <c r="O69" s="179"/>
      <c r="P69" s="179"/>
      <c r="Q69" s="179"/>
      <c r="R69" s="179"/>
      <c r="S69" s="179"/>
      <c r="T69" s="179"/>
    </row>
    <row r="70" spans="7:20">
      <c r="G70" s="179"/>
      <c r="H70" s="179"/>
      <c r="I70" s="179"/>
      <c r="J70" s="179"/>
      <c r="K70" s="179"/>
      <c r="L70" s="179"/>
      <c r="M70" s="179"/>
      <c r="N70" s="179"/>
      <c r="O70" s="179"/>
      <c r="P70" s="179"/>
      <c r="Q70" s="179"/>
      <c r="R70" s="179"/>
      <c r="S70" s="179"/>
      <c r="T70" s="179"/>
    </row>
    <row r="71" spans="7:20">
      <c r="G71" s="179"/>
      <c r="H71" s="179"/>
      <c r="I71" s="179"/>
      <c r="J71" s="179"/>
      <c r="K71" s="179"/>
      <c r="L71" s="179"/>
      <c r="M71" s="179"/>
      <c r="N71" s="179"/>
      <c r="O71" s="179"/>
      <c r="P71" s="179"/>
      <c r="Q71" s="179"/>
      <c r="R71" s="179"/>
      <c r="S71" s="179"/>
      <c r="T71" s="179"/>
    </row>
    <row r="72" spans="7:20">
      <c r="G72" s="179"/>
      <c r="H72" s="179"/>
      <c r="I72" s="179"/>
      <c r="J72" s="179"/>
      <c r="K72" s="179"/>
      <c r="L72" s="179"/>
      <c r="M72" s="179"/>
      <c r="N72" s="179"/>
      <c r="O72" s="179"/>
      <c r="P72" s="179"/>
      <c r="Q72" s="179"/>
      <c r="R72" s="179"/>
      <c r="S72" s="179"/>
      <c r="T72" s="179"/>
    </row>
  </sheetData>
  <sheetProtection selectLockedCells="1" selectUnlockedCells="1"/>
  <pageMargins left="0.39374999999999999" right="0.39374999999999999" top="0.98402777777777772" bottom="0.98402777777777772" header="0.51180555555555551" footer="0.51180555555555551"/>
  <pageSetup paperSize="9" firstPageNumber="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10"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463</v>
      </c>
    </row>
    <row r="2" spans="1:14">
      <c r="K2" s="46"/>
      <c r="N2" s="46" t="s">
        <v>74</v>
      </c>
    </row>
    <row r="3" spans="1:14">
      <c r="A3" s="1202"/>
      <c r="B3" s="1203"/>
      <c r="C3" s="269">
        <v>2010</v>
      </c>
      <c r="D3" s="270">
        <v>2011</v>
      </c>
      <c r="E3" s="270">
        <v>2012</v>
      </c>
      <c r="F3" s="270">
        <v>2013</v>
      </c>
      <c r="G3" s="271">
        <v>2014</v>
      </c>
      <c r="H3" s="271">
        <v>2015</v>
      </c>
      <c r="I3" s="260">
        <v>2016</v>
      </c>
      <c r="J3" s="260">
        <v>2017</v>
      </c>
      <c r="K3" s="260">
        <v>2018</v>
      </c>
      <c r="L3" s="260">
        <v>2019</v>
      </c>
      <c r="M3" s="260" t="s">
        <v>472</v>
      </c>
      <c r="N3" s="261" t="s">
        <v>473</v>
      </c>
    </row>
    <row r="4" spans="1:14">
      <c r="A4" s="1204" t="s">
        <v>173</v>
      </c>
      <c r="B4" s="279" t="s">
        <v>456</v>
      </c>
      <c r="C4" s="194">
        <v>325.52</v>
      </c>
      <c r="D4" s="195">
        <v>278.42</v>
      </c>
      <c r="E4" s="195">
        <v>262.38</v>
      </c>
      <c r="F4" s="195">
        <v>282.14</v>
      </c>
      <c r="G4" s="195">
        <v>284.54000000000002</v>
      </c>
      <c r="H4" s="196">
        <v>276.69</v>
      </c>
      <c r="I4" s="195">
        <v>277.23</v>
      </c>
      <c r="J4" s="195">
        <v>279</v>
      </c>
      <c r="K4" s="195">
        <v>352.35</v>
      </c>
      <c r="L4" s="195">
        <v>378.68</v>
      </c>
      <c r="M4" s="195">
        <v>384.11</v>
      </c>
      <c r="N4" s="665">
        <v>444.3</v>
      </c>
    </row>
    <row r="5" spans="1:14">
      <c r="A5" s="1205"/>
      <c r="B5" s="277" t="s">
        <v>174</v>
      </c>
      <c r="C5" s="197">
        <v>712.64</v>
      </c>
      <c r="D5" s="198">
        <v>838.17</v>
      </c>
      <c r="E5" s="198">
        <v>595.67999999999995</v>
      </c>
      <c r="F5" s="198">
        <v>600</v>
      </c>
      <c r="G5" s="198">
        <v>554.78</v>
      </c>
      <c r="H5" s="199">
        <v>469.5</v>
      </c>
      <c r="I5" s="198">
        <v>427.15</v>
      </c>
      <c r="J5" s="198">
        <v>389.63</v>
      </c>
      <c r="K5" s="198">
        <v>409.25</v>
      </c>
      <c r="L5" s="198">
        <v>402.47</v>
      </c>
      <c r="M5" s="198">
        <v>408.05</v>
      </c>
      <c r="N5" s="666">
        <v>399.51</v>
      </c>
    </row>
    <row r="6" spans="1:14">
      <c r="A6" s="1205"/>
      <c r="B6" s="277" t="s">
        <v>175</v>
      </c>
      <c r="C6" s="197">
        <v>7.65</v>
      </c>
      <c r="D6" s="198">
        <v>8.1999999999999993</v>
      </c>
      <c r="E6" s="198">
        <v>7.85</v>
      </c>
      <c r="F6" s="198">
        <v>8.4499999999999993</v>
      </c>
      <c r="G6" s="198">
        <v>11.33</v>
      </c>
      <c r="H6" s="199">
        <v>6.67</v>
      </c>
      <c r="I6" s="198">
        <v>6.1</v>
      </c>
      <c r="J6" s="198">
        <v>6.05</v>
      </c>
      <c r="K6" s="198">
        <v>6.1</v>
      </c>
      <c r="L6" s="198">
        <v>6.01</v>
      </c>
      <c r="M6" s="198">
        <v>6.44</v>
      </c>
      <c r="N6" s="666">
        <v>6.35</v>
      </c>
    </row>
    <row r="7" spans="1:14">
      <c r="A7" s="1205"/>
      <c r="B7" s="277" t="s">
        <v>176</v>
      </c>
      <c r="C7" s="197">
        <v>0.15</v>
      </c>
      <c r="D7" s="198">
        <v>0.21</v>
      </c>
      <c r="E7" s="198">
        <v>0.87</v>
      </c>
      <c r="F7" s="198">
        <v>0.03</v>
      </c>
      <c r="G7" s="198">
        <v>0.26</v>
      </c>
      <c r="H7" s="199">
        <v>1.39</v>
      </c>
      <c r="I7" s="198">
        <v>0.6</v>
      </c>
      <c r="J7" s="198">
        <v>0.04</v>
      </c>
      <c r="K7" s="198">
        <v>1.76</v>
      </c>
      <c r="L7" s="198">
        <v>0.16</v>
      </c>
      <c r="M7" s="198">
        <v>0</v>
      </c>
      <c r="N7" s="666">
        <v>2.86</v>
      </c>
    </row>
    <row r="8" spans="1:14">
      <c r="A8" s="1205"/>
      <c r="B8" s="277" t="s">
        <v>177</v>
      </c>
      <c r="C8" s="197"/>
      <c r="D8" s="198"/>
      <c r="E8" s="198">
        <v>0</v>
      </c>
      <c r="F8" s="198">
        <v>10.6</v>
      </c>
      <c r="G8" s="198">
        <v>9.8000000000000007</v>
      </c>
      <c r="H8" s="198">
        <v>9.56</v>
      </c>
      <c r="I8" s="198">
        <v>9.43</v>
      </c>
      <c r="J8" s="198">
        <v>12.03</v>
      </c>
      <c r="K8" s="198">
        <v>21.9</v>
      </c>
      <c r="L8" s="198">
        <v>21.45</v>
      </c>
      <c r="M8" s="198">
        <v>22.3</v>
      </c>
      <c r="N8" s="666">
        <v>20.73</v>
      </c>
    </row>
    <row r="9" spans="1:14">
      <c r="A9" s="1205"/>
      <c r="B9" s="277" t="s">
        <v>178</v>
      </c>
      <c r="C9" s="197">
        <v>9.34</v>
      </c>
      <c r="D9" s="198">
        <v>0.02</v>
      </c>
      <c r="E9" s="198">
        <v>9.9</v>
      </c>
      <c r="F9" s="198">
        <v>9.93</v>
      </c>
      <c r="G9" s="198">
        <v>8.9</v>
      </c>
      <c r="H9" s="199">
        <v>7.94</v>
      </c>
      <c r="I9" s="198">
        <v>7.06</v>
      </c>
      <c r="J9" s="198">
        <v>6.28</v>
      </c>
      <c r="K9" s="198">
        <v>6.43</v>
      </c>
      <c r="L9" s="198">
        <v>6.3</v>
      </c>
      <c r="M9" s="198">
        <v>6.05</v>
      </c>
      <c r="N9" s="666">
        <v>6.1</v>
      </c>
    </row>
    <row r="10" spans="1:14">
      <c r="A10" s="1205"/>
      <c r="B10" s="277" t="s">
        <v>179</v>
      </c>
      <c r="C10" s="197">
        <v>0.05</v>
      </c>
      <c r="D10" s="198">
        <v>0.03</v>
      </c>
      <c r="E10" s="198">
        <v>0.02</v>
      </c>
      <c r="F10" s="198">
        <v>0.06</v>
      </c>
      <c r="G10" s="198">
        <v>0.06</v>
      </c>
      <c r="H10" s="199">
        <v>0.06</v>
      </c>
      <c r="I10" s="198">
        <v>0.05</v>
      </c>
      <c r="J10" s="198">
        <v>0.04</v>
      </c>
      <c r="K10" s="198">
        <v>0.11</v>
      </c>
      <c r="L10" s="198">
        <v>0.11</v>
      </c>
      <c r="M10" s="198">
        <v>0.09</v>
      </c>
      <c r="N10" s="666">
        <v>0.14000000000000001</v>
      </c>
    </row>
    <row r="11" spans="1:14">
      <c r="A11" s="1205"/>
      <c r="B11" s="277" t="s">
        <v>457</v>
      </c>
      <c r="C11" s="197">
        <v>86.16</v>
      </c>
      <c r="D11" s="198">
        <v>59.49</v>
      </c>
      <c r="E11" s="198">
        <v>348.59</v>
      </c>
      <c r="F11" s="198">
        <v>372.92</v>
      </c>
      <c r="G11" s="198">
        <v>321.97000000000003</v>
      </c>
      <c r="H11" s="199">
        <v>298.33999999999997</v>
      </c>
      <c r="I11" s="198">
        <v>297.75</v>
      </c>
      <c r="J11" s="198">
        <v>260.57</v>
      </c>
      <c r="K11" s="198">
        <v>307.81</v>
      </c>
      <c r="L11" s="198">
        <v>281.45999999999998</v>
      </c>
      <c r="M11" s="198">
        <v>281.41000000000003</v>
      </c>
      <c r="N11" s="666">
        <v>284.98</v>
      </c>
    </row>
    <row r="12" spans="1:14">
      <c r="A12" s="1205"/>
      <c r="B12" s="277" t="s">
        <v>180</v>
      </c>
      <c r="C12" s="197">
        <v>0.19</v>
      </c>
      <c r="D12" s="198">
        <v>1.1100000000000001</v>
      </c>
      <c r="E12" s="198">
        <v>2.09</v>
      </c>
      <c r="F12" s="198">
        <v>2.15</v>
      </c>
      <c r="G12" s="198">
        <v>2.11</v>
      </c>
      <c r="H12" s="198">
        <v>1.96</v>
      </c>
      <c r="I12" s="198">
        <v>2.3199999999999998</v>
      </c>
      <c r="J12" s="198">
        <v>2.1</v>
      </c>
      <c r="K12" s="198">
        <v>2.9</v>
      </c>
      <c r="L12" s="198">
        <v>2.71</v>
      </c>
      <c r="M12" s="198">
        <v>7.25</v>
      </c>
      <c r="N12" s="666">
        <v>5.72</v>
      </c>
    </row>
    <row r="13" spans="1:14">
      <c r="A13" s="1205"/>
      <c r="B13" s="277" t="s">
        <v>181</v>
      </c>
      <c r="C13" s="197">
        <v>41.12</v>
      </c>
      <c r="D13" s="198">
        <v>23.15</v>
      </c>
      <c r="E13" s="198">
        <v>38.32</v>
      </c>
      <c r="F13" s="198">
        <v>31.84</v>
      </c>
      <c r="G13" s="198">
        <v>23.76</v>
      </c>
      <c r="H13" s="199">
        <v>26.1</v>
      </c>
      <c r="I13" s="198">
        <v>28.65</v>
      </c>
      <c r="J13" s="198">
        <v>21.15</v>
      </c>
      <c r="K13" s="198">
        <v>51.05</v>
      </c>
      <c r="L13" s="198">
        <v>20.45</v>
      </c>
      <c r="M13" s="198">
        <v>21.86</v>
      </c>
      <c r="N13" s="666">
        <v>23.53</v>
      </c>
    </row>
    <row r="14" spans="1:14">
      <c r="A14" s="1206"/>
      <c r="B14" s="278" t="s">
        <v>182</v>
      </c>
      <c r="C14" s="200">
        <v>1182.82</v>
      </c>
      <c r="D14" s="201">
        <v>1208.81</v>
      </c>
      <c r="E14" s="201">
        <v>1265.71</v>
      </c>
      <c r="F14" s="201">
        <v>1318.13</v>
      </c>
      <c r="G14" s="201">
        <v>1217.51</v>
      </c>
      <c r="H14" s="202">
        <v>1098.2</v>
      </c>
      <c r="I14" s="201">
        <v>1056.33</v>
      </c>
      <c r="J14" s="201">
        <v>976.9</v>
      </c>
      <c r="K14" s="201">
        <v>1159.6600000000001</v>
      </c>
      <c r="L14" s="201">
        <v>1119.79</v>
      </c>
      <c r="M14" s="201">
        <v>1137.55</v>
      </c>
      <c r="N14" s="667">
        <v>1194.22</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c r="D16" s="198"/>
      <c r="E16" s="198"/>
      <c r="F16" s="198"/>
      <c r="G16" s="198"/>
      <c r="H16" s="198"/>
      <c r="I16" s="198"/>
      <c r="J16" s="198"/>
      <c r="K16" s="198"/>
      <c r="L16" s="198"/>
      <c r="M16" s="198"/>
      <c r="N16" s="666"/>
    </row>
    <row r="17" spans="1:19">
      <c r="A17" s="1205"/>
      <c r="B17" s="277" t="s">
        <v>185</v>
      </c>
      <c r="C17" s="197"/>
      <c r="D17" s="198"/>
      <c r="E17" s="198"/>
      <c r="F17" s="198"/>
      <c r="G17" s="198"/>
      <c r="H17" s="198"/>
      <c r="I17" s="198"/>
      <c r="J17" s="198"/>
      <c r="K17" s="198"/>
      <c r="L17" s="198"/>
      <c r="M17" s="198"/>
      <c r="N17" s="666"/>
    </row>
    <row r="18" spans="1:19">
      <c r="A18" s="1205"/>
      <c r="B18" s="277" t="s">
        <v>186</v>
      </c>
      <c r="C18" s="197"/>
      <c r="D18" s="198">
        <v>102.65</v>
      </c>
      <c r="E18" s="198"/>
      <c r="F18" s="198"/>
      <c r="G18" s="198"/>
      <c r="H18" s="198"/>
      <c r="I18" s="198"/>
      <c r="J18" s="198"/>
      <c r="K18" s="198"/>
      <c r="L18" s="198"/>
      <c r="M18" s="198"/>
      <c r="N18" s="666"/>
    </row>
    <row r="19" spans="1:19">
      <c r="A19" s="1205"/>
      <c r="B19" s="277" t="s">
        <v>187</v>
      </c>
      <c r="C19" s="197">
        <v>98.5</v>
      </c>
      <c r="D19" s="198">
        <v>2.19</v>
      </c>
      <c r="E19" s="198">
        <v>93.7</v>
      </c>
      <c r="F19" s="198">
        <v>111</v>
      </c>
      <c r="G19" s="198">
        <v>153.66999999999999</v>
      </c>
      <c r="H19" s="198">
        <v>153.1</v>
      </c>
      <c r="I19" s="198">
        <v>127.84</v>
      </c>
      <c r="J19" s="198">
        <v>88.72</v>
      </c>
      <c r="K19" s="198">
        <v>95.27</v>
      </c>
      <c r="L19" s="198">
        <v>97.97</v>
      </c>
      <c r="M19" s="198">
        <v>122.95</v>
      </c>
      <c r="N19" s="666">
        <v>137.63999999999999</v>
      </c>
    </row>
    <row r="20" spans="1:19">
      <c r="A20" s="1205"/>
      <c r="B20" s="277" t="s">
        <v>188</v>
      </c>
      <c r="C20" s="197">
        <v>1.7</v>
      </c>
      <c r="D20" s="198"/>
      <c r="E20" s="198">
        <v>2.0499999999999998</v>
      </c>
      <c r="F20" s="198">
        <v>2.42</v>
      </c>
      <c r="G20" s="198">
        <v>1.77</v>
      </c>
      <c r="H20" s="198">
        <v>1.67</v>
      </c>
      <c r="I20" s="198">
        <v>1.65</v>
      </c>
      <c r="J20" s="198">
        <v>1.54</v>
      </c>
      <c r="K20" s="198">
        <v>1.53</v>
      </c>
      <c r="L20" s="198">
        <v>1.45</v>
      </c>
      <c r="M20" s="198">
        <v>1.42</v>
      </c>
      <c r="N20" s="666">
        <v>1.41</v>
      </c>
    </row>
    <row r="21" spans="1:19">
      <c r="A21" s="1206"/>
      <c r="B21" s="278" t="s">
        <v>189</v>
      </c>
      <c r="C21" s="200">
        <v>100.2</v>
      </c>
      <c r="D21" s="201">
        <v>104.84</v>
      </c>
      <c r="E21" s="201">
        <v>95.75</v>
      </c>
      <c r="F21" s="201">
        <v>113.42</v>
      </c>
      <c r="G21" s="201">
        <v>155.44</v>
      </c>
      <c r="H21" s="202">
        <v>154.78</v>
      </c>
      <c r="I21" s="201">
        <v>129.49</v>
      </c>
      <c r="J21" s="201">
        <v>90.26</v>
      </c>
      <c r="K21" s="201">
        <v>96.81</v>
      </c>
      <c r="L21" s="201">
        <v>99.42</v>
      </c>
      <c r="M21" s="201">
        <v>124.37</v>
      </c>
      <c r="N21" s="667">
        <v>139.04</v>
      </c>
    </row>
    <row r="22" spans="1:19">
      <c r="A22" s="1204" t="s">
        <v>190</v>
      </c>
      <c r="B22" s="276" t="s">
        <v>191</v>
      </c>
      <c r="C22" s="203">
        <v>1328.76</v>
      </c>
      <c r="D22" s="204">
        <v>1059.08</v>
      </c>
      <c r="E22" s="204">
        <v>1008.86</v>
      </c>
      <c r="F22" s="204">
        <v>1006.14</v>
      </c>
      <c r="G22" s="204">
        <v>990.65</v>
      </c>
      <c r="H22" s="204">
        <v>944.22</v>
      </c>
      <c r="I22" s="204">
        <v>971.42</v>
      </c>
      <c r="J22" s="204">
        <v>941.34</v>
      </c>
      <c r="K22" s="204">
        <v>1037.54</v>
      </c>
      <c r="L22" s="204">
        <v>969.62</v>
      </c>
      <c r="M22" s="204">
        <v>992.63</v>
      </c>
      <c r="N22" s="668">
        <v>1148.78</v>
      </c>
    </row>
    <row r="23" spans="1:19">
      <c r="A23" s="1205"/>
      <c r="B23" s="277" t="s">
        <v>192</v>
      </c>
      <c r="C23" s="197">
        <v>310.76</v>
      </c>
      <c r="D23" s="198">
        <v>278.49</v>
      </c>
      <c r="E23" s="198">
        <v>557.33000000000004</v>
      </c>
      <c r="F23" s="198">
        <v>337.69</v>
      </c>
      <c r="G23" s="198">
        <v>187.36</v>
      </c>
      <c r="H23" s="198">
        <v>226.96</v>
      </c>
      <c r="I23" s="198">
        <v>81.83</v>
      </c>
      <c r="J23" s="198">
        <v>93.02</v>
      </c>
      <c r="K23" s="198">
        <v>115.09</v>
      </c>
      <c r="L23" s="198">
        <v>-16.2</v>
      </c>
      <c r="M23" s="198">
        <v>44.23</v>
      </c>
      <c r="N23" s="666">
        <v>59.3</v>
      </c>
    </row>
    <row r="24" spans="1:19">
      <c r="A24" s="1205"/>
      <c r="B24" s="277" t="s">
        <v>193</v>
      </c>
      <c r="C24" s="197"/>
      <c r="D24" s="198">
        <v>0</v>
      </c>
      <c r="E24" s="198">
        <v>0</v>
      </c>
      <c r="F24" s="198">
        <v>0</v>
      </c>
      <c r="G24" s="198"/>
      <c r="H24" s="198"/>
      <c r="I24" s="198"/>
      <c r="J24" s="198">
        <v>0</v>
      </c>
      <c r="K24" s="198"/>
      <c r="L24" s="198"/>
      <c r="M24" s="198"/>
      <c r="N24" s="666"/>
    </row>
    <row r="25" spans="1:19">
      <c r="A25" s="1205"/>
      <c r="B25" s="277" t="s">
        <v>194</v>
      </c>
      <c r="C25" s="197">
        <v>2.25</v>
      </c>
      <c r="D25" s="198">
        <v>0.87</v>
      </c>
      <c r="E25" s="198">
        <v>0.27</v>
      </c>
      <c r="F25" s="198">
        <v>0.28000000000000003</v>
      </c>
      <c r="G25" s="198"/>
      <c r="H25" s="198"/>
      <c r="I25" s="198"/>
      <c r="J25" s="198"/>
      <c r="K25" s="198"/>
      <c r="L25" s="198"/>
      <c r="M25" s="198"/>
      <c r="N25" s="666"/>
    </row>
    <row r="26" spans="1:19">
      <c r="A26" s="1206"/>
      <c r="B26" s="278" t="s">
        <v>195</v>
      </c>
      <c r="C26" s="200">
        <v>1641.77</v>
      </c>
      <c r="D26" s="201">
        <v>1338.44</v>
      </c>
      <c r="E26" s="201">
        <v>1566.46</v>
      </c>
      <c r="F26" s="201">
        <v>1346.73</v>
      </c>
      <c r="G26" s="201">
        <v>1178.01</v>
      </c>
      <c r="H26" s="202">
        <v>1171.19</v>
      </c>
      <c r="I26" s="201">
        <v>1053.25</v>
      </c>
      <c r="J26" s="201">
        <v>1034.3600000000001</v>
      </c>
      <c r="K26" s="201">
        <v>1152.6400000000001</v>
      </c>
      <c r="L26" s="201">
        <v>953.43</v>
      </c>
      <c r="M26" s="201">
        <v>1036.8599999999999</v>
      </c>
      <c r="N26" s="667">
        <v>1208.08</v>
      </c>
    </row>
    <row r="27" spans="1:19">
      <c r="A27" s="280" t="s">
        <v>196</v>
      </c>
      <c r="B27" s="275"/>
      <c r="C27" s="272">
        <v>2923.09</v>
      </c>
      <c r="D27" s="273">
        <v>2652.09</v>
      </c>
      <c r="E27" s="273">
        <v>2927.92</v>
      </c>
      <c r="F27" s="273">
        <v>2778.28</v>
      </c>
      <c r="G27" s="273">
        <v>2550.96</v>
      </c>
      <c r="H27" s="274">
        <v>2424.16</v>
      </c>
      <c r="I27" s="273">
        <v>2239.0700000000002</v>
      </c>
      <c r="J27" s="273">
        <v>2101.5200000000004</v>
      </c>
      <c r="K27" s="273">
        <v>2409.1</v>
      </c>
      <c r="L27" s="273">
        <v>2172.64</v>
      </c>
      <c r="M27" s="273">
        <v>2298.79</v>
      </c>
      <c r="N27" s="669">
        <v>2541.34</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10"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197</v>
      </c>
    </row>
    <row r="2" spans="1:14">
      <c r="K2" s="46"/>
      <c r="N2" s="46" t="s">
        <v>432</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1.07</v>
      </c>
      <c r="D4" s="195">
        <v>6.24</v>
      </c>
      <c r="E4" s="195">
        <v>3.4</v>
      </c>
      <c r="F4" s="195">
        <v>4.13</v>
      </c>
      <c r="G4" s="195">
        <v>6.05</v>
      </c>
      <c r="H4" s="196">
        <v>8.4600000000000009</v>
      </c>
      <c r="I4" s="195">
        <v>71.58</v>
      </c>
      <c r="J4" s="195">
        <v>52.75</v>
      </c>
      <c r="K4" s="195">
        <v>98.88</v>
      </c>
      <c r="L4" s="195">
        <v>82.62</v>
      </c>
      <c r="M4" s="195">
        <v>86.69</v>
      </c>
      <c r="N4" s="665">
        <v>139.29</v>
      </c>
    </row>
    <row r="5" spans="1:14">
      <c r="A5" s="1205"/>
      <c r="B5" s="277" t="s">
        <v>174</v>
      </c>
      <c r="C5" s="197">
        <v>34.99</v>
      </c>
      <c r="D5" s="198">
        <v>41.99</v>
      </c>
      <c r="E5" s="198">
        <v>31.35</v>
      </c>
      <c r="F5" s="198">
        <v>28.8</v>
      </c>
      <c r="G5" s="198">
        <v>26.35</v>
      </c>
      <c r="H5" s="199">
        <v>21.63</v>
      </c>
      <c r="I5" s="198">
        <v>26.31</v>
      </c>
      <c r="J5" s="198">
        <v>26.2</v>
      </c>
      <c r="K5" s="198">
        <v>14.06</v>
      </c>
      <c r="L5" s="198">
        <v>14.21</v>
      </c>
      <c r="M5" s="198">
        <v>15.05</v>
      </c>
      <c r="N5" s="666">
        <v>15.41</v>
      </c>
    </row>
    <row r="6" spans="1:14">
      <c r="A6" s="1205"/>
      <c r="B6" s="277" t="s">
        <v>175</v>
      </c>
      <c r="C6" s="197">
        <v>0.35</v>
      </c>
      <c r="D6" s="198">
        <v>0.38</v>
      </c>
      <c r="E6" s="198">
        <v>0.39</v>
      </c>
      <c r="F6" s="198">
        <v>0.39</v>
      </c>
      <c r="G6" s="198">
        <v>0.34</v>
      </c>
      <c r="H6" s="199">
        <v>0.28000000000000003</v>
      </c>
      <c r="I6" s="198">
        <v>0.39</v>
      </c>
      <c r="J6" s="198">
        <v>0.46</v>
      </c>
      <c r="K6" s="198">
        <v>0.33</v>
      </c>
      <c r="L6" s="198">
        <v>0.42</v>
      </c>
      <c r="M6" s="198">
        <v>0.28000000000000003</v>
      </c>
      <c r="N6" s="666">
        <v>0.47</v>
      </c>
    </row>
    <row r="7" spans="1:14">
      <c r="A7" s="1205"/>
      <c r="B7" s="277" t="s">
        <v>176</v>
      </c>
      <c r="C7" s="197">
        <v>2479.0500000000002</v>
      </c>
      <c r="D7" s="198">
        <v>2367.2199999999998</v>
      </c>
      <c r="E7" s="198">
        <v>2334.94</v>
      </c>
      <c r="F7" s="198">
        <v>2238.41</v>
      </c>
      <c r="G7" s="198">
        <v>2291.4899999999998</v>
      </c>
      <c r="H7" s="199">
        <v>2261.77</v>
      </c>
      <c r="I7" s="198">
        <v>2326.23</v>
      </c>
      <c r="J7" s="198">
        <v>2565.7399999999998</v>
      </c>
      <c r="K7" s="198">
        <v>2607.85</v>
      </c>
      <c r="L7" s="198">
        <v>2906.95</v>
      </c>
      <c r="M7" s="198">
        <v>3199.05</v>
      </c>
      <c r="N7" s="666">
        <v>2565.08</v>
      </c>
    </row>
    <row r="8" spans="1:14">
      <c r="A8" s="1205"/>
      <c r="B8" s="277" t="s">
        <v>177</v>
      </c>
      <c r="C8" s="197"/>
      <c r="D8" s="198"/>
      <c r="E8" s="198">
        <v>0</v>
      </c>
      <c r="F8" s="198"/>
      <c r="G8" s="198"/>
      <c r="H8" s="198"/>
      <c r="I8" s="198"/>
      <c r="J8" s="198">
        <v>0.01</v>
      </c>
      <c r="K8" s="198">
        <v>0.01</v>
      </c>
      <c r="L8" s="198">
        <v>0</v>
      </c>
      <c r="M8" s="198">
        <v>0.01</v>
      </c>
      <c r="N8" s="666">
        <v>0.19</v>
      </c>
    </row>
    <row r="9" spans="1:14">
      <c r="A9" s="1205"/>
      <c r="B9" s="277" t="s">
        <v>178</v>
      </c>
      <c r="C9" s="197">
        <v>0.48</v>
      </c>
      <c r="D9" s="198">
        <v>0</v>
      </c>
      <c r="E9" s="198">
        <v>0.52</v>
      </c>
      <c r="F9" s="198">
        <v>0.48</v>
      </c>
      <c r="G9" s="198">
        <v>0.43</v>
      </c>
      <c r="H9" s="199">
        <v>0.38</v>
      </c>
      <c r="I9" s="198">
        <v>0.4</v>
      </c>
      <c r="J9" s="198">
        <v>0.36</v>
      </c>
      <c r="K9" s="198">
        <v>0.15</v>
      </c>
      <c r="L9" s="198">
        <v>0.14000000000000001</v>
      </c>
      <c r="M9" s="198">
        <v>0.13</v>
      </c>
      <c r="N9" s="666">
        <v>0.13</v>
      </c>
    </row>
    <row r="10" spans="1:14">
      <c r="A10" s="1205"/>
      <c r="B10" s="277" t="s">
        <v>179</v>
      </c>
      <c r="C10" s="197">
        <v>0</v>
      </c>
      <c r="D10" s="198"/>
      <c r="E10" s="198" t="s">
        <v>198</v>
      </c>
      <c r="F10" s="198"/>
      <c r="G10" s="198"/>
      <c r="H10" s="199"/>
      <c r="I10" s="198">
        <v>-1.48</v>
      </c>
      <c r="J10" s="198">
        <v>0.49</v>
      </c>
      <c r="K10" s="198">
        <v>0.35</v>
      </c>
      <c r="L10" s="198">
        <v>0.64</v>
      </c>
      <c r="M10" s="198">
        <v>1.1100000000000001</v>
      </c>
      <c r="N10" s="666">
        <v>0.69</v>
      </c>
    </row>
    <row r="11" spans="1:14">
      <c r="A11" s="1205"/>
      <c r="B11" s="277" t="s">
        <v>457</v>
      </c>
      <c r="C11" s="197">
        <v>1820.96</v>
      </c>
      <c r="D11" s="198">
        <v>1825.94</v>
      </c>
      <c r="E11" s="198">
        <v>1837.65</v>
      </c>
      <c r="F11" s="198">
        <v>1837.41</v>
      </c>
      <c r="G11" s="198">
        <v>1836.33</v>
      </c>
      <c r="H11" s="199">
        <v>1834.56</v>
      </c>
      <c r="I11" s="198">
        <v>1836.41</v>
      </c>
      <c r="J11" s="198">
        <v>1835.15</v>
      </c>
      <c r="K11" s="198">
        <v>1834.44</v>
      </c>
      <c r="L11" s="198">
        <v>1835.1</v>
      </c>
      <c r="M11" s="198">
        <v>1833.38</v>
      </c>
      <c r="N11" s="666">
        <v>1846.94</v>
      </c>
    </row>
    <row r="12" spans="1:14">
      <c r="A12" s="1205"/>
      <c r="B12" s="277" t="s">
        <v>180</v>
      </c>
      <c r="C12" s="197"/>
      <c r="D12" s="198"/>
      <c r="E12" s="198">
        <v>0.09</v>
      </c>
      <c r="F12" s="198">
        <v>0.09</v>
      </c>
      <c r="G12" s="198">
        <v>0.09</v>
      </c>
      <c r="H12" s="198">
        <v>0.08</v>
      </c>
      <c r="I12" s="198">
        <v>0.6</v>
      </c>
      <c r="J12" s="198">
        <v>0.1</v>
      </c>
      <c r="K12" s="198">
        <v>0.04</v>
      </c>
      <c r="L12" s="198">
        <v>0.04</v>
      </c>
      <c r="M12" s="198">
        <v>0.04</v>
      </c>
      <c r="N12" s="666">
        <v>0.05</v>
      </c>
    </row>
    <row r="13" spans="1:14">
      <c r="A13" s="1205"/>
      <c r="B13" s="277" t="s">
        <v>181</v>
      </c>
      <c r="C13" s="197">
        <v>19.22</v>
      </c>
      <c r="D13" s="198">
        <v>22.7</v>
      </c>
      <c r="E13" s="198">
        <v>16.95</v>
      </c>
      <c r="F13" s="198">
        <v>13.92</v>
      </c>
      <c r="G13" s="198">
        <v>15.62</v>
      </c>
      <c r="H13" s="199">
        <v>35.25</v>
      </c>
      <c r="I13" s="198">
        <v>16.079999999999998</v>
      </c>
      <c r="J13" s="198">
        <v>11.26</v>
      </c>
      <c r="K13" s="198">
        <v>0.05</v>
      </c>
      <c r="L13" s="198">
        <v>0.2</v>
      </c>
      <c r="M13" s="198">
        <v>0.11</v>
      </c>
      <c r="N13" s="666">
        <v>0.01</v>
      </c>
    </row>
    <row r="14" spans="1:14">
      <c r="A14" s="1206"/>
      <c r="B14" s="278" t="s">
        <v>182</v>
      </c>
      <c r="C14" s="200">
        <v>4356.12</v>
      </c>
      <c r="D14" s="201">
        <v>4264.46</v>
      </c>
      <c r="E14" s="201">
        <v>4225.29</v>
      </c>
      <c r="F14" s="201">
        <v>4123.6400000000003</v>
      </c>
      <c r="G14" s="201">
        <v>4176.72</v>
      </c>
      <c r="H14" s="202">
        <v>4162.41</v>
      </c>
      <c r="I14" s="201">
        <v>4276.5200000000004</v>
      </c>
      <c r="J14" s="201">
        <v>4492.5200000000004</v>
      </c>
      <c r="K14" s="201">
        <v>4556.16</v>
      </c>
      <c r="L14" s="201">
        <v>4840.34</v>
      </c>
      <c r="M14" s="201">
        <v>5135.8500000000004</v>
      </c>
      <c r="N14" s="667">
        <v>4568.26</v>
      </c>
    </row>
    <row r="15" spans="1:14">
      <c r="A15" s="1204" t="s">
        <v>183</v>
      </c>
      <c r="B15" s="276" t="s">
        <v>458</v>
      </c>
      <c r="C15" s="203">
        <v>59.21</v>
      </c>
      <c r="D15" s="204"/>
      <c r="E15" s="204">
        <v>52.49</v>
      </c>
      <c r="F15" s="204">
        <v>47.54</v>
      </c>
      <c r="G15" s="204">
        <v>43.89</v>
      </c>
      <c r="H15" s="204">
        <v>34.4</v>
      </c>
      <c r="I15" s="204">
        <v>33.520000000000003</v>
      </c>
      <c r="J15" s="204">
        <v>32.57</v>
      </c>
      <c r="K15" s="204">
        <v>29.7</v>
      </c>
      <c r="L15" s="204">
        <v>26.47</v>
      </c>
      <c r="M15" s="204">
        <v>23.2</v>
      </c>
      <c r="N15" s="668">
        <v>20.41</v>
      </c>
    </row>
    <row r="16" spans="1:14">
      <c r="A16" s="1205"/>
      <c r="B16" s="277" t="s">
        <v>184</v>
      </c>
      <c r="C16" s="197"/>
      <c r="D16" s="198"/>
      <c r="E16" s="198">
        <v>0.09</v>
      </c>
      <c r="F16" s="198"/>
      <c r="G16" s="198"/>
      <c r="H16" s="198"/>
      <c r="I16" s="198"/>
      <c r="J16" s="198"/>
      <c r="K16" s="198"/>
      <c r="L16" s="198"/>
      <c r="M16" s="198"/>
      <c r="N16" s="666"/>
    </row>
    <row r="17" spans="1:19">
      <c r="A17" s="1205"/>
      <c r="B17" s="277" t="s">
        <v>185</v>
      </c>
      <c r="C17" s="197">
        <v>3032.19</v>
      </c>
      <c r="D17" s="198">
        <v>3207.52</v>
      </c>
      <c r="E17" s="198">
        <v>3307.4</v>
      </c>
      <c r="F17" s="198">
        <v>3336.37</v>
      </c>
      <c r="G17" s="198">
        <v>3310.93</v>
      </c>
      <c r="H17" s="198">
        <v>3281.29</v>
      </c>
      <c r="I17" s="198">
        <v>3266.46</v>
      </c>
      <c r="J17" s="198">
        <v>3271.4</v>
      </c>
      <c r="K17" s="198">
        <v>3408</v>
      </c>
      <c r="L17" s="198">
        <v>3219.38</v>
      </c>
      <c r="M17" s="198">
        <v>3385.23</v>
      </c>
      <c r="N17" s="666">
        <v>3259.49</v>
      </c>
    </row>
    <row r="18" spans="1:19">
      <c r="A18" s="1205"/>
      <c r="B18" s="277" t="s">
        <v>186</v>
      </c>
      <c r="C18" s="197"/>
      <c r="D18" s="198"/>
      <c r="E18" s="198">
        <v>0.09</v>
      </c>
      <c r="F18" s="198"/>
      <c r="G18" s="198"/>
      <c r="H18" s="198"/>
      <c r="I18" s="198"/>
      <c r="J18" s="198"/>
      <c r="K18" s="198"/>
      <c r="L18" s="198"/>
      <c r="M18" s="198"/>
      <c r="N18" s="666"/>
    </row>
    <row r="19" spans="1:19">
      <c r="A19" s="1205"/>
      <c r="B19" s="277" t="s">
        <v>187</v>
      </c>
      <c r="C19" s="197"/>
      <c r="D19" s="198"/>
      <c r="E19" s="198">
        <v>0.09</v>
      </c>
      <c r="F19" s="198"/>
      <c r="G19" s="198"/>
      <c r="H19" s="198"/>
      <c r="I19" s="198"/>
      <c r="J19" s="198"/>
      <c r="K19" s="198"/>
      <c r="L19" s="198"/>
      <c r="M19" s="198"/>
      <c r="N19" s="666"/>
    </row>
    <row r="20" spans="1:19">
      <c r="A20" s="1205"/>
      <c r="B20" s="277" t="s">
        <v>188</v>
      </c>
      <c r="C20" s="197"/>
      <c r="D20" s="198">
        <v>55.05</v>
      </c>
      <c r="E20" s="198">
        <v>0.09</v>
      </c>
      <c r="F20" s="198"/>
      <c r="G20" s="198"/>
      <c r="H20" s="198"/>
      <c r="I20" s="198"/>
      <c r="J20" s="198"/>
      <c r="K20" s="198"/>
      <c r="L20" s="198"/>
      <c r="M20" s="198"/>
      <c r="N20" s="666"/>
    </row>
    <row r="21" spans="1:19">
      <c r="A21" s="1206"/>
      <c r="B21" s="278" t="s">
        <v>189</v>
      </c>
      <c r="C21" s="200">
        <v>3091.4</v>
      </c>
      <c r="D21" s="201">
        <v>3262.57</v>
      </c>
      <c r="E21" s="201">
        <v>3359.89</v>
      </c>
      <c r="F21" s="201">
        <v>3383.91</v>
      </c>
      <c r="G21" s="201">
        <v>3354.81</v>
      </c>
      <c r="H21" s="202">
        <v>3315.69</v>
      </c>
      <c r="I21" s="201">
        <v>3299.98</v>
      </c>
      <c r="J21" s="201">
        <v>3303.9700000000003</v>
      </c>
      <c r="K21" s="201">
        <v>3437.7</v>
      </c>
      <c r="L21" s="201">
        <v>3245.85</v>
      </c>
      <c r="M21" s="201">
        <v>3408.42</v>
      </c>
      <c r="N21" s="667">
        <v>3279.9</v>
      </c>
    </row>
    <row r="22" spans="1:19">
      <c r="A22" s="1204" t="s">
        <v>190</v>
      </c>
      <c r="B22" s="276" t="s">
        <v>191</v>
      </c>
      <c r="C22" s="203">
        <v>0.05</v>
      </c>
      <c r="D22" s="204">
        <v>2.4300000000000002</v>
      </c>
      <c r="E22" s="204">
        <v>6.27</v>
      </c>
      <c r="F22" s="204">
        <v>4.05</v>
      </c>
      <c r="G22" s="204">
        <v>4.5</v>
      </c>
      <c r="H22" s="204">
        <v>11.38</v>
      </c>
      <c r="I22" s="204">
        <v>164.39</v>
      </c>
      <c r="J22" s="204">
        <v>-5.26</v>
      </c>
      <c r="K22" s="204">
        <v>86.23</v>
      </c>
      <c r="L22" s="204">
        <v>84.67</v>
      </c>
      <c r="M22" s="204">
        <v>83.31</v>
      </c>
      <c r="N22" s="668">
        <v>131.13999999999999</v>
      </c>
    </row>
    <row r="23" spans="1:19">
      <c r="A23" s="1205"/>
      <c r="B23" s="277" t="s">
        <v>192</v>
      </c>
      <c r="C23" s="197">
        <v>922.66</v>
      </c>
      <c r="D23" s="198">
        <v>680.45</v>
      </c>
      <c r="E23" s="198">
        <v>135.38</v>
      </c>
      <c r="F23" s="198">
        <v>901.27</v>
      </c>
      <c r="G23" s="198">
        <v>674.95</v>
      </c>
      <c r="H23" s="198">
        <v>714.99</v>
      </c>
      <c r="I23" s="198">
        <v>731.23</v>
      </c>
      <c r="J23" s="198">
        <v>886.56</v>
      </c>
      <c r="K23" s="198">
        <v>795.8</v>
      </c>
      <c r="L23" s="198">
        <v>939.15</v>
      </c>
      <c r="M23" s="198">
        <v>1161.8900000000001</v>
      </c>
      <c r="N23" s="666">
        <v>2792.85</v>
      </c>
    </row>
    <row r="24" spans="1:19">
      <c r="A24" s="1205"/>
      <c r="B24" s="277" t="s">
        <v>193</v>
      </c>
      <c r="C24" s="197"/>
      <c r="D24" s="198"/>
      <c r="E24" s="198">
        <v>0</v>
      </c>
      <c r="F24" s="198"/>
      <c r="G24" s="198"/>
      <c r="H24" s="198"/>
      <c r="I24" s="198"/>
      <c r="J24" s="198">
        <v>0</v>
      </c>
      <c r="K24" s="198"/>
      <c r="L24" s="198"/>
      <c r="M24" s="198"/>
      <c r="N24" s="666"/>
    </row>
    <row r="25" spans="1:19">
      <c r="A25" s="1205"/>
      <c r="B25" s="277" t="s">
        <v>194</v>
      </c>
      <c r="C25" s="197"/>
      <c r="D25" s="198"/>
      <c r="E25" s="198">
        <v>0</v>
      </c>
      <c r="F25" s="198"/>
      <c r="G25" s="198"/>
      <c r="H25" s="198"/>
      <c r="I25" s="198"/>
      <c r="J25" s="198"/>
      <c r="K25" s="198"/>
      <c r="L25" s="198"/>
      <c r="M25" s="198"/>
      <c r="N25" s="666"/>
    </row>
    <row r="26" spans="1:19">
      <c r="A26" s="1206"/>
      <c r="B26" s="278" t="s">
        <v>195</v>
      </c>
      <c r="C26" s="200">
        <v>922.71</v>
      </c>
      <c r="D26" s="201">
        <v>682.88</v>
      </c>
      <c r="E26" s="201">
        <v>141.65</v>
      </c>
      <c r="F26" s="201">
        <v>905.31</v>
      </c>
      <c r="G26" s="201">
        <v>679.45</v>
      </c>
      <c r="H26" s="202">
        <v>726.37</v>
      </c>
      <c r="I26" s="201">
        <v>895.62</v>
      </c>
      <c r="J26" s="201">
        <v>881.3</v>
      </c>
      <c r="K26" s="201">
        <v>882.03</v>
      </c>
      <c r="L26" s="201">
        <v>1023.82</v>
      </c>
      <c r="M26" s="201">
        <v>1245.19</v>
      </c>
      <c r="N26" s="667">
        <v>2923.99</v>
      </c>
    </row>
    <row r="27" spans="1:19">
      <c r="A27" s="280" t="s">
        <v>189</v>
      </c>
      <c r="B27" s="275"/>
      <c r="C27" s="272">
        <v>8370.23</v>
      </c>
      <c r="D27" s="273">
        <v>8209.91</v>
      </c>
      <c r="E27" s="273">
        <v>7726.83</v>
      </c>
      <c r="F27" s="273">
        <v>8412.8700000000008</v>
      </c>
      <c r="G27" s="273">
        <v>8210.98</v>
      </c>
      <c r="H27" s="274">
        <v>8204.48</v>
      </c>
      <c r="I27" s="273">
        <v>8472.11</v>
      </c>
      <c r="J27" s="273">
        <v>8677.7900000000009</v>
      </c>
      <c r="K27" s="273">
        <v>8875.89</v>
      </c>
      <c r="L27" s="273">
        <v>9110.02</v>
      </c>
      <c r="M27" s="273">
        <v>9789.4599999999991</v>
      </c>
      <c r="N27" s="669">
        <v>10772.14</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10"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20</v>
      </c>
    </row>
    <row r="2" spans="1:14">
      <c r="K2" s="46"/>
      <c r="N2" s="46" t="s">
        <v>435</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0.77</v>
      </c>
      <c r="D4" s="195">
        <v>0.72</v>
      </c>
      <c r="E4" s="195">
        <v>0.59</v>
      </c>
      <c r="F4" s="195">
        <v>0.65</v>
      </c>
      <c r="G4" s="195">
        <v>0.21</v>
      </c>
      <c r="H4" s="196">
        <v>0.25</v>
      </c>
      <c r="I4" s="195">
        <v>0.69</v>
      </c>
      <c r="J4" s="195">
        <v>1.53</v>
      </c>
      <c r="K4" s="195">
        <v>2.09</v>
      </c>
      <c r="L4" s="195">
        <v>1.1200000000000001</v>
      </c>
      <c r="M4" s="195">
        <v>0.31</v>
      </c>
      <c r="N4" s="665">
        <v>1.21</v>
      </c>
    </row>
    <row r="5" spans="1:14">
      <c r="A5" s="1205"/>
      <c r="B5" s="277" t="s">
        <v>174</v>
      </c>
      <c r="C5" s="197">
        <v>1.84</v>
      </c>
      <c r="D5" s="198">
        <v>2.21</v>
      </c>
      <c r="E5" s="198">
        <v>1.31</v>
      </c>
      <c r="F5" s="198">
        <v>1.2</v>
      </c>
      <c r="G5" s="198">
        <v>1.1000000000000001</v>
      </c>
      <c r="H5" s="199">
        <v>0.9</v>
      </c>
      <c r="I5" s="198">
        <v>0.84</v>
      </c>
      <c r="J5" s="198">
        <v>0.75</v>
      </c>
      <c r="K5" s="198">
        <v>2.57</v>
      </c>
      <c r="L5" s="198">
        <v>2.4500000000000002</v>
      </c>
      <c r="M5" s="198">
        <v>2.5</v>
      </c>
      <c r="N5" s="666">
        <v>2.4300000000000002</v>
      </c>
    </row>
    <row r="6" spans="1:14">
      <c r="A6" s="1205"/>
      <c r="B6" s="277" t="s">
        <v>175</v>
      </c>
      <c r="C6" s="197">
        <v>0.02</v>
      </c>
      <c r="D6" s="198">
        <v>0.02</v>
      </c>
      <c r="E6" s="198">
        <v>0.02</v>
      </c>
      <c r="F6" s="198">
        <v>0.02</v>
      </c>
      <c r="G6" s="198">
        <v>0.01</v>
      </c>
      <c r="H6" s="199">
        <v>0.01</v>
      </c>
      <c r="I6" s="198">
        <v>0.01</v>
      </c>
      <c r="J6" s="198">
        <v>0.01</v>
      </c>
      <c r="K6" s="198">
        <v>0.03</v>
      </c>
      <c r="L6" s="198">
        <v>0.03</v>
      </c>
      <c r="M6" s="198">
        <v>0.03</v>
      </c>
      <c r="N6" s="666">
        <v>0.03</v>
      </c>
    </row>
    <row r="7" spans="1:14">
      <c r="A7" s="1205"/>
      <c r="B7" s="277" t="s">
        <v>176</v>
      </c>
      <c r="C7" s="197">
        <v>0.56999999999999995</v>
      </c>
      <c r="D7" s="198">
        <v>0.22</v>
      </c>
      <c r="E7" s="198">
        <v>0.49</v>
      </c>
      <c r="F7" s="198">
        <v>1.05</v>
      </c>
      <c r="G7" s="198"/>
      <c r="H7" s="199">
        <v>0.01</v>
      </c>
      <c r="I7" s="198"/>
      <c r="J7" s="198"/>
      <c r="K7" s="198">
        <v>0</v>
      </c>
      <c r="L7" s="198">
        <v>0.01</v>
      </c>
      <c r="M7" s="198">
        <v>11.04</v>
      </c>
      <c r="N7" s="666">
        <v>101.99</v>
      </c>
    </row>
    <row r="8" spans="1:14">
      <c r="A8" s="1205"/>
      <c r="B8" s="277" t="s">
        <v>177</v>
      </c>
      <c r="C8" s="197"/>
      <c r="D8" s="198"/>
      <c r="E8" s="198">
        <v>0</v>
      </c>
      <c r="F8" s="198"/>
      <c r="G8" s="198"/>
      <c r="H8" s="198"/>
      <c r="I8" s="198"/>
      <c r="J8" s="198"/>
      <c r="K8" s="198"/>
      <c r="L8" s="198"/>
      <c r="M8" s="198"/>
      <c r="N8" s="666"/>
    </row>
    <row r="9" spans="1:14">
      <c r="A9" s="1205"/>
      <c r="B9" s="277" t="s">
        <v>178</v>
      </c>
      <c r="C9" s="197">
        <v>0.03</v>
      </c>
      <c r="D9" s="198">
        <v>0</v>
      </c>
      <c r="E9" s="198">
        <v>0.02</v>
      </c>
      <c r="F9" s="198">
        <v>0.02</v>
      </c>
      <c r="G9" s="198">
        <v>0.02</v>
      </c>
      <c r="H9" s="199">
        <v>0.02</v>
      </c>
      <c r="I9" s="198">
        <v>0.01</v>
      </c>
      <c r="J9" s="198">
        <v>0.01</v>
      </c>
      <c r="K9" s="198">
        <v>0.04</v>
      </c>
      <c r="L9" s="198">
        <v>0.04</v>
      </c>
      <c r="M9" s="198">
        <v>0.04</v>
      </c>
      <c r="N9" s="666">
        <v>0.04</v>
      </c>
    </row>
    <row r="10" spans="1:14">
      <c r="A10" s="1205"/>
      <c r="B10" s="277" t="s">
        <v>179</v>
      </c>
      <c r="C10" s="197">
        <v>0</v>
      </c>
      <c r="D10" s="198"/>
      <c r="E10" s="198" t="s">
        <v>198</v>
      </c>
      <c r="F10" s="198"/>
      <c r="G10" s="198"/>
      <c r="H10" s="199"/>
      <c r="I10" s="198"/>
      <c r="J10" s="198"/>
      <c r="K10" s="198"/>
      <c r="L10" s="198"/>
      <c r="M10" s="198"/>
      <c r="N10" s="666"/>
    </row>
    <row r="11" spans="1:14">
      <c r="A11" s="1205"/>
      <c r="B11" s="277" t="s">
        <v>457</v>
      </c>
      <c r="C11" s="197">
        <v>2.4</v>
      </c>
      <c r="D11" s="198">
        <v>26.3</v>
      </c>
      <c r="E11" s="198">
        <v>24.64</v>
      </c>
      <c r="F11" s="198">
        <v>25.72</v>
      </c>
      <c r="G11" s="198">
        <v>29.46</v>
      </c>
      <c r="H11" s="199">
        <v>31.55</v>
      </c>
      <c r="I11" s="198">
        <v>21.67</v>
      </c>
      <c r="J11" s="198">
        <v>21.2</v>
      </c>
      <c r="K11" s="198">
        <v>24.42</v>
      </c>
      <c r="L11" s="198">
        <v>36.19</v>
      </c>
      <c r="M11" s="198">
        <v>34.799999999999997</v>
      </c>
      <c r="N11" s="666">
        <v>44.93</v>
      </c>
    </row>
    <row r="12" spans="1:14">
      <c r="A12" s="1205"/>
      <c r="B12" s="277" t="s">
        <v>180</v>
      </c>
      <c r="C12" s="197"/>
      <c r="D12" s="198"/>
      <c r="E12" s="198">
        <v>0</v>
      </c>
      <c r="F12" s="198">
        <v>0</v>
      </c>
      <c r="G12" s="198">
        <v>0</v>
      </c>
      <c r="H12" s="198">
        <v>0</v>
      </c>
      <c r="I12" s="198">
        <v>0</v>
      </c>
      <c r="J12" s="198">
        <v>0</v>
      </c>
      <c r="K12" s="198">
        <v>0.01</v>
      </c>
      <c r="L12" s="198">
        <v>0.01</v>
      </c>
      <c r="M12" s="198">
        <v>0.01</v>
      </c>
      <c r="N12" s="666">
        <v>0.01</v>
      </c>
    </row>
    <row r="13" spans="1:14">
      <c r="A13" s="1205"/>
      <c r="B13" s="277" t="s">
        <v>181</v>
      </c>
      <c r="C13" s="197">
        <v>0.72</v>
      </c>
      <c r="D13" s="198">
        <v>0.08</v>
      </c>
      <c r="E13" s="198">
        <v>0.09</v>
      </c>
      <c r="F13" s="198">
        <v>0.22</v>
      </c>
      <c r="G13" s="198">
        <v>0.2</v>
      </c>
      <c r="H13" s="199">
        <v>0.09</v>
      </c>
      <c r="I13" s="198">
        <v>0.05</v>
      </c>
      <c r="J13" s="198">
        <v>0</v>
      </c>
      <c r="K13" s="198">
        <v>0</v>
      </c>
      <c r="L13" s="198">
        <v>0.22</v>
      </c>
      <c r="M13" s="198">
        <v>0</v>
      </c>
      <c r="N13" s="666">
        <v>0</v>
      </c>
    </row>
    <row r="14" spans="1:14">
      <c r="A14" s="1206"/>
      <c r="B14" s="278" t="s">
        <v>182</v>
      </c>
      <c r="C14" s="200">
        <v>6.35</v>
      </c>
      <c r="D14" s="201">
        <v>29.55</v>
      </c>
      <c r="E14" s="201">
        <v>27.17</v>
      </c>
      <c r="F14" s="201">
        <v>28.88</v>
      </c>
      <c r="G14" s="201">
        <v>31</v>
      </c>
      <c r="H14" s="202">
        <v>32.83</v>
      </c>
      <c r="I14" s="201">
        <v>23.27</v>
      </c>
      <c r="J14" s="201">
        <v>23.51</v>
      </c>
      <c r="K14" s="201">
        <v>29.18</v>
      </c>
      <c r="L14" s="201">
        <v>40.08</v>
      </c>
      <c r="M14" s="201">
        <v>48.74</v>
      </c>
      <c r="N14" s="667">
        <v>150.63999999999999</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c r="D16" s="198"/>
      <c r="E16" s="198"/>
      <c r="F16" s="198"/>
      <c r="G16" s="198"/>
      <c r="H16" s="198"/>
      <c r="I16" s="198"/>
      <c r="J16" s="198"/>
      <c r="K16" s="198"/>
      <c r="L16" s="198"/>
      <c r="M16" s="198"/>
      <c r="N16" s="666"/>
    </row>
    <row r="17" spans="1:19">
      <c r="A17" s="1205"/>
      <c r="B17" s="277" t="s">
        <v>185</v>
      </c>
      <c r="C17" s="197"/>
      <c r="D17" s="198"/>
      <c r="E17" s="198"/>
      <c r="F17" s="198"/>
      <c r="G17" s="198"/>
      <c r="H17" s="198"/>
      <c r="I17" s="198"/>
      <c r="J17" s="198"/>
      <c r="K17" s="198"/>
      <c r="L17" s="198"/>
      <c r="M17" s="198"/>
      <c r="N17" s="666"/>
    </row>
    <row r="18" spans="1:19">
      <c r="A18" s="1205"/>
      <c r="B18" s="277" t="s">
        <v>186</v>
      </c>
      <c r="C18" s="197">
        <v>505.5</v>
      </c>
      <c r="D18" s="198">
        <v>531.5</v>
      </c>
      <c r="E18" s="198">
        <v>575.29999999999995</v>
      </c>
      <c r="F18" s="198">
        <v>611.1</v>
      </c>
      <c r="G18" s="198">
        <v>619</v>
      </c>
      <c r="H18" s="198">
        <v>618.32000000000005</v>
      </c>
      <c r="I18" s="198">
        <v>636.6</v>
      </c>
      <c r="J18" s="198">
        <v>680.6</v>
      </c>
      <c r="K18" s="198">
        <v>712.3</v>
      </c>
      <c r="L18" s="198">
        <v>679.9</v>
      </c>
      <c r="M18" s="198">
        <v>732.05</v>
      </c>
      <c r="N18" s="666">
        <v>737</v>
      </c>
    </row>
    <row r="19" spans="1:19">
      <c r="A19" s="1205"/>
      <c r="B19" s="277" t="s">
        <v>187</v>
      </c>
      <c r="C19" s="197"/>
      <c r="D19" s="198"/>
      <c r="E19" s="198"/>
      <c r="F19" s="198"/>
      <c r="G19" s="198"/>
      <c r="H19" s="198"/>
      <c r="I19" s="198"/>
      <c r="J19" s="198"/>
      <c r="K19" s="198"/>
      <c r="L19" s="198"/>
      <c r="M19" s="198"/>
      <c r="N19" s="666"/>
    </row>
    <row r="20" spans="1:19">
      <c r="A20" s="1205"/>
      <c r="B20" s="277" t="s">
        <v>188</v>
      </c>
      <c r="C20" s="197"/>
      <c r="D20" s="198"/>
      <c r="E20" s="198"/>
      <c r="F20" s="198"/>
      <c r="G20" s="198"/>
      <c r="H20" s="198"/>
      <c r="I20" s="198"/>
      <c r="J20" s="198"/>
      <c r="K20" s="198"/>
      <c r="L20" s="198"/>
      <c r="M20" s="198"/>
      <c r="N20" s="666"/>
    </row>
    <row r="21" spans="1:19">
      <c r="A21" s="1206"/>
      <c r="B21" s="278" t="s">
        <v>189</v>
      </c>
      <c r="C21" s="200">
        <v>505.5</v>
      </c>
      <c r="D21" s="201">
        <v>531.5</v>
      </c>
      <c r="E21" s="201">
        <v>575.29999999999995</v>
      </c>
      <c r="F21" s="201">
        <v>611.1</v>
      </c>
      <c r="G21" s="201">
        <v>619</v>
      </c>
      <c r="H21" s="202">
        <v>618.32000000000005</v>
      </c>
      <c r="I21" s="201">
        <v>636.6</v>
      </c>
      <c r="J21" s="201">
        <v>680.6</v>
      </c>
      <c r="K21" s="201">
        <v>712.3</v>
      </c>
      <c r="L21" s="201">
        <v>679.9</v>
      </c>
      <c r="M21" s="201">
        <v>732.05</v>
      </c>
      <c r="N21" s="667">
        <v>737</v>
      </c>
    </row>
    <row r="22" spans="1:19">
      <c r="A22" s="1204" t="s">
        <v>190</v>
      </c>
      <c r="B22" s="276" t="s">
        <v>191</v>
      </c>
      <c r="C22" s="203">
        <v>0.18</v>
      </c>
      <c r="D22" s="204"/>
      <c r="E22" s="204">
        <v>0.04</v>
      </c>
      <c r="F22" s="204">
        <v>0.82</v>
      </c>
      <c r="G22" s="204">
        <v>0.2</v>
      </c>
      <c r="H22" s="204"/>
      <c r="I22" s="204">
        <v>0</v>
      </c>
      <c r="J22" s="204"/>
      <c r="K22" s="204"/>
      <c r="L22" s="204"/>
      <c r="M22" s="204"/>
      <c r="N22" s="668"/>
    </row>
    <row r="23" spans="1:19">
      <c r="A23" s="1205"/>
      <c r="B23" s="277" t="s">
        <v>192</v>
      </c>
      <c r="C23" s="197">
        <v>200.78</v>
      </c>
      <c r="D23" s="198">
        <v>355.59</v>
      </c>
      <c r="E23" s="198">
        <v>145.01</v>
      </c>
      <c r="F23" s="198">
        <v>414.07</v>
      </c>
      <c r="G23" s="198">
        <v>270.64999999999998</v>
      </c>
      <c r="H23" s="198">
        <v>279.52999999999997</v>
      </c>
      <c r="I23" s="198">
        <v>205.73</v>
      </c>
      <c r="J23" s="198">
        <v>122.06</v>
      </c>
      <c r="K23" s="198">
        <v>267.27</v>
      </c>
      <c r="L23" s="198">
        <v>191.7</v>
      </c>
      <c r="M23" s="198">
        <v>215.13</v>
      </c>
      <c r="N23" s="666">
        <v>347.97</v>
      </c>
    </row>
    <row r="24" spans="1:19">
      <c r="A24" s="1205"/>
      <c r="B24" s="277" t="s">
        <v>193</v>
      </c>
      <c r="C24" s="197"/>
      <c r="D24" s="198"/>
      <c r="E24" s="198">
        <v>0</v>
      </c>
      <c r="F24" s="198"/>
      <c r="G24" s="198"/>
      <c r="H24" s="198"/>
      <c r="I24" s="198"/>
      <c r="J24" s="198"/>
      <c r="K24" s="198"/>
      <c r="L24" s="198"/>
      <c r="M24" s="198"/>
      <c r="N24" s="666"/>
    </row>
    <row r="25" spans="1:19">
      <c r="A25" s="1205"/>
      <c r="B25" s="277" t="s">
        <v>194</v>
      </c>
      <c r="C25" s="197">
        <v>5.82</v>
      </c>
      <c r="D25" s="198"/>
      <c r="E25" s="198">
        <v>0</v>
      </c>
      <c r="F25" s="198"/>
      <c r="G25" s="198"/>
      <c r="H25" s="198"/>
      <c r="I25" s="198"/>
      <c r="J25" s="198"/>
      <c r="K25" s="198"/>
      <c r="L25" s="198"/>
      <c r="M25" s="198"/>
      <c r="N25" s="666"/>
    </row>
    <row r="26" spans="1:19">
      <c r="A26" s="1206"/>
      <c r="B26" s="278" t="s">
        <v>195</v>
      </c>
      <c r="C26" s="200">
        <v>206.78</v>
      </c>
      <c r="D26" s="201">
        <v>355.59</v>
      </c>
      <c r="E26" s="201">
        <v>145.05000000000001</v>
      </c>
      <c r="F26" s="201">
        <v>414.89</v>
      </c>
      <c r="G26" s="201">
        <v>270.83999999999997</v>
      </c>
      <c r="H26" s="202">
        <v>279.52999999999997</v>
      </c>
      <c r="I26" s="201">
        <v>205.73</v>
      </c>
      <c r="J26" s="201">
        <v>122.06</v>
      </c>
      <c r="K26" s="201">
        <v>267.27</v>
      </c>
      <c r="L26" s="201">
        <v>191.7</v>
      </c>
      <c r="M26" s="201">
        <v>215.13</v>
      </c>
      <c r="N26" s="667">
        <v>347.97</v>
      </c>
    </row>
    <row r="27" spans="1:19">
      <c r="A27" s="280" t="s">
        <v>196</v>
      </c>
      <c r="B27" s="275"/>
      <c r="C27" s="272">
        <v>718.63</v>
      </c>
      <c r="D27" s="273">
        <v>916.64</v>
      </c>
      <c r="E27" s="273">
        <v>747.52</v>
      </c>
      <c r="F27" s="273">
        <v>1054.8699999999999</v>
      </c>
      <c r="G27" s="273">
        <v>920.85</v>
      </c>
      <c r="H27" s="274">
        <v>930.69</v>
      </c>
      <c r="I27" s="273">
        <v>865.6</v>
      </c>
      <c r="J27" s="273">
        <v>826.17</v>
      </c>
      <c r="K27" s="273">
        <v>1008.75</v>
      </c>
      <c r="L27" s="273">
        <v>911.68</v>
      </c>
      <c r="M27" s="273">
        <v>995.92</v>
      </c>
      <c r="N27" s="669">
        <v>1235.6099999999999</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7"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21</v>
      </c>
    </row>
    <row r="2" spans="1:14">
      <c r="K2" s="46"/>
      <c r="N2" s="46" t="s">
        <v>431</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92.85</v>
      </c>
      <c r="D4" s="195">
        <v>91.25</v>
      </c>
      <c r="E4" s="195">
        <v>91.72</v>
      </c>
      <c r="F4" s="195">
        <v>90.23</v>
      </c>
      <c r="G4" s="195">
        <v>91.82</v>
      </c>
      <c r="H4" s="196">
        <v>91.31</v>
      </c>
      <c r="I4" s="195">
        <v>93.99</v>
      </c>
      <c r="J4" s="195">
        <v>101.88</v>
      </c>
      <c r="K4" s="195">
        <v>114.95</v>
      </c>
      <c r="L4" s="195">
        <v>114.89</v>
      </c>
      <c r="M4" s="195">
        <v>115.04</v>
      </c>
      <c r="N4" s="665">
        <v>119.53</v>
      </c>
    </row>
    <row r="5" spans="1:14">
      <c r="A5" s="1205"/>
      <c r="B5" s="277" t="s">
        <v>174</v>
      </c>
      <c r="C5" s="197">
        <v>254.85</v>
      </c>
      <c r="D5" s="198">
        <v>302</v>
      </c>
      <c r="E5" s="198">
        <v>214.34</v>
      </c>
      <c r="F5" s="198">
        <v>173.78</v>
      </c>
      <c r="G5" s="198">
        <v>177.22</v>
      </c>
      <c r="H5" s="199">
        <v>178.48</v>
      </c>
      <c r="I5" s="198">
        <v>180.16</v>
      </c>
      <c r="J5" s="198">
        <v>184.8</v>
      </c>
      <c r="K5" s="198">
        <v>189.96</v>
      </c>
      <c r="L5" s="198">
        <v>189.52</v>
      </c>
      <c r="M5" s="198">
        <v>186.9</v>
      </c>
      <c r="N5" s="666">
        <v>185.89</v>
      </c>
    </row>
    <row r="6" spans="1:14">
      <c r="A6" s="1205"/>
      <c r="B6" s="277" t="s">
        <v>175</v>
      </c>
      <c r="C6" s="197">
        <v>4.91</v>
      </c>
      <c r="D6" s="198">
        <v>5.33</v>
      </c>
      <c r="E6" s="198">
        <v>5.79</v>
      </c>
      <c r="F6" s="198">
        <v>17.5</v>
      </c>
      <c r="G6" s="198">
        <v>18.41</v>
      </c>
      <c r="H6" s="199">
        <v>18.2</v>
      </c>
      <c r="I6" s="198">
        <v>18.05</v>
      </c>
      <c r="J6" s="198">
        <v>18.100000000000001</v>
      </c>
      <c r="K6" s="198">
        <v>18.79</v>
      </c>
      <c r="L6" s="198">
        <v>18.12</v>
      </c>
      <c r="M6" s="198">
        <v>18.14</v>
      </c>
      <c r="N6" s="666">
        <v>18.72</v>
      </c>
    </row>
    <row r="7" spans="1:14">
      <c r="A7" s="1205"/>
      <c r="B7" s="277" t="s">
        <v>176</v>
      </c>
      <c r="C7" s="197">
        <v>8.31</v>
      </c>
      <c r="D7" s="198">
        <v>8.69</v>
      </c>
      <c r="E7" s="198">
        <v>11.82</v>
      </c>
      <c r="F7" s="198">
        <v>7.18</v>
      </c>
      <c r="G7" s="198">
        <v>6.95</v>
      </c>
      <c r="H7" s="199">
        <v>5.26</v>
      </c>
      <c r="I7" s="198">
        <v>5.19</v>
      </c>
      <c r="J7" s="198">
        <v>7.1</v>
      </c>
      <c r="K7" s="198">
        <v>6.26</v>
      </c>
      <c r="L7" s="198">
        <v>7.47</v>
      </c>
      <c r="M7" s="198">
        <v>6.65</v>
      </c>
      <c r="N7" s="666">
        <v>8.14</v>
      </c>
    </row>
    <row r="8" spans="1:14">
      <c r="A8" s="1205"/>
      <c r="B8" s="277" t="s">
        <v>177</v>
      </c>
      <c r="C8" s="197"/>
      <c r="D8" s="198">
        <v>2.21</v>
      </c>
      <c r="E8" s="198">
        <v>0.3</v>
      </c>
      <c r="F8" s="198">
        <v>0.41</v>
      </c>
      <c r="G8" s="198">
        <v>0.21</v>
      </c>
      <c r="H8" s="198">
        <v>0.18</v>
      </c>
      <c r="I8" s="198">
        <v>0.16</v>
      </c>
      <c r="J8" s="198">
        <v>0.28999999999999998</v>
      </c>
      <c r="K8" s="198">
        <v>0.15</v>
      </c>
      <c r="L8" s="198">
        <v>0</v>
      </c>
      <c r="M8" s="198"/>
      <c r="N8" s="666"/>
    </row>
    <row r="9" spans="1:14">
      <c r="A9" s="1205"/>
      <c r="B9" s="277" t="s">
        <v>178</v>
      </c>
      <c r="C9" s="197">
        <v>3.15</v>
      </c>
      <c r="D9" s="198">
        <v>0</v>
      </c>
      <c r="E9" s="198">
        <v>3.4</v>
      </c>
      <c r="F9" s="198">
        <v>0.02</v>
      </c>
      <c r="G9" s="198">
        <v>0.02</v>
      </c>
      <c r="H9" s="199">
        <v>0.02</v>
      </c>
      <c r="I9" s="198">
        <v>0.01</v>
      </c>
      <c r="J9" s="198">
        <v>0.01</v>
      </c>
      <c r="K9" s="198">
        <v>0.1</v>
      </c>
      <c r="L9" s="198">
        <v>0.1</v>
      </c>
      <c r="M9" s="198">
        <v>0.09</v>
      </c>
      <c r="N9" s="666">
        <v>0.09</v>
      </c>
    </row>
    <row r="10" spans="1:14">
      <c r="A10" s="1205"/>
      <c r="B10" s="277" t="s">
        <v>179</v>
      </c>
      <c r="C10" s="197">
        <v>0.56999999999999995</v>
      </c>
      <c r="D10" s="198">
        <v>0.62</v>
      </c>
      <c r="E10" s="198">
        <v>0.64</v>
      </c>
      <c r="F10" s="198">
        <v>0.71</v>
      </c>
      <c r="G10" s="198">
        <v>0.7</v>
      </c>
      <c r="H10" s="199">
        <v>0.78</v>
      </c>
      <c r="I10" s="198">
        <v>1.1100000000000001</v>
      </c>
      <c r="J10" s="198">
        <v>1.03</v>
      </c>
      <c r="K10" s="198">
        <v>1.43</v>
      </c>
      <c r="L10" s="198">
        <v>1.62</v>
      </c>
      <c r="M10" s="198">
        <v>1.22</v>
      </c>
      <c r="N10" s="666">
        <v>1.39</v>
      </c>
    </row>
    <row r="11" spans="1:14">
      <c r="A11" s="1205"/>
      <c r="B11" s="277" t="s">
        <v>457</v>
      </c>
      <c r="C11" s="197">
        <v>0.83</v>
      </c>
      <c r="D11" s="198">
        <v>2.4900000000000002</v>
      </c>
      <c r="E11" s="198">
        <v>76.430000000000007</v>
      </c>
      <c r="F11" s="198">
        <v>58.72</v>
      </c>
      <c r="G11" s="198">
        <v>58.91</v>
      </c>
      <c r="H11" s="199">
        <v>58.03</v>
      </c>
      <c r="I11" s="198">
        <v>55.76</v>
      </c>
      <c r="J11" s="198">
        <v>56.69</v>
      </c>
      <c r="K11" s="198">
        <v>57.68</v>
      </c>
      <c r="L11" s="198">
        <v>55.8</v>
      </c>
      <c r="M11" s="198">
        <v>54.58</v>
      </c>
      <c r="N11" s="666">
        <v>54.72</v>
      </c>
    </row>
    <row r="12" spans="1:14">
      <c r="A12" s="1205"/>
      <c r="B12" s="277" t="s">
        <v>180</v>
      </c>
      <c r="C12" s="197"/>
      <c r="D12" s="198"/>
      <c r="E12" s="198">
        <v>0.55000000000000004</v>
      </c>
      <c r="F12" s="198">
        <v>0</v>
      </c>
      <c r="G12" s="198">
        <v>0</v>
      </c>
      <c r="H12" s="198">
        <v>0</v>
      </c>
      <c r="I12" s="198">
        <v>0</v>
      </c>
      <c r="J12" s="198">
        <v>0</v>
      </c>
      <c r="K12" s="198">
        <v>0.03</v>
      </c>
      <c r="L12" s="198">
        <v>0.03</v>
      </c>
      <c r="M12" s="198">
        <v>0.03</v>
      </c>
      <c r="N12" s="666">
        <v>0.03</v>
      </c>
    </row>
    <row r="13" spans="1:14">
      <c r="A13" s="1205"/>
      <c r="B13" s="277" t="s">
        <v>181</v>
      </c>
      <c r="C13" s="197">
        <v>22.43</v>
      </c>
      <c r="D13" s="198">
        <v>5.09</v>
      </c>
      <c r="E13" s="198">
        <v>1.1100000000000001</v>
      </c>
      <c r="F13" s="198">
        <v>1.58</v>
      </c>
      <c r="G13" s="198">
        <v>2.91</v>
      </c>
      <c r="H13" s="199">
        <v>3.98</v>
      </c>
      <c r="I13" s="198">
        <v>0.01</v>
      </c>
      <c r="J13" s="198">
        <v>0.09</v>
      </c>
      <c r="K13" s="198">
        <v>0.03</v>
      </c>
      <c r="L13" s="198">
        <v>0.2</v>
      </c>
      <c r="M13" s="198">
        <v>0.02</v>
      </c>
      <c r="N13" s="666">
        <v>0.02</v>
      </c>
    </row>
    <row r="14" spans="1:14">
      <c r="A14" s="1206"/>
      <c r="B14" s="278" t="s">
        <v>182</v>
      </c>
      <c r="C14" s="200">
        <v>387.9</v>
      </c>
      <c r="D14" s="201">
        <v>417.69</v>
      </c>
      <c r="E14" s="201">
        <v>406.09</v>
      </c>
      <c r="F14" s="201">
        <v>350.14</v>
      </c>
      <c r="G14" s="201">
        <v>357.15</v>
      </c>
      <c r="H14" s="202">
        <v>356.25</v>
      </c>
      <c r="I14" s="201">
        <v>354.44</v>
      </c>
      <c r="J14" s="201">
        <v>369.99</v>
      </c>
      <c r="K14" s="201">
        <v>389.38</v>
      </c>
      <c r="L14" s="201">
        <v>387.75</v>
      </c>
      <c r="M14" s="201">
        <v>382.66</v>
      </c>
      <c r="N14" s="667">
        <v>388.53</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c r="D16" s="198"/>
      <c r="E16" s="198"/>
      <c r="F16" s="198"/>
      <c r="G16" s="198"/>
      <c r="H16" s="198"/>
      <c r="I16" s="198"/>
      <c r="J16" s="198"/>
      <c r="K16" s="198"/>
      <c r="L16" s="198"/>
      <c r="M16" s="198"/>
      <c r="N16" s="666"/>
    </row>
    <row r="17" spans="1:19">
      <c r="A17" s="1205"/>
      <c r="B17" s="277" t="s">
        <v>185</v>
      </c>
      <c r="C17" s="197"/>
      <c r="D17" s="198"/>
      <c r="E17" s="198"/>
      <c r="F17" s="198"/>
      <c r="G17" s="198"/>
      <c r="H17" s="198"/>
      <c r="I17" s="198"/>
      <c r="J17" s="198"/>
      <c r="K17" s="198"/>
      <c r="L17" s="198"/>
      <c r="M17" s="198"/>
      <c r="N17" s="666"/>
    </row>
    <row r="18" spans="1:19">
      <c r="A18" s="1205"/>
      <c r="B18" s="277" t="s">
        <v>186</v>
      </c>
      <c r="C18" s="197"/>
      <c r="D18" s="198"/>
      <c r="E18" s="198"/>
      <c r="F18" s="198"/>
      <c r="G18" s="198"/>
      <c r="H18" s="198"/>
      <c r="I18" s="198"/>
      <c r="J18" s="198"/>
      <c r="K18" s="198"/>
      <c r="L18" s="198"/>
      <c r="M18" s="198"/>
      <c r="N18" s="666"/>
    </row>
    <row r="19" spans="1:19">
      <c r="A19" s="1205"/>
      <c r="B19" s="277" t="s">
        <v>187</v>
      </c>
      <c r="C19" s="197"/>
      <c r="D19" s="198"/>
      <c r="E19" s="198"/>
      <c r="F19" s="198"/>
      <c r="G19" s="198"/>
      <c r="H19" s="198"/>
      <c r="I19" s="198"/>
      <c r="J19" s="198"/>
      <c r="K19" s="198"/>
      <c r="L19" s="198"/>
      <c r="M19" s="198"/>
      <c r="N19" s="666"/>
    </row>
    <row r="20" spans="1:19">
      <c r="A20" s="1205"/>
      <c r="B20" s="277" t="s">
        <v>188</v>
      </c>
      <c r="C20" s="197"/>
      <c r="D20" s="198"/>
      <c r="E20" s="198"/>
      <c r="F20" s="198"/>
      <c r="G20" s="198"/>
      <c r="H20" s="198"/>
      <c r="I20" s="198"/>
      <c r="J20" s="198"/>
      <c r="K20" s="198"/>
      <c r="L20" s="198"/>
      <c r="M20" s="198"/>
      <c r="N20" s="666"/>
    </row>
    <row r="21" spans="1:19">
      <c r="A21" s="1206"/>
      <c r="B21" s="278" t="s">
        <v>189</v>
      </c>
      <c r="C21" s="200"/>
      <c r="D21" s="201"/>
      <c r="E21" s="201"/>
      <c r="F21" s="201"/>
      <c r="G21" s="201"/>
      <c r="H21" s="202"/>
      <c r="I21" s="201"/>
      <c r="J21" s="201"/>
      <c r="K21" s="201"/>
      <c r="L21" s="201"/>
      <c r="M21" s="201"/>
      <c r="N21" s="667"/>
    </row>
    <row r="22" spans="1:19">
      <c r="A22" s="1204" t="s">
        <v>190</v>
      </c>
      <c r="B22" s="276" t="s">
        <v>191</v>
      </c>
      <c r="C22" s="203">
        <v>198.01</v>
      </c>
      <c r="D22" s="204">
        <v>242.17</v>
      </c>
      <c r="E22" s="204">
        <v>204.45</v>
      </c>
      <c r="F22" s="204">
        <v>202.98</v>
      </c>
      <c r="G22" s="204">
        <v>168.41</v>
      </c>
      <c r="H22" s="204">
        <v>157.53</v>
      </c>
      <c r="I22" s="204">
        <v>211.02</v>
      </c>
      <c r="J22" s="204">
        <v>288.72000000000003</v>
      </c>
      <c r="K22" s="204">
        <v>226.81</v>
      </c>
      <c r="L22" s="204">
        <v>191.45</v>
      </c>
      <c r="M22" s="204">
        <v>280.02999999999997</v>
      </c>
      <c r="N22" s="668">
        <v>253.7</v>
      </c>
    </row>
    <row r="23" spans="1:19">
      <c r="A23" s="1205"/>
      <c r="B23" s="277" t="s">
        <v>192</v>
      </c>
      <c r="C23" s="197">
        <v>14.32</v>
      </c>
      <c r="D23" s="198">
        <v>10.06</v>
      </c>
      <c r="E23" s="198">
        <v>16.97</v>
      </c>
      <c r="F23" s="198">
        <v>26.12</v>
      </c>
      <c r="G23" s="198">
        <v>0.21</v>
      </c>
      <c r="H23" s="198">
        <v>3.76</v>
      </c>
      <c r="I23" s="198">
        <v>-2.88</v>
      </c>
      <c r="J23" s="198">
        <v>0.06</v>
      </c>
      <c r="K23" s="198">
        <v>0.39</v>
      </c>
      <c r="L23" s="198">
        <v>-12.67</v>
      </c>
      <c r="M23" s="198">
        <v>5.69</v>
      </c>
      <c r="N23" s="666">
        <v>64.38</v>
      </c>
    </row>
    <row r="24" spans="1:19">
      <c r="A24" s="1205"/>
      <c r="B24" s="277" t="s">
        <v>193</v>
      </c>
      <c r="C24" s="197"/>
      <c r="D24" s="198"/>
      <c r="E24" s="198">
        <v>0</v>
      </c>
      <c r="F24" s="198"/>
      <c r="G24" s="198"/>
      <c r="H24" s="198">
        <v>1.45</v>
      </c>
      <c r="I24" s="198">
        <v>0.22</v>
      </c>
      <c r="J24" s="198">
        <v>1.02</v>
      </c>
      <c r="K24" s="198">
        <v>1.6</v>
      </c>
      <c r="L24" s="198">
        <v>1.65</v>
      </c>
      <c r="M24" s="198">
        <v>0.76</v>
      </c>
      <c r="N24" s="666">
        <v>1.31</v>
      </c>
    </row>
    <row r="25" spans="1:19">
      <c r="A25" s="1205"/>
      <c r="B25" s="277" t="s">
        <v>194</v>
      </c>
      <c r="C25" s="197">
        <v>-1.38</v>
      </c>
      <c r="D25" s="198">
        <v>-2.44</v>
      </c>
      <c r="E25" s="198">
        <v>8.36</v>
      </c>
      <c r="F25" s="198">
        <v>0.09</v>
      </c>
      <c r="G25" s="198"/>
      <c r="H25" s="198"/>
      <c r="I25" s="198"/>
      <c r="J25" s="198"/>
      <c r="K25" s="198"/>
      <c r="L25" s="198"/>
      <c r="M25" s="198"/>
      <c r="N25" s="666"/>
    </row>
    <row r="26" spans="1:19">
      <c r="A26" s="1206"/>
      <c r="B26" s="278" t="s">
        <v>195</v>
      </c>
      <c r="C26" s="200">
        <v>210.95</v>
      </c>
      <c r="D26" s="201">
        <v>249.79</v>
      </c>
      <c r="E26" s="201">
        <v>229.78</v>
      </c>
      <c r="F26" s="201">
        <v>229.18</v>
      </c>
      <c r="G26" s="201">
        <v>168.62</v>
      </c>
      <c r="H26" s="202">
        <v>162.74</v>
      </c>
      <c r="I26" s="201">
        <v>208.35</v>
      </c>
      <c r="J26" s="201">
        <v>289.79000000000002</v>
      </c>
      <c r="K26" s="201">
        <v>228.8</v>
      </c>
      <c r="L26" s="201">
        <v>180.42</v>
      </c>
      <c r="M26" s="201">
        <v>286.47000000000003</v>
      </c>
      <c r="N26" s="667">
        <v>319.39</v>
      </c>
    </row>
    <row r="27" spans="1:19">
      <c r="A27" s="280" t="s">
        <v>196</v>
      </c>
      <c r="B27" s="275"/>
      <c r="C27" s="272">
        <v>598.85</v>
      </c>
      <c r="D27" s="273">
        <v>667.48</v>
      </c>
      <c r="E27" s="273">
        <v>635.87</v>
      </c>
      <c r="F27" s="273">
        <v>579.32000000000005</v>
      </c>
      <c r="G27" s="273">
        <v>525.77</v>
      </c>
      <c r="H27" s="274">
        <v>518.99</v>
      </c>
      <c r="I27" s="273">
        <v>562.79</v>
      </c>
      <c r="J27" s="273">
        <v>659.78</v>
      </c>
      <c r="K27" s="273">
        <v>618.16999999999996</v>
      </c>
      <c r="L27" s="273">
        <v>568.16999999999996</v>
      </c>
      <c r="M27" s="273">
        <v>669.13</v>
      </c>
      <c r="N27" s="669">
        <v>707.92</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4"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22</v>
      </c>
    </row>
    <row r="2" spans="1:14">
      <c r="K2" s="46"/>
      <c r="N2" s="46" t="s">
        <v>431</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46.25</v>
      </c>
      <c r="D4" s="195">
        <v>47.75</v>
      </c>
      <c r="E4" s="195">
        <v>49.81</v>
      </c>
      <c r="F4" s="195">
        <v>43.84</v>
      </c>
      <c r="G4" s="195">
        <v>43.92</v>
      </c>
      <c r="H4" s="196">
        <v>31.35</v>
      </c>
      <c r="I4" s="195">
        <v>31.57</v>
      </c>
      <c r="J4" s="195">
        <v>30.56</v>
      </c>
      <c r="K4" s="195">
        <v>37.43</v>
      </c>
      <c r="L4" s="195">
        <v>35.119999999999997</v>
      </c>
      <c r="M4" s="195">
        <v>38.72</v>
      </c>
      <c r="N4" s="665">
        <v>39.4</v>
      </c>
    </row>
    <row r="5" spans="1:14">
      <c r="A5" s="1205"/>
      <c r="B5" s="277" t="s">
        <v>174</v>
      </c>
      <c r="C5" s="197">
        <v>216.71</v>
      </c>
      <c r="D5" s="198">
        <v>232.58</v>
      </c>
      <c r="E5" s="198">
        <v>166.63</v>
      </c>
      <c r="F5" s="198">
        <v>154.49</v>
      </c>
      <c r="G5" s="198">
        <v>143.11000000000001</v>
      </c>
      <c r="H5" s="199">
        <v>133.99</v>
      </c>
      <c r="I5" s="198">
        <v>134.31</v>
      </c>
      <c r="J5" s="198">
        <v>126.99</v>
      </c>
      <c r="K5" s="198">
        <v>128.34</v>
      </c>
      <c r="L5" s="198">
        <v>123.87</v>
      </c>
      <c r="M5" s="198">
        <v>130.38</v>
      </c>
      <c r="N5" s="666">
        <v>127.33</v>
      </c>
    </row>
    <row r="6" spans="1:14">
      <c r="A6" s="1205"/>
      <c r="B6" s="277" t="s">
        <v>175</v>
      </c>
      <c r="C6" s="197">
        <v>2.17</v>
      </c>
      <c r="D6" s="198">
        <v>2.25</v>
      </c>
      <c r="E6" s="198">
        <v>2.36</v>
      </c>
      <c r="F6" s="198">
        <v>2.37</v>
      </c>
      <c r="G6" s="198">
        <v>2.3199999999999998</v>
      </c>
      <c r="H6" s="199">
        <v>1.75</v>
      </c>
      <c r="I6" s="198">
        <v>1.78</v>
      </c>
      <c r="J6" s="198">
        <v>1.71</v>
      </c>
      <c r="K6" s="198">
        <v>1.7</v>
      </c>
      <c r="L6" s="198">
        <v>1.71</v>
      </c>
      <c r="M6" s="198">
        <v>1.76</v>
      </c>
      <c r="N6" s="666">
        <v>1.8</v>
      </c>
    </row>
    <row r="7" spans="1:14">
      <c r="A7" s="1205"/>
      <c r="B7" s="277" t="s">
        <v>176</v>
      </c>
      <c r="C7" s="197">
        <v>65.81</v>
      </c>
      <c r="D7" s="198">
        <v>1.08</v>
      </c>
      <c r="E7" s="198">
        <v>0.74</v>
      </c>
      <c r="F7" s="198">
        <v>0.44</v>
      </c>
      <c r="G7" s="198">
        <v>0</v>
      </c>
      <c r="H7" s="199">
        <v>0.02</v>
      </c>
      <c r="I7" s="198">
        <v>6.96</v>
      </c>
      <c r="J7" s="198">
        <v>1.1100000000000001</v>
      </c>
      <c r="K7" s="198">
        <v>6.75</v>
      </c>
      <c r="L7" s="198">
        <v>5.83</v>
      </c>
      <c r="M7" s="198">
        <v>7.2</v>
      </c>
      <c r="N7" s="666">
        <v>5.52</v>
      </c>
    </row>
    <row r="8" spans="1:14">
      <c r="A8" s="1205"/>
      <c r="B8" s="277" t="s">
        <v>177</v>
      </c>
      <c r="C8" s="197">
        <v>0.1</v>
      </c>
      <c r="D8" s="198"/>
      <c r="E8" s="198">
        <v>0</v>
      </c>
      <c r="F8" s="198">
        <v>0.08</v>
      </c>
      <c r="G8" s="198">
        <v>0.09</v>
      </c>
      <c r="H8" s="198"/>
      <c r="I8" s="198"/>
      <c r="J8" s="198"/>
      <c r="K8" s="198"/>
      <c r="L8" s="198"/>
      <c r="M8" s="198"/>
      <c r="N8" s="666"/>
    </row>
    <row r="9" spans="1:14">
      <c r="A9" s="1205"/>
      <c r="B9" s="277" t="s">
        <v>178</v>
      </c>
      <c r="C9" s="197">
        <v>7.97</v>
      </c>
      <c r="D9" s="198">
        <v>3.87</v>
      </c>
      <c r="E9" s="198">
        <v>4.93</v>
      </c>
      <c r="F9" s="198">
        <v>4.12</v>
      </c>
      <c r="G9" s="198">
        <v>3.79</v>
      </c>
      <c r="H9" s="199">
        <v>3.05</v>
      </c>
      <c r="I9" s="198">
        <v>3.16</v>
      </c>
      <c r="J9" s="198">
        <v>3.01</v>
      </c>
      <c r="K9" s="198">
        <v>3.22</v>
      </c>
      <c r="L9" s="198">
        <v>2.93</v>
      </c>
      <c r="M9" s="198">
        <v>2.9</v>
      </c>
      <c r="N9" s="666">
        <v>2.92</v>
      </c>
    </row>
    <row r="10" spans="1:14">
      <c r="A10" s="1205"/>
      <c r="B10" s="277" t="s">
        <v>179</v>
      </c>
      <c r="C10" s="197">
        <v>0.05</v>
      </c>
      <c r="D10" s="198">
        <v>0.01</v>
      </c>
      <c r="E10" s="198">
        <v>0</v>
      </c>
      <c r="F10" s="198">
        <v>0.42</v>
      </c>
      <c r="G10" s="198">
        <v>0.41</v>
      </c>
      <c r="H10" s="199">
        <v>0.01</v>
      </c>
      <c r="I10" s="198">
        <v>0.01</v>
      </c>
      <c r="J10" s="198">
        <v>0.08</v>
      </c>
      <c r="K10" s="198">
        <v>0.1</v>
      </c>
      <c r="L10" s="198">
        <v>0.13</v>
      </c>
      <c r="M10" s="198">
        <v>0.13</v>
      </c>
      <c r="N10" s="666">
        <v>0.11</v>
      </c>
    </row>
    <row r="11" spans="1:14">
      <c r="A11" s="1205"/>
      <c r="B11" s="277" t="s">
        <v>457</v>
      </c>
      <c r="C11" s="197">
        <v>6.64</v>
      </c>
      <c r="D11" s="198">
        <v>68.459999999999994</v>
      </c>
      <c r="E11" s="198">
        <v>155.22</v>
      </c>
      <c r="F11" s="198">
        <v>149.41999999999999</v>
      </c>
      <c r="G11" s="198">
        <v>155.25</v>
      </c>
      <c r="H11" s="199">
        <v>150.44</v>
      </c>
      <c r="I11" s="198">
        <v>154.44</v>
      </c>
      <c r="J11" s="198">
        <v>163.59</v>
      </c>
      <c r="K11" s="198">
        <v>178.41</v>
      </c>
      <c r="L11" s="198">
        <v>173.21</v>
      </c>
      <c r="M11" s="198">
        <v>167.44</v>
      </c>
      <c r="N11" s="666">
        <v>160.71</v>
      </c>
    </row>
    <row r="12" spans="1:14">
      <c r="A12" s="1205"/>
      <c r="B12" s="277" t="s">
        <v>180</v>
      </c>
      <c r="C12" s="197">
        <v>0.62</v>
      </c>
      <c r="D12" s="198">
        <v>0.3</v>
      </c>
      <c r="E12" s="198">
        <v>4.21</v>
      </c>
      <c r="F12" s="198">
        <v>3.8</v>
      </c>
      <c r="G12" s="198">
        <v>3.65</v>
      </c>
      <c r="H12" s="198">
        <v>3.86</v>
      </c>
      <c r="I12" s="198">
        <v>4.0999999999999996</v>
      </c>
      <c r="J12" s="198">
        <v>4.49</v>
      </c>
      <c r="K12" s="198">
        <v>5.0999999999999996</v>
      </c>
      <c r="L12" s="198">
        <v>4.9000000000000004</v>
      </c>
      <c r="M12" s="198">
        <v>4.93</v>
      </c>
      <c r="N12" s="666">
        <v>4.91</v>
      </c>
    </row>
    <row r="13" spans="1:14">
      <c r="A13" s="1205"/>
      <c r="B13" s="277" t="s">
        <v>181</v>
      </c>
      <c r="C13" s="197">
        <v>10.6</v>
      </c>
      <c r="D13" s="198">
        <v>29.52</v>
      </c>
      <c r="E13" s="198">
        <v>26.31</v>
      </c>
      <c r="F13" s="198">
        <v>35.549999999999997</v>
      </c>
      <c r="G13" s="198">
        <v>24.82</v>
      </c>
      <c r="H13" s="199">
        <v>21.97</v>
      </c>
      <c r="I13" s="198">
        <v>10.27</v>
      </c>
      <c r="J13" s="198">
        <v>20.350000000000001</v>
      </c>
      <c r="K13" s="198">
        <v>12.92</v>
      </c>
      <c r="L13" s="198">
        <v>13.12</v>
      </c>
      <c r="M13" s="198">
        <v>14.34</v>
      </c>
      <c r="N13" s="666">
        <v>21.38</v>
      </c>
    </row>
    <row r="14" spans="1:14">
      <c r="A14" s="1206"/>
      <c r="B14" s="278" t="s">
        <v>182</v>
      </c>
      <c r="C14" s="200">
        <v>356.92</v>
      </c>
      <c r="D14" s="201">
        <v>385.81</v>
      </c>
      <c r="E14" s="201">
        <v>410.2</v>
      </c>
      <c r="F14" s="201">
        <v>394.53</v>
      </c>
      <c r="G14" s="201">
        <v>377.36</v>
      </c>
      <c r="H14" s="202">
        <v>346.44</v>
      </c>
      <c r="I14" s="201">
        <v>346.59</v>
      </c>
      <c r="J14" s="201">
        <v>351.9</v>
      </c>
      <c r="K14" s="201">
        <v>373.97</v>
      </c>
      <c r="L14" s="201">
        <v>360.81</v>
      </c>
      <c r="M14" s="201">
        <v>367.8</v>
      </c>
      <c r="N14" s="667">
        <v>364.07</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v>507.96200000000005</v>
      </c>
      <c r="D16" s="198">
        <v>531.70000000000005</v>
      </c>
      <c r="E16" s="198">
        <v>556.70000000000005</v>
      </c>
      <c r="F16" s="198">
        <v>546</v>
      </c>
      <c r="G16" s="198">
        <v>533.14</v>
      </c>
      <c r="H16" s="198">
        <v>554.41999999999996</v>
      </c>
      <c r="I16" s="198">
        <v>536.14</v>
      </c>
      <c r="J16" s="198">
        <v>538.25</v>
      </c>
      <c r="K16" s="198">
        <v>535.80999999999995</v>
      </c>
      <c r="L16" s="198">
        <v>536.64</v>
      </c>
      <c r="M16" s="198">
        <v>535.07000000000005</v>
      </c>
      <c r="N16" s="666">
        <v>533.17999999999995</v>
      </c>
    </row>
    <row r="17" spans="1:19">
      <c r="A17" s="1205"/>
      <c r="B17" s="277" t="s">
        <v>185</v>
      </c>
      <c r="C17" s="197"/>
      <c r="D17" s="198"/>
      <c r="E17" s="198"/>
      <c r="F17" s="198"/>
      <c r="G17" s="198"/>
      <c r="H17" s="198"/>
      <c r="I17" s="198"/>
      <c r="J17" s="198"/>
      <c r="K17" s="198"/>
      <c r="L17" s="198"/>
      <c r="M17" s="198"/>
      <c r="N17" s="666"/>
    </row>
    <row r="18" spans="1:19">
      <c r="A18" s="1205"/>
      <c r="B18" s="277" t="s">
        <v>186</v>
      </c>
      <c r="C18" s="197"/>
      <c r="D18" s="198"/>
      <c r="E18" s="198"/>
      <c r="F18" s="198"/>
      <c r="G18" s="198"/>
      <c r="H18" s="198"/>
      <c r="I18" s="198"/>
      <c r="J18" s="198"/>
      <c r="K18" s="198"/>
      <c r="L18" s="198"/>
      <c r="M18" s="198"/>
      <c r="N18" s="666"/>
    </row>
    <row r="19" spans="1:19">
      <c r="A19" s="1205"/>
      <c r="B19" s="277" t="s">
        <v>187</v>
      </c>
      <c r="C19" s="197"/>
      <c r="D19" s="198"/>
      <c r="E19" s="198"/>
      <c r="F19" s="198"/>
      <c r="G19" s="198"/>
      <c r="H19" s="198"/>
      <c r="I19" s="198"/>
      <c r="J19" s="198"/>
      <c r="K19" s="198"/>
      <c r="L19" s="198"/>
      <c r="M19" s="198"/>
      <c r="N19" s="666"/>
    </row>
    <row r="20" spans="1:19">
      <c r="A20" s="1205"/>
      <c r="B20" s="277" t="s">
        <v>188</v>
      </c>
      <c r="C20" s="197"/>
      <c r="D20" s="198"/>
      <c r="E20" s="198"/>
      <c r="F20" s="198"/>
      <c r="G20" s="198"/>
      <c r="H20" s="198"/>
      <c r="I20" s="198"/>
      <c r="J20" s="198"/>
      <c r="K20" s="198"/>
      <c r="L20" s="198"/>
      <c r="M20" s="198"/>
      <c r="N20" s="666"/>
    </row>
    <row r="21" spans="1:19">
      <c r="A21" s="1206"/>
      <c r="B21" s="278" t="s">
        <v>189</v>
      </c>
      <c r="C21" s="200">
        <v>507.96200000000005</v>
      </c>
      <c r="D21" s="201">
        <v>531.70000000000005</v>
      </c>
      <c r="E21" s="201">
        <v>556.70000000000005</v>
      </c>
      <c r="F21" s="201">
        <v>546</v>
      </c>
      <c r="G21" s="201">
        <v>533.14</v>
      </c>
      <c r="H21" s="202">
        <v>554.41999999999996</v>
      </c>
      <c r="I21" s="201">
        <v>536.14</v>
      </c>
      <c r="J21" s="201">
        <v>538.25</v>
      </c>
      <c r="K21" s="201">
        <v>535.80999999999995</v>
      </c>
      <c r="L21" s="201">
        <v>536.64</v>
      </c>
      <c r="M21" s="201">
        <v>535.07000000000005</v>
      </c>
      <c r="N21" s="667">
        <v>533.17999999999995</v>
      </c>
    </row>
    <row r="22" spans="1:19">
      <c r="A22" s="1204" t="s">
        <v>190</v>
      </c>
      <c r="B22" s="276" t="s">
        <v>191</v>
      </c>
      <c r="C22" s="203">
        <v>95.31</v>
      </c>
      <c r="D22" s="204">
        <v>90.88</v>
      </c>
      <c r="E22" s="204">
        <v>82.05</v>
      </c>
      <c r="F22" s="204">
        <v>73.83</v>
      </c>
      <c r="G22" s="204">
        <v>60.23</v>
      </c>
      <c r="H22" s="204">
        <v>4.2</v>
      </c>
      <c r="I22" s="204">
        <v>7.19</v>
      </c>
      <c r="J22" s="204">
        <v>4.2300000000000004</v>
      </c>
      <c r="K22" s="204">
        <v>8.44</v>
      </c>
      <c r="L22" s="204">
        <v>12.58</v>
      </c>
      <c r="M22" s="204">
        <v>23.04</v>
      </c>
      <c r="N22" s="668">
        <v>28.57</v>
      </c>
    </row>
    <row r="23" spans="1:19">
      <c r="A23" s="1205"/>
      <c r="B23" s="277" t="s">
        <v>192</v>
      </c>
      <c r="C23" s="197">
        <v>82.97</v>
      </c>
      <c r="D23" s="198">
        <v>101.47</v>
      </c>
      <c r="E23" s="198">
        <v>65.33</v>
      </c>
      <c r="F23" s="198">
        <v>114.49</v>
      </c>
      <c r="G23" s="198">
        <v>60.76</v>
      </c>
      <c r="H23" s="198">
        <v>135.52000000000001</v>
      </c>
      <c r="I23" s="198">
        <v>96.6</v>
      </c>
      <c r="J23" s="198">
        <v>119.96</v>
      </c>
      <c r="K23" s="198">
        <v>148.06</v>
      </c>
      <c r="L23" s="198">
        <v>126.37</v>
      </c>
      <c r="M23" s="198">
        <v>114.33</v>
      </c>
      <c r="N23" s="666">
        <v>154.66</v>
      </c>
    </row>
    <row r="24" spans="1:19">
      <c r="A24" s="1205"/>
      <c r="B24" s="277" t="s">
        <v>193</v>
      </c>
      <c r="C24" s="197"/>
      <c r="D24" s="198"/>
      <c r="E24" s="198">
        <v>0</v>
      </c>
      <c r="F24" s="198"/>
      <c r="G24" s="198"/>
      <c r="H24" s="198"/>
      <c r="I24" s="198"/>
      <c r="J24" s="198"/>
      <c r="K24" s="198"/>
      <c r="L24" s="198"/>
      <c r="M24" s="198"/>
      <c r="N24" s="666"/>
    </row>
    <row r="25" spans="1:19">
      <c r="A25" s="1205"/>
      <c r="B25" s="277" t="s">
        <v>194</v>
      </c>
      <c r="C25" s="197">
        <v>0.01</v>
      </c>
      <c r="D25" s="198">
        <v>0.01</v>
      </c>
      <c r="E25" s="198">
        <v>0</v>
      </c>
      <c r="F25" s="198"/>
      <c r="G25" s="198"/>
      <c r="H25" s="198"/>
      <c r="I25" s="198"/>
      <c r="J25" s="198"/>
      <c r="K25" s="198"/>
      <c r="L25" s="198"/>
      <c r="M25" s="198"/>
      <c r="N25" s="666"/>
    </row>
    <row r="26" spans="1:19">
      <c r="A26" s="1206"/>
      <c r="B26" s="278" t="s">
        <v>195</v>
      </c>
      <c r="C26" s="200">
        <v>178.29</v>
      </c>
      <c r="D26" s="201">
        <v>192.37</v>
      </c>
      <c r="E26" s="201">
        <v>147.38</v>
      </c>
      <c r="F26" s="201">
        <v>188.32</v>
      </c>
      <c r="G26" s="201">
        <v>120.99</v>
      </c>
      <c r="H26" s="202">
        <v>139.72999999999999</v>
      </c>
      <c r="I26" s="201">
        <v>103.78</v>
      </c>
      <c r="J26" s="201">
        <v>124.19</v>
      </c>
      <c r="K26" s="201">
        <v>156.5</v>
      </c>
      <c r="L26" s="201">
        <v>138.94999999999999</v>
      </c>
      <c r="M26" s="201">
        <v>137.37</v>
      </c>
      <c r="N26" s="667">
        <v>183.23</v>
      </c>
    </row>
    <row r="27" spans="1:19">
      <c r="A27" s="280" t="s">
        <v>196</v>
      </c>
      <c r="B27" s="275"/>
      <c r="C27" s="272">
        <v>1043.1720000000003</v>
      </c>
      <c r="D27" s="273">
        <v>1109.8800000000001</v>
      </c>
      <c r="E27" s="273">
        <v>1114.28</v>
      </c>
      <c r="F27" s="273">
        <v>1128.8499999999999</v>
      </c>
      <c r="G27" s="273">
        <v>1031.49</v>
      </c>
      <c r="H27" s="274">
        <v>1040.5899999999999</v>
      </c>
      <c r="I27" s="273">
        <v>986.52</v>
      </c>
      <c r="J27" s="273">
        <v>1014.34</v>
      </c>
      <c r="K27" s="273">
        <v>1066.28</v>
      </c>
      <c r="L27" s="273">
        <v>1036.4000000000001</v>
      </c>
      <c r="M27" s="273">
        <v>1040.25</v>
      </c>
      <c r="N27" s="669">
        <v>1080.48</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10"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23</v>
      </c>
    </row>
    <row r="2" spans="1:14">
      <c r="K2" s="46"/>
      <c r="N2" s="46" t="s">
        <v>74</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1799.74</v>
      </c>
      <c r="D4" s="195">
        <v>385.32</v>
      </c>
      <c r="E4" s="195">
        <v>372.1</v>
      </c>
      <c r="F4" s="195">
        <v>355.89</v>
      </c>
      <c r="G4" s="195">
        <v>383.56</v>
      </c>
      <c r="H4" s="196">
        <v>369.52</v>
      </c>
      <c r="I4" s="195">
        <v>391.72</v>
      </c>
      <c r="J4" s="195">
        <v>383.31</v>
      </c>
      <c r="K4" s="195">
        <v>412.42</v>
      </c>
      <c r="L4" s="195">
        <v>414.73</v>
      </c>
      <c r="M4" s="195">
        <v>417.81</v>
      </c>
      <c r="N4" s="665">
        <v>420.2</v>
      </c>
    </row>
    <row r="5" spans="1:14">
      <c r="A5" s="1205"/>
      <c r="B5" s="277" t="s">
        <v>174</v>
      </c>
      <c r="C5" s="197">
        <v>57.26</v>
      </c>
      <c r="D5" s="198">
        <v>1104.68</v>
      </c>
      <c r="E5" s="198">
        <v>1127.33</v>
      </c>
      <c r="F5" s="198">
        <v>1124.46</v>
      </c>
      <c r="G5" s="198">
        <v>1133.8800000000001</v>
      </c>
      <c r="H5" s="199">
        <v>1146.8599999999999</v>
      </c>
      <c r="I5" s="198">
        <v>1148.58</v>
      </c>
      <c r="J5" s="198">
        <v>896.49</v>
      </c>
      <c r="K5" s="198">
        <v>912.85</v>
      </c>
      <c r="L5" s="198">
        <v>921.04</v>
      </c>
      <c r="M5" s="198">
        <v>911.28</v>
      </c>
      <c r="N5" s="666">
        <v>902.74</v>
      </c>
    </row>
    <row r="6" spans="1:14">
      <c r="A6" s="1205"/>
      <c r="B6" s="277" t="s">
        <v>175</v>
      </c>
      <c r="C6" s="197">
        <v>0.53</v>
      </c>
      <c r="D6" s="198">
        <v>8.51</v>
      </c>
      <c r="E6" s="198">
        <v>9.07</v>
      </c>
      <c r="F6" s="198">
        <v>9.3699999999999992</v>
      </c>
      <c r="G6" s="198">
        <v>9.5500000000000007</v>
      </c>
      <c r="H6" s="199">
        <v>9.31</v>
      </c>
      <c r="I6" s="198">
        <v>9.6</v>
      </c>
      <c r="J6" s="198">
        <v>9.98</v>
      </c>
      <c r="K6" s="198">
        <v>10.1</v>
      </c>
      <c r="L6" s="198">
        <v>9.75</v>
      </c>
      <c r="M6" s="198">
        <v>10.63</v>
      </c>
      <c r="N6" s="666">
        <v>10.71</v>
      </c>
    </row>
    <row r="7" spans="1:14">
      <c r="A7" s="1205"/>
      <c r="B7" s="277" t="s">
        <v>176</v>
      </c>
      <c r="C7" s="197">
        <v>22.18</v>
      </c>
      <c r="D7" s="198">
        <v>24.02</v>
      </c>
      <c r="E7" s="198">
        <v>23.56</v>
      </c>
      <c r="F7" s="198">
        <v>16.010000000000002</v>
      </c>
      <c r="G7" s="198">
        <v>4</v>
      </c>
      <c r="H7" s="199">
        <v>1</v>
      </c>
      <c r="I7" s="198">
        <v>1</v>
      </c>
      <c r="J7" s="198"/>
      <c r="K7" s="198">
        <v>0.81</v>
      </c>
      <c r="L7" s="198">
        <v>1.45</v>
      </c>
      <c r="M7" s="198">
        <v>-76.98</v>
      </c>
      <c r="N7" s="666">
        <v>0.42</v>
      </c>
    </row>
    <row r="8" spans="1:14">
      <c r="A8" s="1205"/>
      <c r="B8" s="277" t="s">
        <v>177</v>
      </c>
      <c r="C8" s="197"/>
      <c r="D8" s="198">
        <v>32.29</v>
      </c>
      <c r="E8" s="198">
        <v>34.92</v>
      </c>
      <c r="F8" s="198">
        <v>34.270000000000003</v>
      </c>
      <c r="G8" s="198">
        <v>33.35</v>
      </c>
      <c r="H8" s="198">
        <v>28.93</v>
      </c>
      <c r="I8" s="198">
        <v>22.76</v>
      </c>
      <c r="J8" s="198">
        <v>17.02</v>
      </c>
      <c r="K8" s="198">
        <v>12.93</v>
      </c>
      <c r="L8" s="198">
        <v>10.36</v>
      </c>
      <c r="M8" s="198">
        <v>10.68</v>
      </c>
      <c r="N8" s="666">
        <v>14.8</v>
      </c>
    </row>
    <row r="9" spans="1:14">
      <c r="A9" s="1205"/>
      <c r="B9" s="277" t="s">
        <v>178</v>
      </c>
      <c r="C9" s="197">
        <v>0.66</v>
      </c>
      <c r="D9" s="198">
        <v>24.63</v>
      </c>
      <c r="E9" s="198">
        <v>7.97</v>
      </c>
      <c r="F9" s="198">
        <v>8.08</v>
      </c>
      <c r="G9" s="198">
        <v>8.2100000000000009</v>
      </c>
      <c r="H9" s="199">
        <v>8.2899999999999991</v>
      </c>
      <c r="I9" s="198">
        <v>7.72</v>
      </c>
      <c r="J9" s="198">
        <v>7.61</v>
      </c>
      <c r="K9" s="198">
        <v>7.71</v>
      </c>
      <c r="L9" s="198">
        <v>7.68</v>
      </c>
      <c r="M9" s="198">
        <v>6.83</v>
      </c>
      <c r="N9" s="666">
        <v>6.2</v>
      </c>
    </row>
    <row r="10" spans="1:14">
      <c r="A10" s="1205"/>
      <c r="B10" s="277" t="s">
        <v>179</v>
      </c>
      <c r="C10" s="197">
        <v>0</v>
      </c>
      <c r="D10" s="198">
        <v>0.18</v>
      </c>
      <c r="E10" s="198">
        <v>0.22</v>
      </c>
      <c r="F10" s="198">
        <v>0.21</v>
      </c>
      <c r="G10" s="198">
        <v>0.18</v>
      </c>
      <c r="H10" s="199">
        <v>0.18</v>
      </c>
      <c r="I10" s="198">
        <v>0.21</v>
      </c>
      <c r="J10" s="198">
        <v>0.31</v>
      </c>
      <c r="K10" s="198">
        <v>0.49</v>
      </c>
      <c r="L10" s="198">
        <v>0.45</v>
      </c>
      <c r="M10" s="198">
        <v>0.4</v>
      </c>
      <c r="N10" s="666">
        <v>0.43</v>
      </c>
    </row>
    <row r="11" spans="1:14">
      <c r="A11" s="1205"/>
      <c r="B11" s="277" t="s">
        <v>457</v>
      </c>
      <c r="C11" s="197">
        <v>1.55</v>
      </c>
      <c r="D11" s="198">
        <v>101.17</v>
      </c>
      <c r="E11" s="198">
        <v>106.86</v>
      </c>
      <c r="F11" s="198">
        <v>105.75</v>
      </c>
      <c r="G11" s="198">
        <v>116.45</v>
      </c>
      <c r="H11" s="199">
        <v>106.67</v>
      </c>
      <c r="I11" s="198">
        <v>104.98</v>
      </c>
      <c r="J11" s="198">
        <v>373.39</v>
      </c>
      <c r="K11" s="198">
        <v>377.64</v>
      </c>
      <c r="L11" s="198">
        <v>385.79</v>
      </c>
      <c r="M11" s="198">
        <v>407.62</v>
      </c>
      <c r="N11" s="666">
        <v>407.64</v>
      </c>
    </row>
    <row r="12" spans="1:14">
      <c r="A12" s="1205"/>
      <c r="B12" s="277" t="s">
        <v>180</v>
      </c>
      <c r="C12" s="197"/>
      <c r="D12" s="198">
        <v>64.930000000000007</v>
      </c>
      <c r="E12" s="198">
        <v>71.760000000000005</v>
      </c>
      <c r="F12" s="198">
        <v>70.69</v>
      </c>
      <c r="G12" s="198">
        <v>69.22</v>
      </c>
      <c r="H12" s="198">
        <v>67.92</v>
      </c>
      <c r="I12" s="198">
        <v>69.7</v>
      </c>
      <c r="J12" s="198">
        <v>66.22</v>
      </c>
      <c r="K12" s="198">
        <v>68.28</v>
      </c>
      <c r="L12" s="198">
        <v>68.98</v>
      </c>
      <c r="M12" s="198">
        <v>63.77</v>
      </c>
      <c r="N12" s="666">
        <v>68.09</v>
      </c>
    </row>
    <row r="13" spans="1:14">
      <c r="A13" s="1205"/>
      <c r="B13" s="277" t="s">
        <v>181</v>
      </c>
      <c r="C13" s="197">
        <v>22.09</v>
      </c>
      <c r="D13" s="198">
        <v>22.51</v>
      </c>
      <c r="E13" s="198">
        <v>20.27</v>
      </c>
      <c r="F13" s="198">
        <v>20.41</v>
      </c>
      <c r="G13" s="198">
        <v>17.47</v>
      </c>
      <c r="H13" s="199">
        <v>14.34</v>
      </c>
      <c r="I13" s="198">
        <v>17.690000000000001</v>
      </c>
      <c r="J13" s="198">
        <v>16.11</v>
      </c>
      <c r="K13" s="198">
        <v>17.34</v>
      </c>
      <c r="L13" s="198">
        <v>22.81</v>
      </c>
      <c r="M13" s="198">
        <v>23.7</v>
      </c>
      <c r="N13" s="666">
        <v>26.88</v>
      </c>
    </row>
    <row r="14" spans="1:14">
      <c r="A14" s="1206"/>
      <c r="B14" s="278" t="s">
        <v>182</v>
      </c>
      <c r="C14" s="200">
        <v>1904.01</v>
      </c>
      <c r="D14" s="201">
        <v>1768.24</v>
      </c>
      <c r="E14" s="201">
        <v>1774.06</v>
      </c>
      <c r="F14" s="201">
        <v>1745.14</v>
      </c>
      <c r="G14" s="201">
        <v>1775.87</v>
      </c>
      <c r="H14" s="202">
        <v>1753.03</v>
      </c>
      <c r="I14" s="201">
        <v>1773.97</v>
      </c>
      <c r="J14" s="201">
        <v>1770.44</v>
      </c>
      <c r="K14" s="201">
        <v>1820.56</v>
      </c>
      <c r="L14" s="201">
        <v>1843.05</v>
      </c>
      <c r="M14" s="201">
        <v>1775.74</v>
      </c>
      <c r="N14" s="667">
        <v>1858.11</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c r="D16" s="198"/>
      <c r="E16" s="198"/>
      <c r="F16" s="198"/>
      <c r="G16" s="198"/>
      <c r="H16" s="198"/>
      <c r="I16" s="198"/>
      <c r="J16" s="198"/>
      <c r="K16" s="198"/>
      <c r="L16" s="198"/>
      <c r="M16" s="198"/>
      <c r="N16" s="666"/>
    </row>
    <row r="17" spans="1:19">
      <c r="A17" s="1205"/>
      <c r="B17" s="277" t="s">
        <v>185</v>
      </c>
      <c r="C17" s="197"/>
      <c r="D17" s="198"/>
      <c r="E17" s="198"/>
      <c r="F17" s="198"/>
      <c r="G17" s="198"/>
      <c r="H17" s="198"/>
      <c r="I17" s="198"/>
      <c r="J17" s="198"/>
      <c r="K17" s="198"/>
      <c r="L17" s="198"/>
      <c r="M17" s="198"/>
      <c r="N17" s="666"/>
    </row>
    <row r="18" spans="1:19">
      <c r="A18" s="1205"/>
      <c r="B18" s="277" t="s">
        <v>186</v>
      </c>
      <c r="C18" s="197"/>
      <c r="D18" s="198"/>
      <c r="E18" s="198"/>
      <c r="F18" s="198"/>
      <c r="G18" s="198"/>
      <c r="H18" s="198"/>
      <c r="I18" s="198"/>
      <c r="J18" s="198"/>
      <c r="K18" s="198"/>
      <c r="L18" s="198"/>
      <c r="M18" s="198"/>
      <c r="N18" s="666"/>
    </row>
    <row r="19" spans="1:19">
      <c r="A19" s="1205"/>
      <c r="B19" s="277" t="s">
        <v>187</v>
      </c>
      <c r="C19" s="197"/>
      <c r="D19" s="198"/>
      <c r="E19" s="198"/>
      <c r="F19" s="198"/>
      <c r="G19" s="198"/>
      <c r="H19" s="198"/>
      <c r="I19" s="198"/>
      <c r="J19" s="198"/>
      <c r="K19" s="198"/>
      <c r="L19" s="198"/>
      <c r="M19" s="198"/>
      <c r="N19" s="666"/>
    </row>
    <row r="20" spans="1:19">
      <c r="A20" s="1205"/>
      <c r="B20" s="277" t="s">
        <v>188</v>
      </c>
      <c r="C20" s="197"/>
      <c r="D20" s="198"/>
      <c r="E20" s="198"/>
      <c r="F20" s="198"/>
      <c r="G20" s="198"/>
      <c r="H20" s="198"/>
      <c r="I20" s="198"/>
      <c r="J20" s="198"/>
      <c r="K20" s="198"/>
      <c r="L20" s="198"/>
      <c r="M20" s="198"/>
      <c r="N20" s="666"/>
    </row>
    <row r="21" spans="1:19">
      <c r="A21" s="1206"/>
      <c r="B21" s="278" t="s">
        <v>189</v>
      </c>
      <c r="C21" s="200"/>
      <c r="D21" s="201"/>
      <c r="E21" s="201"/>
      <c r="F21" s="201"/>
      <c r="G21" s="201"/>
      <c r="H21" s="202"/>
      <c r="I21" s="201"/>
      <c r="J21" s="201"/>
      <c r="K21" s="201"/>
      <c r="L21" s="201"/>
      <c r="M21" s="201"/>
      <c r="N21" s="667"/>
    </row>
    <row r="22" spans="1:19">
      <c r="A22" s="1204" t="s">
        <v>190</v>
      </c>
      <c r="B22" s="276" t="s">
        <v>191</v>
      </c>
      <c r="C22" s="203">
        <v>139.06</v>
      </c>
      <c r="D22" s="204">
        <v>95.36</v>
      </c>
      <c r="E22" s="204">
        <v>73.88</v>
      </c>
      <c r="F22" s="204">
        <v>90.97</v>
      </c>
      <c r="G22" s="204">
        <v>212.09</v>
      </c>
      <c r="H22" s="204">
        <v>235.39</v>
      </c>
      <c r="I22" s="204">
        <v>128.29</v>
      </c>
      <c r="J22" s="204">
        <v>246.51</v>
      </c>
      <c r="K22" s="204">
        <v>194.37</v>
      </c>
      <c r="L22" s="204">
        <v>130.77000000000001</v>
      </c>
      <c r="M22" s="204">
        <v>179.81</v>
      </c>
      <c r="N22" s="668">
        <v>152.4</v>
      </c>
    </row>
    <row r="23" spans="1:19">
      <c r="A23" s="1205"/>
      <c r="B23" s="277" t="s">
        <v>192</v>
      </c>
      <c r="C23" s="197">
        <v>164.6</v>
      </c>
      <c r="D23" s="198">
        <v>224.02</v>
      </c>
      <c r="E23" s="198">
        <v>252.06</v>
      </c>
      <c r="F23" s="198">
        <v>283.60000000000002</v>
      </c>
      <c r="G23" s="198">
        <v>327.86</v>
      </c>
      <c r="H23" s="198">
        <v>341.74</v>
      </c>
      <c r="I23" s="198">
        <v>58.62</v>
      </c>
      <c r="J23" s="198">
        <v>329.41</v>
      </c>
      <c r="K23" s="198">
        <v>103.17</v>
      </c>
      <c r="L23" s="198">
        <v>90.96</v>
      </c>
      <c r="M23" s="198">
        <v>184.2</v>
      </c>
      <c r="N23" s="666">
        <v>328.26</v>
      </c>
    </row>
    <row r="24" spans="1:19">
      <c r="A24" s="1205"/>
      <c r="B24" s="277" t="s">
        <v>193</v>
      </c>
      <c r="C24" s="197"/>
      <c r="D24" s="198">
        <v>10.1</v>
      </c>
      <c r="E24" s="198">
        <v>16.010000000000002</v>
      </c>
      <c r="F24" s="198">
        <v>2.16</v>
      </c>
      <c r="G24" s="198">
        <v>187.39</v>
      </c>
      <c r="H24" s="198">
        <v>9.15</v>
      </c>
      <c r="I24" s="198">
        <v>3.03</v>
      </c>
      <c r="J24" s="198">
        <v>0.51</v>
      </c>
      <c r="K24" s="198">
        <v>3.42</v>
      </c>
      <c r="L24" s="198">
        <v>2.2599999999999998</v>
      </c>
      <c r="M24" s="198">
        <v>1.18</v>
      </c>
      <c r="N24" s="666">
        <v>52.09</v>
      </c>
    </row>
    <row r="25" spans="1:19">
      <c r="A25" s="1205"/>
      <c r="B25" s="277" t="s">
        <v>194</v>
      </c>
      <c r="C25" s="197">
        <v>0.45</v>
      </c>
      <c r="D25" s="198">
        <v>3.26</v>
      </c>
      <c r="E25" s="198">
        <v>0.98</v>
      </c>
      <c r="F25" s="198">
        <v>0.23</v>
      </c>
      <c r="G25" s="198"/>
      <c r="H25" s="198"/>
      <c r="I25" s="198"/>
      <c r="J25" s="198"/>
      <c r="K25" s="198"/>
      <c r="L25" s="198"/>
      <c r="M25" s="198"/>
      <c r="N25" s="666"/>
    </row>
    <row r="26" spans="1:19">
      <c r="A26" s="1206"/>
      <c r="B26" s="278" t="s">
        <v>195</v>
      </c>
      <c r="C26" s="200">
        <v>304.11</v>
      </c>
      <c r="D26" s="201">
        <v>332.73</v>
      </c>
      <c r="E26" s="201">
        <v>342.94</v>
      </c>
      <c r="F26" s="201">
        <v>376.96</v>
      </c>
      <c r="G26" s="201">
        <v>727.35</v>
      </c>
      <c r="H26" s="202">
        <v>586.27</v>
      </c>
      <c r="I26" s="201">
        <v>189.93</v>
      </c>
      <c r="J26" s="201">
        <v>576.43000000000006</v>
      </c>
      <c r="K26" s="201">
        <v>300.97000000000003</v>
      </c>
      <c r="L26" s="201">
        <v>223.99</v>
      </c>
      <c r="M26" s="201">
        <v>365.2</v>
      </c>
      <c r="N26" s="667">
        <v>532.75</v>
      </c>
    </row>
    <row r="27" spans="1:19">
      <c r="A27" s="280" t="s">
        <v>196</v>
      </c>
      <c r="B27" s="275"/>
      <c r="C27" s="272">
        <v>2208.12</v>
      </c>
      <c r="D27" s="273">
        <v>2100.9699999999998</v>
      </c>
      <c r="E27" s="273">
        <v>2117</v>
      </c>
      <c r="F27" s="273">
        <v>2122.1</v>
      </c>
      <c r="G27" s="273">
        <v>2503.21</v>
      </c>
      <c r="H27" s="274">
        <v>2339.3000000000002</v>
      </c>
      <c r="I27" s="273">
        <v>1963.9</v>
      </c>
      <c r="J27" s="273">
        <v>2346.87</v>
      </c>
      <c r="K27" s="273">
        <v>2121.54</v>
      </c>
      <c r="L27" s="273">
        <v>2067.04</v>
      </c>
      <c r="M27" s="273">
        <v>2140.9299999999998</v>
      </c>
      <c r="N27" s="669">
        <v>2390.86</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showGridLines="0" zoomScaleNormal="100" workbookViewId="0">
      <pane xSplit="1" ySplit="4" topLeftCell="B5" activePane="bottomRight" state="frozen"/>
      <selection pane="topRight"/>
      <selection pane="bottomLeft"/>
      <selection pane="bottomRight" activeCell="B1" sqref="B1"/>
    </sheetView>
  </sheetViews>
  <sheetFormatPr baseColWidth="10" defaultColWidth="11.5546875" defaultRowHeight="10.199999999999999"/>
  <cols>
    <col min="1" max="1" width="32.44140625" style="487" customWidth="1"/>
    <col min="2" max="6" width="6.88671875" style="487" customWidth="1"/>
    <col min="7" max="9" width="6.88671875" style="471" customWidth="1"/>
    <col min="10" max="10" width="6.88671875" style="148" customWidth="1"/>
    <col min="11" max="17" width="6.88671875" style="909" customWidth="1"/>
    <col min="18" max="22" width="6.88671875" style="487" customWidth="1"/>
    <col min="23" max="16384" width="11.5546875" style="487"/>
  </cols>
  <sheetData>
    <row r="1" spans="1:22" ht="13.2">
      <c r="A1" s="146" t="s">
        <v>1</v>
      </c>
      <c r="B1" s="132"/>
    </row>
    <row r="2" spans="1:22">
      <c r="A2" s="908"/>
      <c r="S2" s="83"/>
      <c r="V2" s="83" t="s">
        <v>42</v>
      </c>
    </row>
    <row r="3" spans="1:22">
      <c r="A3" s="908"/>
      <c r="B3" s="1181" t="s">
        <v>43</v>
      </c>
      <c r="C3" s="1182"/>
      <c r="D3" s="1182"/>
      <c r="E3" s="1182"/>
      <c r="F3" s="1182"/>
      <c r="G3" s="1182"/>
      <c r="H3" s="1182"/>
      <c r="I3" s="1182"/>
      <c r="J3" s="1182"/>
      <c r="K3" s="1186" t="s">
        <v>44</v>
      </c>
      <c r="L3" s="1187"/>
      <c r="M3" s="1187"/>
      <c r="N3" s="1187"/>
      <c r="O3" s="1187"/>
      <c r="P3" s="1187"/>
      <c r="Q3" s="1187"/>
      <c r="R3" s="1187"/>
      <c r="S3" s="1187"/>
      <c r="T3" s="1187"/>
      <c r="U3" s="1187"/>
      <c r="V3" s="1188"/>
    </row>
    <row r="4" spans="1:22">
      <c r="A4" s="239"/>
      <c r="B4" s="167">
        <v>2005</v>
      </c>
      <c r="C4" s="167">
        <v>2006</v>
      </c>
      <c r="D4" s="167">
        <v>2007</v>
      </c>
      <c r="E4" s="167">
        <v>2008</v>
      </c>
      <c r="F4" s="167">
        <v>2009</v>
      </c>
      <c r="G4" s="167">
        <v>2010</v>
      </c>
      <c r="H4" s="167">
        <v>2011</v>
      </c>
      <c r="I4" s="167">
        <v>2012</v>
      </c>
      <c r="J4" s="167">
        <v>2013</v>
      </c>
      <c r="K4" s="871">
        <v>2010</v>
      </c>
      <c r="L4" s="167">
        <v>2011</v>
      </c>
      <c r="M4" s="167">
        <v>2012</v>
      </c>
      <c r="N4" s="167">
        <v>2013</v>
      </c>
      <c r="O4" s="167">
        <v>2014</v>
      </c>
      <c r="P4" s="167">
        <v>2015</v>
      </c>
      <c r="Q4" s="167">
        <v>2016</v>
      </c>
      <c r="R4" s="167">
        <v>2017</v>
      </c>
      <c r="S4" s="167">
        <v>2018</v>
      </c>
      <c r="T4" s="167" t="s">
        <v>471</v>
      </c>
      <c r="U4" s="172" t="s">
        <v>472</v>
      </c>
      <c r="V4" s="872" t="s">
        <v>473</v>
      </c>
    </row>
    <row r="5" spans="1:22">
      <c r="A5" s="240" t="s">
        <v>55</v>
      </c>
      <c r="B5" s="235"/>
      <c r="C5" s="235"/>
      <c r="D5" s="235"/>
      <c r="E5" s="235"/>
      <c r="F5" s="235"/>
      <c r="G5" s="235"/>
      <c r="H5" s="235"/>
      <c r="I5" s="235"/>
      <c r="J5" s="235"/>
      <c r="K5" s="246"/>
      <c r="L5" s="236"/>
      <c r="M5" s="236"/>
      <c r="N5" s="236"/>
      <c r="O5" s="236"/>
      <c r="P5" s="236"/>
      <c r="Q5" s="236"/>
      <c r="R5" s="236"/>
      <c r="S5" s="236"/>
      <c r="T5" s="236"/>
      <c r="U5" s="236"/>
      <c r="V5" s="237"/>
    </row>
    <row r="6" spans="1:22">
      <c r="A6" s="945" t="s">
        <v>56</v>
      </c>
      <c r="B6" s="233">
        <v>301.61363530755756</v>
      </c>
      <c r="C6" s="233">
        <v>316.95145544826653</v>
      </c>
      <c r="D6" s="233">
        <v>335.45354043616737</v>
      </c>
      <c r="E6" s="233">
        <v>355.37400851169366</v>
      </c>
      <c r="F6" s="233">
        <v>327.68933969422034</v>
      </c>
      <c r="G6" s="233">
        <v>339.70482216597935</v>
      </c>
      <c r="H6" s="233">
        <v>357.86911090986308</v>
      </c>
      <c r="I6" s="233">
        <v>359.31804679152776</v>
      </c>
      <c r="J6" s="233">
        <v>359.9015912838675</v>
      </c>
      <c r="K6" s="247">
        <v>370.85289743131563</v>
      </c>
      <c r="L6" s="233">
        <v>381.17804927218555</v>
      </c>
      <c r="M6" s="233">
        <v>380.62897865184505</v>
      </c>
      <c r="N6" s="233">
        <v>381.26198392455319</v>
      </c>
      <c r="O6" s="233">
        <v>367.20317933329534</v>
      </c>
      <c r="P6" s="233">
        <v>376.01357563479098</v>
      </c>
      <c r="Q6" s="233">
        <v>380.81368570381426</v>
      </c>
      <c r="R6" s="233">
        <v>402.49618471314182</v>
      </c>
      <c r="S6" s="233">
        <v>428.62909124408742</v>
      </c>
      <c r="T6" s="233">
        <v>448.3569032887446</v>
      </c>
      <c r="U6" s="233">
        <v>387.18565200693837</v>
      </c>
      <c r="V6" s="234">
        <v>449.37804341563526</v>
      </c>
    </row>
    <row r="7" spans="1:22">
      <c r="A7" s="141" t="s">
        <v>57</v>
      </c>
      <c r="B7" s="873">
        <v>272.61885792156477</v>
      </c>
      <c r="C7" s="873">
        <v>286.19237628433029</v>
      </c>
      <c r="D7" s="873">
        <v>301.05622771047751</v>
      </c>
      <c r="E7" s="873">
        <v>319.7672640993232</v>
      </c>
      <c r="F7" s="873">
        <v>301.88730267157382</v>
      </c>
      <c r="G7" s="873">
        <v>313.06885158203829</v>
      </c>
      <c r="H7" s="873">
        <v>332.05060248113841</v>
      </c>
      <c r="I7" s="873">
        <v>330.77843555700917</v>
      </c>
      <c r="J7" s="873">
        <v>330.38422763835842</v>
      </c>
      <c r="K7" s="248">
        <v>320.64244214595334</v>
      </c>
      <c r="L7" s="873">
        <v>329.61430096408219</v>
      </c>
      <c r="M7" s="873">
        <v>330.15778892263285</v>
      </c>
      <c r="N7" s="873">
        <v>329.94351862305206</v>
      </c>
      <c r="O7" s="873">
        <v>318.66280541932184</v>
      </c>
      <c r="P7" s="873">
        <v>324.10519767766885</v>
      </c>
      <c r="Q7" s="873">
        <v>330.02112760196434</v>
      </c>
      <c r="R7" s="873">
        <v>349.80765281969968</v>
      </c>
      <c r="S7" s="873">
        <v>372.92923774511576</v>
      </c>
      <c r="T7" s="873">
        <v>383.47625271496366</v>
      </c>
      <c r="U7" s="873">
        <v>329.50759126842024</v>
      </c>
      <c r="V7" s="230">
        <v>387.14308879918644</v>
      </c>
    </row>
    <row r="8" spans="1:22">
      <c r="A8" s="241" t="s">
        <v>58</v>
      </c>
      <c r="B8" s="176">
        <v>30.910268615604021</v>
      </c>
      <c r="C8" s="176">
        <v>32.212491236110104</v>
      </c>
      <c r="D8" s="176">
        <v>33.280453775713987</v>
      </c>
      <c r="E8" s="176">
        <v>34.340784256405207</v>
      </c>
      <c r="F8" s="176">
        <v>31.947879774094968</v>
      </c>
      <c r="G8" s="176">
        <v>34.401345492780614</v>
      </c>
      <c r="H8" s="176">
        <v>35.688718390547422</v>
      </c>
      <c r="I8" s="176">
        <v>36.236947941694041</v>
      </c>
      <c r="J8" s="176">
        <v>37.847471493293249</v>
      </c>
      <c r="K8" s="874">
        <v>33.491589853740699</v>
      </c>
      <c r="L8" s="176">
        <v>34.230083813994312</v>
      </c>
      <c r="M8" s="176">
        <v>34.503748356987678</v>
      </c>
      <c r="N8" s="176">
        <v>35.999384014453852</v>
      </c>
      <c r="O8" s="176">
        <v>37.651183205862282</v>
      </c>
      <c r="P8" s="176">
        <v>37.949578832829012</v>
      </c>
      <c r="Q8" s="176">
        <v>38.075241858355483</v>
      </c>
      <c r="R8" s="176">
        <v>39.49743164286545</v>
      </c>
      <c r="S8" s="176">
        <v>40.812458501393024</v>
      </c>
      <c r="T8" s="176">
        <v>41.683594008259028</v>
      </c>
      <c r="U8" s="176">
        <v>35.246501342463453</v>
      </c>
      <c r="V8" s="177">
        <v>38.33522180762531</v>
      </c>
    </row>
    <row r="9" spans="1:22">
      <c r="A9" s="242" t="s">
        <v>59</v>
      </c>
      <c r="B9" s="174">
        <v>145.55939470905821</v>
      </c>
      <c r="C9" s="174">
        <v>150.70916595354396</v>
      </c>
      <c r="D9" s="174">
        <v>158.6967678297645</v>
      </c>
      <c r="E9" s="174">
        <v>164.58796088343266</v>
      </c>
      <c r="F9" s="174">
        <v>158.80585630115837</v>
      </c>
      <c r="G9" s="174">
        <v>163.90852451950417</v>
      </c>
      <c r="H9" s="174">
        <v>172.12093619435805</v>
      </c>
      <c r="I9" s="174">
        <v>170.97286720422815</v>
      </c>
      <c r="J9" s="174">
        <v>167.86209932731364</v>
      </c>
      <c r="K9" s="875">
        <v>163.15627056090165</v>
      </c>
      <c r="L9" s="174">
        <v>167.14446017976982</v>
      </c>
      <c r="M9" s="174">
        <v>164.68693801492009</v>
      </c>
      <c r="N9" s="174">
        <v>163.59695251713944</v>
      </c>
      <c r="O9" s="174">
        <v>152.72882645175184</v>
      </c>
      <c r="P9" s="174">
        <v>153.77787956696292</v>
      </c>
      <c r="Q9" s="174">
        <v>159.83245534680319</v>
      </c>
      <c r="R9" s="174">
        <v>169.35687355436318</v>
      </c>
      <c r="S9" s="174">
        <v>179.24458886293127</v>
      </c>
      <c r="T9" s="174">
        <v>183.08752854300067</v>
      </c>
      <c r="U9" s="174">
        <v>145.94842092048279</v>
      </c>
      <c r="V9" s="175">
        <v>167.70485866976392</v>
      </c>
    </row>
    <row r="10" spans="1:22">
      <c r="A10" s="241" t="s">
        <v>60</v>
      </c>
      <c r="B10" s="176"/>
      <c r="C10" s="176"/>
      <c r="D10" s="176"/>
      <c r="E10" s="176"/>
      <c r="F10" s="176">
        <v>20.2647559102417</v>
      </c>
      <c r="G10" s="176">
        <v>20.851816750653946</v>
      </c>
      <c r="H10" s="176">
        <v>21.945997553604169</v>
      </c>
      <c r="I10" s="176">
        <v>21.765263790856551</v>
      </c>
      <c r="J10" s="176">
        <v>21.627469932767173</v>
      </c>
      <c r="K10" s="874">
        <v>18.908712083876463</v>
      </c>
      <c r="L10" s="176">
        <v>19.924474343365489</v>
      </c>
      <c r="M10" s="176">
        <v>19.751100920096665</v>
      </c>
      <c r="N10" s="176">
        <v>19.269558823997382</v>
      </c>
      <c r="O10" s="176">
        <v>19.771099408375616</v>
      </c>
      <c r="P10" s="176">
        <v>19.857281468889326</v>
      </c>
      <c r="Q10" s="176">
        <v>20.519339965724189</v>
      </c>
      <c r="R10" s="176">
        <v>21.857931244791857</v>
      </c>
      <c r="S10" s="176">
        <f>S25+S40+S55+S70+S85+S100</f>
        <v>23.231287060313203</v>
      </c>
      <c r="T10" s="176">
        <v>23.707791403986075</v>
      </c>
      <c r="U10" s="176">
        <v>19.308239433357993</v>
      </c>
      <c r="V10" s="177">
        <v>22.390752998211845</v>
      </c>
    </row>
    <row r="11" spans="1:22">
      <c r="A11" s="242" t="s">
        <v>61</v>
      </c>
      <c r="B11" s="174">
        <v>100.61581076928931</v>
      </c>
      <c r="C11" s="174">
        <v>107.77506714254666</v>
      </c>
      <c r="D11" s="174">
        <v>114.08660696063735</v>
      </c>
      <c r="E11" s="174">
        <v>126.11690247586675</v>
      </c>
      <c r="F11" s="174">
        <v>113.18394785903929</v>
      </c>
      <c r="G11" s="174">
        <v>118.62579727022988</v>
      </c>
      <c r="H11" s="174">
        <v>127.89031944736334</v>
      </c>
      <c r="I11" s="174">
        <v>126.96958680987227</v>
      </c>
      <c r="J11" s="174">
        <v>129.07447567382511</v>
      </c>
      <c r="K11" s="875">
        <v>103.88985588287586</v>
      </c>
      <c r="L11" s="174">
        <v>105.00121891488152</v>
      </c>
      <c r="M11" s="174">
        <v>107.21672946554975</v>
      </c>
      <c r="N11" s="174">
        <v>105.36559590612389</v>
      </c>
      <c r="O11" s="174">
        <v>104.65002417574773</v>
      </c>
      <c r="P11" s="174">
        <v>107.27617646074744</v>
      </c>
      <c r="Q11" s="174">
        <v>105.96272045613328</v>
      </c>
      <c r="R11" s="174">
        <v>114.49094489501881</v>
      </c>
      <c r="S11" s="174">
        <v>124.56643010416353</v>
      </c>
      <c r="T11" s="174">
        <v>129.02338017905208</v>
      </c>
      <c r="U11" s="174">
        <v>121.69379391510313</v>
      </c>
      <c r="V11" s="175">
        <v>149.22483554864354</v>
      </c>
    </row>
    <row r="12" spans="1:22">
      <c r="A12" s="242" t="s">
        <v>62</v>
      </c>
      <c r="B12" s="174">
        <v>23.831813647324662</v>
      </c>
      <c r="C12" s="174">
        <v>24.839284532260933</v>
      </c>
      <c r="D12" s="174">
        <v>25.18685089124644</v>
      </c>
      <c r="E12" s="174">
        <v>25.8782237937152</v>
      </c>
      <c r="F12" s="174">
        <v>26.617512753855969</v>
      </c>
      <c r="G12" s="174">
        <v>27.132691655992211</v>
      </c>
      <c r="H12" s="174">
        <v>28.472635179489842</v>
      </c>
      <c r="I12" s="174">
        <v>29.098710054255513</v>
      </c>
      <c r="J12" s="174">
        <v>29.593388125177857</v>
      </c>
      <c r="K12" s="875">
        <v>27.919315702175787</v>
      </c>
      <c r="L12" s="174">
        <v>28.726621869430883</v>
      </c>
      <c r="M12" s="174">
        <v>29.226121442162867</v>
      </c>
      <c r="N12" s="174">
        <v>29.800970199788672</v>
      </c>
      <c r="O12" s="174">
        <v>30.182954791822379</v>
      </c>
      <c r="P12" s="174">
        <v>31.459141649958408</v>
      </c>
      <c r="Q12" s="174">
        <v>31.675951799027821</v>
      </c>
      <c r="R12" s="174">
        <v>31.665834370317761</v>
      </c>
      <c r="S12" s="174">
        <v>31.919218778020955</v>
      </c>
      <c r="T12" s="174">
        <v>31.484343992910954</v>
      </c>
      <c r="U12" s="174">
        <v>31.897376432834307</v>
      </c>
      <c r="V12" s="175">
        <v>34.305394580778987</v>
      </c>
    </row>
    <row r="13" spans="1:22">
      <c r="A13" s="243" t="s">
        <v>63</v>
      </c>
      <c r="B13" s="231">
        <v>2.6118387958925471</v>
      </c>
      <c r="C13" s="231">
        <v>2.8688586559787228</v>
      </c>
      <c r="D13" s="231">
        <v>3.0860020288292471</v>
      </c>
      <c r="E13" s="231">
        <v>3.1841769463086651</v>
      </c>
      <c r="F13" s="231">
        <v>3.2799857575201958</v>
      </c>
      <c r="G13" s="231">
        <v>3.4018381363120467</v>
      </c>
      <c r="H13" s="231">
        <v>3.5667116599272379</v>
      </c>
      <c r="I13" s="231">
        <v>3.7372714886532843</v>
      </c>
      <c r="J13" s="231">
        <v>3.85426451204183</v>
      </c>
      <c r="K13" s="249">
        <v>25.677000000000003</v>
      </c>
      <c r="L13" s="231">
        <v>28.742000000000004</v>
      </c>
      <c r="M13" s="231">
        <v>29.028000000000002</v>
      </c>
      <c r="N13" s="231">
        <v>31.18</v>
      </c>
      <c r="O13" s="231">
        <v>31.101000000000003</v>
      </c>
      <c r="P13" s="231">
        <v>31.591999999999999</v>
      </c>
      <c r="Q13" s="231">
        <v>32.549999999999997</v>
      </c>
      <c r="R13" s="231">
        <v>34.294000000000004</v>
      </c>
      <c r="S13" s="231">
        <v>37.198999999999998</v>
      </c>
      <c r="T13" s="231">
        <v>39.881</v>
      </c>
      <c r="U13" s="231">
        <v>29.968</v>
      </c>
      <c r="V13" s="232">
        <v>35.908000000000001</v>
      </c>
    </row>
    <row r="14" spans="1:22">
      <c r="A14" s="141" t="s">
        <v>64</v>
      </c>
      <c r="B14" s="873">
        <v>46.39010152733222</v>
      </c>
      <c r="C14" s="873">
        <v>47.949442492375347</v>
      </c>
      <c r="D14" s="873">
        <v>52.659465120797336</v>
      </c>
      <c r="E14" s="873">
        <v>54.394700726262585</v>
      </c>
      <c r="F14" s="873">
        <v>46.075543492336458</v>
      </c>
      <c r="G14" s="873">
        <v>49.223128089665437</v>
      </c>
      <c r="H14" s="873">
        <v>50.087597794133487</v>
      </c>
      <c r="I14" s="873">
        <v>50.716043912858197</v>
      </c>
      <c r="J14" s="873">
        <v>53.370460303838158</v>
      </c>
      <c r="K14" s="248">
        <v>50.210455285362265</v>
      </c>
      <c r="L14" s="873">
        <v>51.563748308103314</v>
      </c>
      <c r="M14" s="873">
        <v>50.47118972921227</v>
      </c>
      <c r="N14" s="873">
        <v>51.318465301501135</v>
      </c>
      <c r="O14" s="873">
        <v>48.540373913973546</v>
      </c>
      <c r="P14" s="873">
        <v>51.908377957122212</v>
      </c>
      <c r="Q14" s="873">
        <v>50.792558101849927</v>
      </c>
      <c r="R14" s="873">
        <v>52.688531893442089</v>
      </c>
      <c r="S14" s="873">
        <v>55.699853498971777</v>
      </c>
      <c r="T14" s="873">
        <v>64.88065057378094</v>
      </c>
      <c r="U14" s="873">
        <v>57.678060738518163</v>
      </c>
      <c r="V14" s="230">
        <v>62.234954616448796</v>
      </c>
    </row>
    <row r="15" spans="1:22">
      <c r="A15" s="244" t="s">
        <v>65</v>
      </c>
      <c r="B15" s="176">
        <v>25.626488918465419</v>
      </c>
      <c r="C15" s="176">
        <v>26.883425921275414</v>
      </c>
      <c r="D15" s="176">
        <v>29.271478785006511</v>
      </c>
      <c r="E15" s="176">
        <v>31.035729278706366</v>
      </c>
      <c r="F15" s="176">
        <v>23.175186450819243</v>
      </c>
      <c r="G15" s="176">
        <v>27.125814618410878</v>
      </c>
      <c r="H15" s="176">
        <v>28.067159834428548</v>
      </c>
      <c r="I15" s="176">
        <v>28.06416786068608</v>
      </c>
      <c r="J15" s="176">
        <v>27.90798562503732</v>
      </c>
      <c r="K15" s="874">
        <v>24.25673271056656</v>
      </c>
      <c r="L15" s="176">
        <v>25.725135351944967</v>
      </c>
      <c r="M15" s="176">
        <v>24.554137267964645</v>
      </c>
      <c r="N15" s="176">
        <v>21.528810807364163</v>
      </c>
      <c r="O15" s="176">
        <v>22.888548885688451</v>
      </c>
      <c r="P15" s="176">
        <v>27.002143309083593</v>
      </c>
      <c r="Q15" s="176">
        <v>26.195912883999913</v>
      </c>
      <c r="R15" s="176">
        <v>27.34114481571439</v>
      </c>
      <c r="S15" s="176">
        <v>28.203303424414777</v>
      </c>
      <c r="T15" s="176">
        <v>31.697346643364419</v>
      </c>
      <c r="U15" s="176">
        <v>64.073235989342933</v>
      </c>
      <c r="V15" s="177">
        <v>71.039758100610086</v>
      </c>
    </row>
    <row r="16" spans="1:22">
      <c r="A16" s="244" t="s">
        <v>66</v>
      </c>
      <c r="B16" s="176">
        <v>18.05336693301772</v>
      </c>
      <c r="C16" s="176">
        <v>18.407957150320847</v>
      </c>
      <c r="D16" s="176">
        <v>19.423994362484354</v>
      </c>
      <c r="E16" s="176">
        <v>19.395232836938877</v>
      </c>
      <c r="F16" s="176">
        <v>19.305054146299973</v>
      </c>
      <c r="G16" s="176">
        <v>18.450594000000002</v>
      </c>
      <c r="H16" s="176">
        <v>19.322316999999998</v>
      </c>
      <c r="I16" s="176">
        <v>20.065627359999997</v>
      </c>
      <c r="J16" s="176">
        <v>25.462474678800838</v>
      </c>
      <c r="K16" s="874">
        <v>25.953722574795712</v>
      </c>
      <c r="L16" s="176">
        <v>25.838612956158364</v>
      </c>
      <c r="M16" s="176">
        <v>25.917052461247625</v>
      </c>
      <c r="N16" s="176">
        <v>29.789654494136968</v>
      </c>
      <c r="O16" s="176">
        <v>25.651825028285081</v>
      </c>
      <c r="P16" s="176">
        <v>24.906234648038634</v>
      </c>
      <c r="Q16" s="176">
        <v>24.510996368000008</v>
      </c>
      <c r="R16" s="176">
        <v>25.2928900591277</v>
      </c>
      <c r="S16" s="176">
        <f>S31+S46+S61+S76+S91+S106</f>
        <v>27.496550074556993</v>
      </c>
      <c r="T16" s="176">
        <v>33.183303930416521</v>
      </c>
      <c r="U16" s="176">
        <v>-6.3951752508247601</v>
      </c>
      <c r="V16" s="177">
        <v>-8.8048034841612797</v>
      </c>
    </row>
    <row r="17" spans="1:22">
      <c r="A17" s="242" t="s">
        <v>61</v>
      </c>
      <c r="B17" s="174">
        <v>15.635817437333843</v>
      </c>
      <c r="C17" s="174">
        <v>16.513438899758203</v>
      </c>
      <c r="D17" s="174">
        <v>18.515752139323602</v>
      </c>
      <c r="E17" s="174">
        <v>19.638401217887964</v>
      </c>
      <c r="F17" s="174">
        <v>11.955461213737284</v>
      </c>
      <c r="G17" s="174">
        <v>13.478412861113151</v>
      </c>
      <c r="H17" s="174">
        <v>14.985099351099757</v>
      </c>
      <c r="I17" s="174">
        <v>14.057574605263968</v>
      </c>
      <c r="J17" s="174">
        <v>14.249238464339848</v>
      </c>
      <c r="K17" s="875">
        <v>15.81318654371</v>
      </c>
      <c r="L17" s="174">
        <v>17.400866526137001</v>
      </c>
      <c r="M17" s="174">
        <v>15.8407957172297</v>
      </c>
      <c r="N17" s="174">
        <v>14.2292963868101</v>
      </c>
      <c r="O17" s="174">
        <v>15.59580812936</v>
      </c>
      <c r="P17" s="174">
        <v>18.452120133689899</v>
      </c>
      <c r="Q17" s="174">
        <v>17.730353340999901</v>
      </c>
      <c r="R17" s="174">
        <v>18.91028326403023</v>
      </c>
      <c r="S17" s="174">
        <v>19.418399558899925</v>
      </c>
      <c r="T17" s="174">
        <v>21.931847554399834</v>
      </c>
      <c r="U17" s="174">
        <v>20.526922846730002</v>
      </c>
      <c r="V17" s="175">
        <v>22.620192551912663</v>
      </c>
    </row>
    <row r="18" spans="1:22">
      <c r="A18" s="242" t="s">
        <v>67</v>
      </c>
      <c r="B18" s="174">
        <v>18.544550003511482</v>
      </c>
      <c r="C18" s="174">
        <v>18.598458061632972</v>
      </c>
      <c r="D18" s="174">
        <v>20.375205938903239</v>
      </c>
      <c r="E18" s="174">
        <v>21.725263710665736</v>
      </c>
      <c r="F18" s="174">
        <v>21.439541986319202</v>
      </c>
      <c r="G18" s="174">
        <v>23.858378228552283</v>
      </c>
      <c r="H18" s="174">
        <v>22.714571855842717</v>
      </c>
      <c r="I18" s="174">
        <v>23.756672031962864</v>
      </c>
      <c r="J18" s="174">
        <v>25.13309474912402</v>
      </c>
      <c r="K18" s="875">
        <v>16.816223741652262</v>
      </c>
      <c r="L18" s="174">
        <v>15.869641781966321</v>
      </c>
      <c r="M18" s="174">
        <v>15.46970801198257</v>
      </c>
      <c r="N18" s="174">
        <v>17.055804914691041</v>
      </c>
      <c r="O18" s="174">
        <v>14.891495784613541</v>
      </c>
      <c r="P18" s="174">
        <v>16.023593084432321</v>
      </c>
      <c r="Q18" s="174">
        <v>14.875555911000026</v>
      </c>
      <c r="R18" s="174">
        <v>14.604448629411863</v>
      </c>
      <c r="S18" s="174">
        <v>15.256453940071847</v>
      </c>
      <c r="T18" s="174">
        <v>19.538810140782093</v>
      </c>
      <c r="U18" s="174">
        <v>14.860198478431354</v>
      </c>
      <c r="V18" s="175">
        <v>15.599938804024134</v>
      </c>
    </row>
    <row r="19" spans="1:22">
      <c r="A19" s="243" t="s">
        <v>62</v>
      </c>
      <c r="B19" s="231">
        <v>12.012060658956903</v>
      </c>
      <c r="C19" s="231">
        <v>12.80009880933547</v>
      </c>
      <c r="D19" s="231">
        <v>13.676638541030499</v>
      </c>
      <c r="E19" s="231">
        <v>12.646066127708879</v>
      </c>
      <c r="F19" s="231">
        <v>12.787147292279974</v>
      </c>
      <c r="G19" s="231">
        <v>12.083337</v>
      </c>
      <c r="H19" s="231">
        <v>12.603926587191012</v>
      </c>
      <c r="I19" s="231">
        <v>13.097497275631365</v>
      </c>
      <c r="J19" s="231">
        <v>13.988127090374299</v>
      </c>
      <c r="K19" s="249">
        <v>17.581045</v>
      </c>
      <c r="L19" s="231">
        <v>18.293240000000001</v>
      </c>
      <c r="M19" s="231">
        <v>19.160685999999998</v>
      </c>
      <c r="N19" s="231">
        <v>20.033363999999999</v>
      </c>
      <c r="O19" s="231">
        <v>18.053070000000002</v>
      </c>
      <c r="P19" s="231">
        <v>17.432664738999996</v>
      </c>
      <c r="Q19" s="231">
        <v>18.186648849849998</v>
      </c>
      <c r="R19" s="231">
        <v>19.1738</v>
      </c>
      <c r="S19" s="231">
        <v>21.024999999999999</v>
      </c>
      <c r="T19" s="231">
        <v>23.409992878599017</v>
      </c>
      <c r="U19" s="231">
        <v>22.290939413356821</v>
      </c>
      <c r="V19" s="232">
        <v>24.014823260511999</v>
      </c>
    </row>
    <row r="20" spans="1:22">
      <c r="A20" s="240" t="s">
        <v>68</v>
      </c>
      <c r="B20" s="235"/>
      <c r="C20" s="235"/>
      <c r="D20" s="235"/>
      <c r="E20" s="235"/>
      <c r="F20" s="235"/>
      <c r="G20" s="235"/>
      <c r="H20" s="235"/>
      <c r="I20" s="235"/>
      <c r="J20" s="235"/>
      <c r="K20" s="246"/>
      <c r="L20" s="236"/>
      <c r="M20" s="236"/>
      <c r="N20" s="236"/>
      <c r="O20" s="236"/>
      <c r="P20" s="236"/>
      <c r="Q20" s="236"/>
      <c r="R20" s="236"/>
      <c r="S20" s="236"/>
      <c r="T20" s="236"/>
      <c r="U20" s="236"/>
      <c r="V20" s="237"/>
    </row>
    <row r="21" spans="1:22">
      <c r="A21" s="945" t="s">
        <v>56</v>
      </c>
      <c r="B21" s="233">
        <v>241.49776339744378</v>
      </c>
      <c r="C21" s="233">
        <v>251.68592775252574</v>
      </c>
      <c r="D21" s="233">
        <v>265.49414685886586</v>
      </c>
      <c r="E21" s="233">
        <v>279.42214937423915</v>
      </c>
      <c r="F21" s="233">
        <v>255.20101282663651</v>
      </c>
      <c r="G21" s="233">
        <v>264.90540659023327</v>
      </c>
      <c r="H21" s="233">
        <v>280.22075042220888</v>
      </c>
      <c r="I21" s="233">
        <v>278.99084439494459</v>
      </c>
      <c r="J21" s="233">
        <v>277.07640704633775</v>
      </c>
      <c r="K21" s="247">
        <v>277.62933847764106</v>
      </c>
      <c r="L21" s="233">
        <v>282.56152302941399</v>
      </c>
      <c r="M21" s="233">
        <v>279.12779071946886</v>
      </c>
      <c r="N21" s="233">
        <v>276.62259807318839</v>
      </c>
      <c r="O21" s="233">
        <v>264.88727129198378</v>
      </c>
      <c r="P21" s="233">
        <v>269.83145814977968</v>
      </c>
      <c r="Q21" s="233">
        <v>277.08473919021128</v>
      </c>
      <c r="R21" s="233">
        <v>292.05155164715939</v>
      </c>
      <c r="S21" s="233">
        <v>312.85079325743095</v>
      </c>
      <c r="T21" s="233">
        <v>323.50341388843123</v>
      </c>
      <c r="U21" s="233">
        <v>290.15240473353833</v>
      </c>
      <c r="V21" s="234">
        <v>324.18098339793426</v>
      </c>
    </row>
    <row r="22" spans="1:22">
      <c r="A22" s="141" t="s">
        <v>57</v>
      </c>
      <c r="B22" s="873">
        <v>218.92583479086551</v>
      </c>
      <c r="C22" s="873">
        <v>228.81989522064396</v>
      </c>
      <c r="D22" s="873">
        <v>240.42841571516698</v>
      </c>
      <c r="E22" s="873">
        <v>253.50895138230308</v>
      </c>
      <c r="F22" s="873">
        <v>239.13233214380273</v>
      </c>
      <c r="G22" s="873">
        <v>247.60402946566973</v>
      </c>
      <c r="H22" s="873">
        <v>262.58454089160125</v>
      </c>
      <c r="I22" s="873">
        <v>262.1301245092705</v>
      </c>
      <c r="J22" s="873">
        <v>260.13655499394088</v>
      </c>
      <c r="K22" s="248">
        <v>243.14818588841445</v>
      </c>
      <c r="L22" s="873">
        <v>248.70831632298552</v>
      </c>
      <c r="M22" s="873">
        <v>246.61592845402274</v>
      </c>
      <c r="N22" s="873">
        <v>245.85222458105375</v>
      </c>
      <c r="O22" s="873">
        <v>234.76553939160044</v>
      </c>
      <c r="P22" s="873">
        <v>237.27126337958424</v>
      </c>
      <c r="Q22" s="873">
        <v>245.70666198905136</v>
      </c>
      <c r="R22" s="873">
        <v>259.02372354634912</v>
      </c>
      <c r="S22" s="873">
        <v>278.26667633252026</v>
      </c>
      <c r="T22" s="873">
        <v>285.71482624380883</v>
      </c>
      <c r="U22" s="873">
        <v>254.02210432002019</v>
      </c>
      <c r="V22" s="230">
        <v>284.96252873887198</v>
      </c>
    </row>
    <row r="23" spans="1:22">
      <c r="A23" s="241" t="s">
        <v>58</v>
      </c>
      <c r="B23" s="176">
        <v>19.098113234193967</v>
      </c>
      <c r="C23" s="176">
        <v>20.255302527419104</v>
      </c>
      <c r="D23" s="176">
        <v>20.613711616964544</v>
      </c>
      <c r="E23" s="176">
        <v>21.253408932005986</v>
      </c>
      <c r="F23" s="176">
        <v>21.894614064619756</v>
      </c>
      <c r="G23" s="176">
        <v>22.512467967604731</v>
      </c>
      <c r="H23" s="176">
        <v>23.592245212730443</v>
      </c>
      <c r="I23" s="176">
        <v>24.047357118316604</v>
      </c>
      <c r="J23" s="176">
        <v>25.003370439209064</v>
      </c>
      <c r="K23" s="874">
        <v>23.103134350430999</v>
      </c>
      <c r="L23" s="176">
        <v>24.024657933998697</v>
      </c>
      <c r="M23" s="176">
        <v>24.654190598374804</v>
      </c>
      <c r="N23" s="176">
        <v>25.551137557961102</v>
      </c>
      <c r="O23" s="176">
        <v>26.076094070751338</v>
      </c>
      <c r="P23" s="176">
        <v>26.535849779931223</v>
      </c>
      <c r="Q23" s="176">
        <v>26.854706722391192</v>
      </c>
      <c r="R23" s="176">
        <v>27.778551720005254</v>
      </c>
      <c r="S23" s="176">
        <v>28.646378073269599</v>
      </c>
      <c r="T23" s="176">
        <v>29.346419866746114</v>
      </c>
      <c r="U23" s="176">
        <v>27.458815938531433</v>
      </c>
      <c r="V23" s="177">
        <v>29.534622062195503</v>
      </c>
    </row>
    <row r="24" spans="1:22">
      <c r="A24" s="242" t="s">
        <v>59</v>
      </c>
      <c r="B24" s="174">
        <v>129.39817575330855</v>
      </c>
      <c r="C24" s="174">
        <v>133.41011878309689</v>
      </c>
      <c r="D24" s="174">
        <v>140.45630128269534</v>
      </c>
      <c r="E24" s="174">
        <v>144.37029148012874</v>
      </c>
      <c r="F24" s="174">
        <v>138.97661570251333</v>
      </c>
      <c r="G24" s="174">
        <v>143.60821649298811</v>
      </c>
      <c r="H24" s="174">
        <v>150.92855435925361</v>
      </c>
      <c r="I24" s="174">
        <v>149.17549873861</v>
      </c>
      <c r="J24" s="174">
        <v>146.00893504579301</v>
      </c>
      <c r="K24" s="875">
        <v>143.64811760590163</v>
      </c>
      <c r="L24" s="174">
        <v>146.70917692476979</v>
      </c>
      <c r="M24" s="174">
        <v>143.72585571492007</v>
      </c>
      <c r="N24" s="174">
        <v>142.24922999713948</v>
      </c>
      <c r="O24" s="174">
        <v>131.17556169175182</v>
      </c>
      <c r="P24" s="174">
        <v>131.80426440252964</v>
      </c>
      <c r="Q24" s="174">
        <v>137.86725014393471</v>
      </c>
      <c r="R24" s="174">
        <v>145.79080286906643</v>
      </c>
      <c r="S24" s="174">
        <v>154.72537643824793</v>
      </c>
      <c r="T24" s="174">
        <v>157.75617732525367</v>
      </c>
      <c r="U24" s="174">
        <v>134.4371004779336</v>
      </c>
      <c r="V24" s="175">
        <v>152.54986816630137</v>
      </c>
    </row>
    <row r="25" spans="1:22">
      <c r="A25" s="241" t="s">
        <v>60</v>
      </c>
      <c r="B25" s="176"/>
      <c r="C25" s="176"/>
      <c r="D25" s="176"/>
      <c r="E25" s="176"/>
      <c r="F25" s="176">
        <v>19.589843499590497</v>
      </c>
      <c r="G25" s="176">
        <v>20.149199514697909</v>
      </c>
      <c r="H25" s="176">
        <v>21.218059857483237</v>
      </c>
      <c r="I25" s="176">
        <v>20.814389121915735</v>
      </c>
      <c r="J25" s="176">
        <v>20.308562977778294</v>
      </c>
      <c r="K25" s="874">
        <v>18.273060573840134</v>
      </c>
      <c r="L25" s="176">
        <v>19.262805648163702</v>
      </c>
      <c r="M25" s="176">
        <v>18.905014411590034</v>
      </c>
      <c r="N25" s="176">
        <v>18.4138658729097</v>
      </c>
      <c r="O25" s="176">
        <v>18.593358803030302</v>
      </c>
      <c r="P25" s="176">
        <v>18.669343378787879</v>
      </c>
      <c r="Q25" s="176">
        <v>19.309000469696969</v>
      </c>
      <c r="R25" s="176">
        <v>20.567218848484853</v>
      </c>
      <c r="S25" s="176">
        <v>21.917291757575761</v>
      </c>
      <c r="T25" s="176">
        <v>22.375213742424247</v>
      </c>
      <c r="U25" s="176">
        <v>18.520412606060606</v>
      </c>
      <c r="V25" s="177">
        <v>21.349537287878793</v>
      </c>
    </row>
    <row r="26" spans="1:22">
      <c r="A26" s="242" t="s">
        <v>61</v>
      </c>
      <c r="B26" s="174">
        <v>76.616649673606787</v>
      </c>
      <c r="C26" s="174">
        <v>81.736735153048784</v>
      </c>
      <c r="D26" s="174">
        <v>86.440115718485529</v>
      </c>
      <c r="E26" s="174">
        <v>95.131154136594972</v>
      </c>
      <c r="F26" s="174">
        <v>85.702180891265272</v>
      </c>
      <c r="G26" s="174">
        <v>89.413318213384784</v>
      </c>
      <c r="H26" s="174">
        <v>96.320368869076489</v>
      </c>
      <c r="I26" s="174">
        <v>97.195861136502486</v>
      </c>
      <c r="J26" s="174">
        <v>98.16038363295911</v>
      </c>
      <c r="K26" s="875">
        <v>72.426869788579552</v>
      </c>
      <c r="L26" s="174">
        <v>72.803740398406447</v>
      </c>
      <c r="M26" s="174">
        <v>72.954593555792997</v>
      </c>
      <c r="N26" s="174">
        <v>71.622539297833313</v>
      </c>
      <c r="O26" s="174">
        <v>71.028950322843912</v>
      </c>
      <c r="P26" s="174">
        <v>72.029940127869082</v>
      </c>
      <c r="Q26" s="174">
        <v>73.285704234869272</v>
      </c>
      <c r="R26" s="174">
        <v>78.099324406007952</v>
      </c>
      <c r="S26" s="174">
        <v>86.355552655474227</v>
      </c>
      <c r="T26" s="174">
        <v>89.353970255075595</v>
      </c>
      <c r="U26" s="174">
        <v>85.183451014991064</v>
      </c>
      <c r="V26" s="175">
        <v>93.35889656431759</v>
      </c>
    </row>
    <row r="27" spans="1:22">
      <c r="A27" s="242" t="s">
        <v>62</v>
      </c>
      <c r="B27" s="174">
        <v>12.81624599419397</v>
      </c>
      <c r="C27" s="174">
        <v>13.466744447419106</v>
      </c>
      <c r="D27" s="174">
        <v>13.297876776964543</v>
      </c>
      <c r="E27" s="174">
        <v>13.838042177354449</v>
      </c>
      <c r="F27" s="174">
        <v>14.152849261838902</v>
      </c>
      <c r="G27" s="174">
        <v>14.424994411355863</v>
      </c>
      <c r="H27" s="174">
        <v>15.101836037669907</v>
      </c>
      <c r="I27" s="174">
        <v>15.501712000517854</v>
      </c>
      <c r="J27" s="174">
        <v>15.705619086518219</v>
      </c>
      <c r="K27" s="875">
        <v>14.8391984939332</v>
      </c>
      <c r="L27" s="174">
        <v>15.488398999809201</v>
      </c>
      <c r="M27" s="174">
        <v>15.8544791833096</v>
      </c>
      <c r="N27" s="174">
        <v>16.394455286080902</v>
      </c>
      <c r="O27" s="174">
        <v>16.668027377004822</v>
      </c>
      <c r="P27" s="174">
        <v>16.936058849185518</v>
      </c>
      <c r="Q27" s="174">
        <v>16.946707610247358</v>
      </c>
      <c r="R27" s="174">
        <v>17.537596271274751</v>
      </c>
      <c r="S27" s="174">
        <v>18.063747238798111</v>
      </c>
      <c r="T27" s="174">
        <v>18.064678663479601</v>
      </c>
      <c r="U27" s="174">
        <v>17.908552827095541</v>
      </c>
      <c r="V27" s="175">
        <v>18.912764008253017</v>
      </c>
    </row>
    <row r="28" spans="1:22">
      <c r="A28" s="243" t="s">
        <v>63</v>
      </c>
      <c r="B28" s="231">
        <v>9.4763369756183699E-2</v>
      </c>
      <c r="C28" s="231">
        <v>0.2062968370792013</v>
      </c>
      <c r="D28" s="231">
        <v>0.23412193702154924</v>
      </c>
      <c r="E28" s="231">
        <v>0.169463588224923</v>
      </c>
      <c r="F28" s="231">
        <v>0.30068628818520815</v>
      </c>
      <c r="G28" s="231">
        <v>0.15750034794097029</v>
      </c>
      <c r="H28" s="231">
        <v>0.23378162560122098</v>
      </c>
      <c r="I28" s="231">
        <v>0.25705263364019004</v>
      </c>
      <c r="J28" s="231">
        <v>0.2616172286705637</v>
      </c>
      <c r="K28" s="249">
        <v>12.234</v>
      </c>
      <c r="L28" s="231">
        <v>13.707000000000001</v>
      </c>
      <c r="M28" s="231">
        <v>14.081</v>
      </c>
      <c r="N28" s="231">
        <v>15.586</v>
      </c>
      <c r="O28" s="231">
        <v>15.893000000000001</v>
      </c>
      <c r="P28" s="231">
        <v>16.501000000000001</v>
      </c>
      <c r="Q28" s="231">
        <v>17.606999999999999</v>
      </c>
      <c r="R28" s="231">
        <v>17.596</v>
      </c>
      <c r="S28" s="231">
        <v>19.122</v>
      </c>
      <c r="T28" s="231">
        <v>20.54</v>
      </c>
      <c r="U28" s="231">
        <v>16.492999999999999</v>
      </c>
      <c r="V28" s="232">
        <v>20.140999999999998</v>
      </c>
    </row>
    <row r="29" spans="1:22">
      <c r="A29" s="141" t="s">
        <v>64</v>
      </c>
      <c r="B29" s="873">
        <v>33.191764823917723</v>
      </c>
      <c r="C29" s="873">
        <v>34.403371120320848</v>
      </c>
      <c r="D29" s="873">
        <v>37.416993409836344</v>
      </c>
      <c r="E29" s="873">
        <v>38.65990851552116</v>
      </c>
      <c r="F29" s="873">
        <v>29.672147539835446</v>
      </c>
      <c r="G29" s="873">
        <v>31.730217487024241</v>
      </c>
      <c r="H29" s="873">
        <v>33.113504973745684</v>
      </c>
      <c r="I29" s="873">
        <v>31.939862311697102</v>
      </c>
      <c r="J29" s="873">
        <v>32.119945875226811</v>
      </c>
      <c r="K29" s="248">
        <v>34.48115258922661</v>
      </c>
      <c r="L29" s="873">
        <v>33.85320670642848</v>
      </c>
      <c r="M29" s="873">
        <v>32.511862265446098</v>
      </c>
      <c r="N29" s="873">
        <v>30.770373492134638</v>
      </c>
      <c r="O29" s="873">
        <v>30.121731900383345</v>
      </c>
      <c r="P29" s="873">
        <v>32.560194770195466</v>
      </c>
      <c r="Q29" s="873">
        <v>31.378077201159936</v>
      </c>
      <c r="R29" s="873">
        <v>33.027828100810247</v>
      </c>
      <c r="S29" s="873">
        <v>34.58411692491071</v>
      </c>
      <c r="T29" s="873">
        <v>37.788587644622368</v>
      </c>
      <c r="U29" s="873">
        <v>36.130300413518157</v>
      </c>
      <c r="V29" s="230">
        <v>39.218454659062267</v>
      </c>
    </row>
    <row r="30" spans="1:22">
      <c r="A30" s="244" t="s">
        <v>65</v>
      </c>
      <c r="B30" s="176">
        <v>20.613599000000001</v>
      </c>
      <c r="C30" s="176">
        <v>21.452705999999999</v>
      </c>
      <c r="D30" s="176">
        <v>23.630791999999992</v>
      </c>
      <c r="E30" s="176">
        <v>24.745064145639247</v>
      </c>
      <c r="F30" s="176">
        <v>16.055259323737285</v>
      </c>
      <c r="G30" s="176">
        <v>18.782990047753302</v>
      </c>
      <c r="H30" s="176">
        <v>20.455903313668145</v>
      </c>
      <c r="I30" s="176">
        <v>19.125849755189716</v>
      </c>
      <c r="J30" s="176">
        <v>19.318932178487255</v>
      </c>
      <c r="K30" s="874">
        <v>18.788630683365625</v>
      </c>
      <c r="L30" s="176">
        <v>20.76651172074094</v>
      </c>
      <c r="M30" s="176">
        <v>18.957781864125973</v>
      </c>
      <c r="N30" s="176">
        <v>17.279543217784134</v>
      </c>
      <c r="O30" s="176">
        <v>18.587145930132124</v>
      </c>
      <c r="P30" s="176">
        <v>21.651190390856847</v>
      </c>
      <c r="Q30" s="176">
        <v>21.174093508999924</v>
      </c>
      <c r="R30" s="176">
        <v>22.450824890508819</v>
      </c>
      <c r="S30" s="176">
        <v>23.435183538440317</v>
      </c>
      <c r="T30" s="176">
        <v>25.956928057943689</v>
      </c>
      <c r="U30" s="176">
        <v>23.918466030005632</v>
      </c>
      <c r="V30" s="177">
        <v>26.357594422940927</v>
      </c>
    </row>
    <row r="31" spans="1:22">
      <c r="A31" s="244" t="s">
        <v>66</v>
      </c>
      <c r="B31" s="176">
        <v>11.925829943917723</v>
      </c>
      <c r="C31" s="176">
        <v>12.268293040320849</v>
      </c>
      <c r="D31" s="176">
        <v>13.084125329836356</v>
      </c>
      <c r="E31" s="176">
        <v>13.213702168938879</v>
      </c>
      <c r="F31" s="176">
        <v>12.838902474599973</v>
      </c>
      <c r="G31" s="176">
        <v>12.059850000000001</v>
      </c>
      <c r="H31" s="176">
        <v>11.72879</v>
      </c>
      <c r="I31" s="176">
        <v>11.927239999999999</v>
      </c>
      <c r="J31" s="176">
        <v>12.801013696739556</v>
      </c>
      <c r="K31" s="874">
        <v>15.692521905860994</v>
      </c>
      <c r="L31" s="176">
        <v>13.086694985687547</v>
      </c>
      <c r="M31" s="176">
        <v>13.554080401320126</v>
      </c>
      <c r="N31" s="176">
        <v>13.490830274350499</v>
      </c>
      <c r="O31" s="176">
        <v>11.534585970251216</v>
      </c>
      <c r="P31" s="176">
        <v>10.909004379338624</v>
      </c>
      <c r="Q31" s="176">
        <v>10.161983692160007</v>
      </c>
      <c r="R31" s="176">
        <v>10.577003210301427</v>
      </c>
      <c r="S31" s="176">
        <v>11.148933386470391</v>
      </c>
      <c r="T31" s="176">
        <v>11.831659586678679</v>
      </c>
      <c r="U31" s="176">
        <v>12.211834383512524</v>
      </c>
      <c r="V31" s="177">
        <v>12.860860236121338</v>
      </c>
    </row>
    <row r="32" spans="1:22">
      <c r="A32" s="242" t="s">
        <v>61</v>
      </c>
      <c r="B32" s="174">
        <v>15.635817437333843</v>
      </c>
      <c r="C32" s="174">
        <v>16.513438899758203</v>
      </c>
      <c r="D32" s="174">
        <v>18.515752139323602</v>
      </c>
      <c r="E32" s="174">
        <v>19.638401217887964</v>
      </c>
      <c r="F32" s="174">
        <v>11.955461213737284</v>
      </c>
      <c r="G32" s="174">
        <v>13.478412861113151</v>
      </c>
      <c r="H32" s="174">
        <v>14.985099351099757</v>
      </c>
      <c r="I32" s="174">
        <v>14.057574605263968</v>
      </c>
      <c r="J32" s="174">
        <v>14.249238464339848</v>
      </c>
      <c r="K32" s="875">
        <v>15.81318654371</v>
      </c>
      <c r="L32" s="174">
        <v>17.400866526137001</v>
      </c>
      <c r="M32" s="174">
        <v>15.8407957172297</v>
      </c>
      <c r="N32" s="174">
        <v>14.2292963868101</v>
      </c>
      <c r="O32" s="174">
        <v>15.59580812936</v>
      </c>
      <c r="P32" s="174">
        <v>18.452120133689899</v>
      </c>
      <c r="Q32" s="174">
        <v>17.730353340999901</v>
      </c>
      <c r="R32" s="174">
        <v>18.91028326403023</v>
      </c>
      <c r="S32" s="174">
        <v>19.418399558899925</v>
      </c>
      <c r="T32" s="174">
        <v>21.931847554399834</v>
      </c>
      <c r="U32" s="174">
        <v>20.526922846730002</v>
      </c>
      <c r="V32" s="175">
        <v>22.620192551912663</v>
      </c>
    </row>
    <row r="33" spans="1:22">
      <c r="A33" s="242" t="s">
        <v>67</v>
      </c>
      <c r="B33" s="174">
        <v>7.6810807402669798</v>
      </c>
      <c r="C33" s="174">
        <v>7.4349812425184654</v>
      </c>
      <c r="D33" s="174">
        <v>7.5871159406763935</v>
      </c>
      <c r="E33" s="174">
        <v>7.7278051286943157</v>
      </c>
      <c r="F33" s="174">
        <v>6.6777838514981882</v>
      </c>
      <c r="G33" s="174">
        <v>8.2219546259110938</v>
      </c>
      <c r="H33" s="174">
        <v>8.1496156226459302</v>
      </c>
      <c r="I33" s="174">
        <v>7.7150477064331362</v>
      </c>
      <c r="J33" s="174">
        <v>7.4534074108869648</v>
      </c>
      <c r="K33" s="875">
        <v>8.30396604551661</v>
      </c>
      <c r="L33" s="174">
        <v>6.1593401802914798</v>
      </c>
      <c r="M33" s="174">
        <v>5.6350665482164004</v>
      </c>
      <c r="N33" s="174">
        <v>5.6280771053245369</v>
      </c>
      <c r="O33" s="174">
        <v>5.2429237710233423</v>
      </c>
      <c r="P33" s="174">
        <v>5.7730746365055694</v>
      </c>
      <c r="Q33" s="174">
        <v>6.0197238601600356</v>
      </c>
      <c r="R33" s="174">
        <v>6.1275448367800172</v>
      </c>
      <c r="S33" s="174">
        <v>6.9187173660107852</v>
      </c>
      <c r="T33" s="174">
        <v>6.838740090222533</v>
      </c>
      <c r="U33" s="174">
        <v>7.3253775667881555</v>
      </c>
      <c r="V33" s="175">
        <v>7.7852621071496051</v>
      </c>
    </row>
    <row r="34" spans="1:22">
      <c r="A34" s="243" t="s">
        <v>62</v>
      </c>
      <c r="B34" s="231">
        <v>9.6771932187869023</v>
      </c>
      <c r="C34" s="231">
        <v>10.417504256395471</v>
      </c>
      <c r="D34" s="231">
        <v>11.222256828296354</v>
      </c>
      <c r="E34" s="231">
        <v>10.908732498938878</v>
      </c>
      <c r="F34" s="231">
        <v>11.145509474599972</v>
      </c>
      <c r="G34" s="231">
        <v>10.226850000000001</v>
      </c>
      <c r="H34" s="231">
        <v>10.194790000000001</v>
      </c>
      <c r="I34" s="231">
        <v>10.362939999999998</v>
      </c>
      <c r="J34" s="231">
        <v>10.417299999999999</v>
      </c>
      <c r="K34" s="249">
        <v>10.364000000000001</v>
      </c>
      <c r="L34" s="231">
        <v>10.292999999999999</v>
      </c>
      <c r="M34" s="231">
        <v>11.036</v>
      </c>
      <c r="N34" s="231">
        <v>10.913</v>
      </c>
      <c r="O34" s="231">
        <v>9.2829999999999995</v>
      </c>
      <c r="P34" s="231">
        <v>8.3350000000000009</v>
      </c>
      <c r="Q34" s="231">
        <v>7.6280000000000001</v>
      </c>
      <c r="R34" s="231">
        <v>7.99</v>
      </c>
      <c r="S34" s="231">
        <v>8.2469999999999999</v>
      </c>
      <c r="T34" s="231">
        <v>9.0180000000000007</v>
      </c>
      <c r="U34" s="231">
        <v>8.2780000000000005</v>
      </c>
      <c r="V34" s="232">
        <v>8.8130000000000006</v>
      </c>
    </row>
    <row r="35" spans="1:22">
      <c r="A35" s="240" t="s">
        <v>69</v>
      </c>
      <c r="B35" s="235"/>
      <c r="C35" s="235"/>
      <c r="D35" s="235"/>
      <c r="E35" s="235"/>
      <c r="F35" s="235"/>
      <c r="G35" s="235"/>
      <c r="H35" s="235"/>
      <c r="I35" s="235"/>
      <c r="J35" s="235"/>
      <c r="K35" s="246"/>
      <c r="L35" s="236"/>
      <c r="M35" s="236"/>
      <c r="N35" s="236"/>
      <c r="O35" s="236"/>
      <c r="P35" s="236"/>
      <c r="Q35" s="236"/>
      <c r="R35" s="236"/>
      <c r="S35" s="236"/>
      <c r="T35" s="236"/>
      <c r="U35" s="236"/>
      <c r="V35" s="237"/>
    </row>
    <row r="36" spans="1:22">
      <c r="A36" s="945" t="s">
        <v>56</v>
      </c>
      <c r="B36" s="233">
        <v>19.511148045716279</v>
      </c>
      <c r="C36" s="233">
        <v>20.259123056148034</v>
      </c>
      <c r="D36" s="233">
        <v>21.260597791140228</v>
      </c>
      <c r="E36" s="233">
        <v>22.366005403704719</v>
      </c>
      <c r="F36" s="233">
        <v>22.845351469313989</v>
      </c>
      <c r="G36" s="233">
        <v>22.31919760565204</v>
      </c>
      <c r="H36" s="233">
        <v>21.468549818043407</v>
      </c>
      <c r="I36" s="233">
        <v>24.251661201785677</v>
      </c>
      <c r="J36" s="233">
        <v>25.458329824376015</v>
      </c>
      <c r="K36" s="247">
        <v>25.417104094119662</v>
      </c>
      <c r="L36" s="233">
        <v>25.784035743231943</v>
      </c>
      <c r="M36" s="233">
        <v>27.825261186060402</v>
      </c>
      <c r="N36" s="233">
        <v>29.804166540744227</v>
      </c>
      <c r="O36" s="233">
        <v>28.649974668473043</v>
      </c>
      <c r="P36" s="233">
        <v>29.225952022388849</v>
      </c>
      <c r="Q36" s="233">
        <v>27.837729295046572</v>
      </c>
      <c r="R36" s="233">
        <v>28.077756151189533</v>
      </c>
      <c r="S36" s="233">
        <v>28.579055255424105</v>
      </c>
      <c r="T36" s="233">
        <v>33.277597537429259</v>
      </c>
      <c r="U36" s="233">
        <v>25.223597855340113</v>
      </c>
      <c r="V36" s="234">
        <v>28.693572619337772</v>
      </c>
    </row>
    <row r="37" spans="1:22">
      <c r="A37" s="141" t="s">
        <v>57</v>
      </c>
      <c r="B37" s="873">
        <v>16.274148045716281</v>
      </c>
      <c r="C37" s="873">
        <v>16.891023056148036</v>
      </c>
      <c r="D37" s="873">
        <v>17.365297791140225</v>
      </c>
      <c r="E37" s="873">
        <v>17.887805403704718</v>
      </c>
      <c r="F37" s="873">
        <v>17.936792443477909</v>
      </c>
      <c r="G37" s="873">
        <v>18.22961939098083</v>
      </c>
      <c r="H37" s="873">
        <v>18.813003688832506</v>
      </c>
      <c r="I37" s="873">
        <v>19.136825651203164</v>
      </c>
      <c r="J37" s="873">
        <v>19.103551416788573</v>
      </c>
      <c r="K37" s="248">
        <v>19.207147257119662</v>
      </c>
      <c r="L37" s="873">
        <v>19.395171000231944</v>
      </c>
      <c r="M37" s="873">
        <v>19.998065915460401</v>
      </c>
      <c r="N37" s="873">
        <v>20.150046399744227</v>
      </c>
      <c r="O37" s="873">
        <v>20.254658875473041</v>
      </c>
      <c r="P37" s="873">
        <v>21.380892228388852</v>
      </c>
      <c r="Q37" s="873">
        <v>21.159629558046575</v>
      </c>
      <c r="R37" s="873">
        <v>21.785158629189532</v>
      </c>
      <c r="S37" s="873">
        <v>21.430663526424105</v>
      </c>
      <c r="T37" s="873">
        <v>22.309761992429266</v>
      </c>
      <c r="U37" s="873">
        <v>18.707965421340123</v>
      </c>
      <c r="V37" s="230">
        <v>21.474189491125621</v>
      </c>
    </row>
    <row r="38" spans="1:22">
      <c r="A38" s="241" t="s">
        <v>58</v>
      </c>
      <c r="B38" s="176">
        <v>6.2363999999999997</v>
      </c>
      <c r="C38" s="176">
        <v>6.3078000000000003</v>
      </c>
      <c r="D38" s="176">
        <v>6.7134999999999998</v>
      </c>
      <c r="E38" s="176">
        <v>6.8738999999999999</v>
      </c>
      <c r="F38" s="176">
        <v>3.7879</v>
      </c>
      <c r="G38" s="176">
        <v>5.0087000000000002</v>
      </c>
      <c r="H38" s="176">
        <v>5.2154999999999996</v>
      </c>
      <c r="I38" s="176">
        <v>5.1061000000000005</v>
      </c>
      <c r="J38" s="176">
        <v>5.3083</v>
      </c>
      <c r="K38" s="874">
        <v>3.2530000000000001</v>
      </c>
      <c r="L38" s="176">
        <v>3.319</v>
      </c>
      <c r="M38" s="176">
        <v>3.4860000000000002</v>
      </c>
      <c r="N38" s="176">
        <v>3.5870000000000002</v>
      </c>
      <c r="O38" s="176">
        <v>3.6909999999999998</v>
      </c>
      <c r="P38" s="176">
        <v>3.8</v>
      </c>
      <c r="Q38" s="176">
        <v>3.653</v>
      </c>
      <c r="R38" s="176">
        <v>3.8450000000000002</v>
      </c>
      <c r="S38" s="176">
        <v>3.8279999999999998</v>
      </c>
      <c r="T38" s="176">
        <v>3.9369999999999998</v>
      </c>
      <c r="U38" s="176">
        <v>2.4</v>
      </c>
      <c r="V38" s="177">
        <v>2.82</v>
      </c>
    </row>
    <row r="39" spans="1:22">
      <c r="A39" s="242" t="s">
        <v>59</v>
      </c>
      <c r="B39" s="174">
        <v>4.6815368399930204</v>
      </c>
      <c r="C39" s="174">
        <v>4.8198987092869086</v>
      </c>
      <c r="D39" s="174">
        <v>5.038874199178645</v>
      </c>
      <c r="E39" s="174">
        <v>5.5694726888217518</v>
      </c>
      <c r="F39" s="174">
        <v>5.433774763214541</v>
      </c>
      <c r="G39" s="174">
        <v>5.4353682316313829</v>
      </c>
      <c r="H39" s="174">
        <v>5.6942792438966583</v>
      </c>
      <c r="I39" s="174">
        <v>5.7321913918443874</v>
      </c>
      <c r="J39" s="174">
        <v>5.7837615246636771</v>
      </c>
      <c r="K39" s="875">
        <v>4.819</v>
      </c>
      <c r="L39" s="174">
        <v>5.0800000000000045</v>
      </c>
      <c r="M39" s="174">
        <v>5.1699999999999982</v>
      </c>
      <c r="N39" s="174">
        <v>5.216999999999997</v>
      </c>
      <c r="O39" s="174">
        <v>5.1330000000000027</v>
      </c>
      <c r="P39" s="174">
        <v>4.9909999999999997</v>
      </c>
      <c r="Q39" s="174">
        <v>4.895000000000004</v>
      </c>
      <c r="R39" s="174">
        <v>5.3890000000000002</v>
      </c>
      <c r="S39" s="174">
        <v>5.2789999999999999</v>
      </c>
      <c r="T39" s="174">
        <v>5.399</v>
      </c>
      <c r="U39" s="174">
        <v>2.9430000000000001</v>
      </c>
      <c r="V39" s="175">
        <v>4.1490000000000009</v>
      </c>
    </row>
    <row r="40" spans="1:22">
      <c r="A40" s="241" t="s">
        <v>60</v>
      </c>
      <c r="B40" s="176"/>
      <c r="C40" s="176"/>
      <c r="D40" s="176"/>
      <c r="E40" s="176"/>
      <c r="F40" s="176">
        <v>0.30768381516587667</v>
      </c>
      <c r="G40" s="176">
        <v>0.30930748815165859</v>
      </c>
      <c r="H40" s="176">
        <v>0.32500412322274863</v>
      </c>
      <c r="I40" s="176">
        <v>0.42715962616822434</v>
      </c>
      <c r="J40" s="176">
        <v>0.60200000000000087</v>
      </c>
      <c r="K40" s="874">
        <v>0.2512274881516588</v>
      </c>
      <c r="L40" s="176">
        <v>0.26483412322274907</v>
      </c>
      <c r="M40" s="176">
        <v>0.33822429906542045</v>
      </c>
      <c r="N40" s="176">
        <v>0.34129906542056049</v>
      </c>
      <c r="O40" s="176">
        <v>0.46663636363636385</v>
      </c>
      <c r="P40" s="176">
        <v>0.4537272727272727</v>
      </c>
      <c r="Q40" s="176">
        <v>0.44500000000000028</v>
      </c>
      <c r="R40" s="176">
        <v>0.48990909090909079</v>
      </c>
      <c r="S40" s="176">
        <v>0.4799090909090909</v>
      </c>
      <c r="T40" s="176">
        <v>0.49081818181818176</v>
      </c>
      <c r="U40" s="176">
        <v>0.26754545454545459</v>
      </c>
      <c r="V40" s="177">
        <v>0.37718181818181823</v>
      </c>
    </row>
    <row r="41" spans="1:22">
      <c r="A41" s="242" t="s">
        <v>61</v>
      </c>
      <c r="B41" s="174">
        <v>5.3145412057232582</v>
      </c>
      <c r="C41" s="174">
        <v>5.6586043468611278</v>
      </c>
      <c r="D41" s="174">
        <v>5.9189485919615787</v>
      </c>
      <c r="E41" s="174">
        <v>6.0143927148829652</v>
      </c>
      <c r="F41" s="174">
        <v>5.8624776802633658</v>
      </c>
      <c r="G41" s="174">
        <v>5.8800896593494469</v>
      </c>
      <c r="H41" s="174">
        <v>5.9648144449358469</v>
      </c>
      <c r="I41" s="174">
        <v>5.9613142593587796</v>
      </c>
      <c r="J41" s="174">
        <v>6.0788887188657359</v>
      </c>
      <c r="K41" s="875">
        <v>5.9016940234182416</v>
      </c>
      <c r="L41" s="174">
        <v>5.9386210002319411</v>
      </c>
      <c r="M41" s="174">
        <v>6.3111209154604007</v>
      </c>
      <c r="N41" s="174">
        <v>6.1820963997442302</v>
      </c>
      <c r="O41" s="174">
        <v>6.4095988754730371</v>
      </c>
      <c r="P41" s="174">
        <v>6.3971546020561103</v>
      </c>
      <c r="Q41" s="174">
        <v>5.9317814503626805</v>
      </c>
      <c r="R41" s="174">
        <v>6.1705207662148496</v>
      </c>
      <c r="S41" s="174">
        <v>5.8096256634494274</v>
      </c>
      <c r="T41" s="174">
        <v>6.1688486910845892</v>
      </c>
      <c r="U41" s="174">
        <v>4.9890660788954442</v>
      </c>
      <c r="V41" s="175">
        <v>5.569408688288326</v>
      </c>
    </row>
    <row r="42" spans="1:22">
      <c r="A42" s="242" t="s">
        <v>62</v>
      </c>
      <c r="B42" s="174">
        <v>6.2780700000000005</v>
      </c>
      <c r="C42" s="174">
        <v>6.4125200000000007</v>
      </c>
      <c r="D42" s="174">
        <v>6.4074750000000007</v>
      </c>
      <c r="E42" s="174">
        <v>6.3039400000000008</v>
      </c>
      <c r="F42" s="174">
        <v>6.6405399999999997</v>
      </c>
      <c r="G42" s="174">
        <v>6.9141615000000005</v>
      </c>
      <c r="H42" s="174">
        <v>7.1539099999999998</v>
      </c>
      <c r="I42" s="174">
        <v>7.4433199999999999</v>
      </c>
      <c r="J42" s="174">
        <v>7.2409011732591608</v>
      </c>
      <c r="K42" s="875">
        <v>7.388453233701421</v>
      </c>
      <c r="L42" s="174">
        <v>7.1755500000000003</v>
      </c>
      <c r="M42" s="174">
        <v>7.1589450000000001</v>
      </c>
      <c r="N42" s="174">
        <v>7.0919499999999998</v>
      </c>
      <c r="O42" s="174">
        <v>7.1710600000000007</v>
      </c>
      <c r="P42" s="174">
        <v>8.2317376263327411</v>
      </c>
      <c r="Q42" s="174">
        <v>8.4448481076838924</v>
      </c>
      <c r="R42" s="174">
        <v>8.3086378629746793</v>
      </c>
      <c r="S42" s="174">
        <v>8.3590378629746773</v>
      </c>
      <c r="T42" s="174">
        <v>8.6879133013446772</v>
      </c>
      <c r="U42" s="174">
        <v>9.4418993424446782</v>
      </c>
      <c r="V42" s="175">
        <v>10.205780802837292</v>
      </c>
    </row>
    <row r="43" spans="1:22">
      <c r="A43" s="243" t="s">
        <v>63</v>
      </c>
      <c r="B43" s="231">
        <v>0</v>
      </c>
      <c r="C43" s="231">
        <v>0</v>
      </c>
      <c r="D43" s="231">
        <v>0</v>
      </c>
      <c r="E43" s="231">
        <v>0</v>
      </c>
      <c r="F43" s="231">
        <v>0</v>
      </c>
      <c r="G43" s="231">
        <v>0</v>
      </c>
      <c r="H43" s="231">
        <v>0</v>
      </c>
      <c r="I43" s="231">
        <v>0</v>
      </c>
      <c r="J43" s="231">
        <v>0</v>
      </c>
      <c r="K43" s="249">
        <v>1.0980000000000001</v>
      </c>
      <c r="L43" s="231">
        <v>1.2010000000000001</v>
      </c>
      <c r="M43" s="231">
        <v>1.3580000000000001</v>
      </c>
      <c r="N43" s="231">
        <v>1.659</v>
      </c>
      <c r="O43" s="231">
        <v>1.5409999999999999</v>
      </c>
      <c r="P43" s="231">
        <v>1.7609999999999999</v>
      </c>
      <c r="Q43" s="231">
        <v>1.8879999999999999</v>
      </c>
      <c r="R43" s="231">
        <v>1.917</v>
      </c>
      <c r="S43" s="231">
        <v>1.9830000000000001</v>
      </c>
      <c r="T43" s="231">
        <v>2.0539999999999998</v>
      </c>
      <c r="U43" s="231">
        <v>1.3340000000000001</v>
      </c>
      <c r="V43" s="232">
        <v>1.55</v>
      </c>
    </row>
    <row r="44" spans="1:22">
      <c r="A44" s="141" t="s">
        <v>64</v>
      </c>
      <c r="B44" s="873">
        <v>4.7880000000000003</v>
      </c>
      <c r="C44" s="873">
        <v>4.9843000000000002</v>
      </c>
      <c r="D44" s="873">
        <v>5.5415000000000001</v>
      </c>
      <c r="E44" s="873">
        <v>6.3609999999999998</v>
      </c>
      <c r="F44" s="873">
        <v>7.4645590258360768</v>
      </c>
      <c r="G44" s="873">
        <v>7.6675782146712121</v>
      </c>
      <c r="H44" s="873">
        <v>6.645222958479196</v>
      </c>
      <c r="I44" s="873">
        <v>8.5298914397280061</v>
      </c>
      <c r="J44" s="873">
        <v>11.19022187440417</v>
      </c>
      <c r="K44" s="248">
        <v>6.209956837</v>
      </c>
      <c r="L44" s="873">
        <v>6.3888647430000001</v>
      </c>
      <c r="M44" s="873">
        <v>7.8271952705999999</v>
      </c>
      <c r="N44" s="873">
        <v>9.6541201409999999</v>
      </c>
      <c r="O44" s="873">
        <v>8.395315793</v>
      </c>
      <c r="P44" s="873">
        <v>7.8450597939999982</v>
      </c>
      <c r="Q44" s="873">
        <v>6.6780997369999984</v>
      </c>
      <c r="R44" s="873">
        <v>6.2925975220000012</v>
      </c>
      <c r="S44" s="873">
        <v>7.1483917290000001</v>
      </c>
      <c r="T44" s="873">
        <v>10.967835544999998</v>
      </c>
      <c r="U44" s="873">
        <v>6.5156324339999916</v>
      </c>
      <c r="V44" s="230">
        <v>7.2193831282121508</v>
      </c>
    </row>
    <row r="45" spans="1:22">
      <c r="A45" s="244" t="s">
        <v>65</v>
      </c>
      <c r="B45" s="176">
        <v>1.5129999999999999</v>
      </c>
      <c r="C45" s="176">
        <v>1.77</v>
      </c>
      <c r="D45" s="176">
        <v>1.8540000000000001</v>
      </c>
      <c r="E45" s="176">
        <v>2.2429999999999999</v>
      </c>
      <c r="F45" s="176">
        <v>2.6895590258360778</v>
      </c>
      <c r="G45" s="176">
        <v>2.9430782146712122</v>
      </c>
      <c r="H45" s="176">
        <v>2.3782229584791956</v>
      </c>
      <c r="I45" s="176">
        <v>3.849891439728006</v>
      </c>
      <c r="J45" s="176">
        <v>3.3390361161768811</v>
      </c>
      <c r="K45" s="874">
        <v>3.0645652050000014</v>
      </c>
      <c r="L45" s="176">
        <v>1.4615554370000039</v>
      </c>
      <c r="M45" s="176">
        <v>2.5866032380000012</v>
      </c>
      <c r="N45" s="176">
        <v>1.5308658289999999</v>
      </c>
      <c r="O45" s="176">
        <v>1.7558210920000001</v>
      </c>
      <c r="P45" s="176">
        <v>2.340827521</v>
      </c>
      <c r="Q45" s="176">
        <v>1.6914828759999991</v>
      </c>
      <c r="R45" s="176">
        <v>2.2564391590000001</v>
      </c>
      <c r="S45" s="176">
        <v>2.0624521269999998</v>
      </c>
      <c r="T45" s="176">
        <v>2.3605165589999997</v>
      </c>
      <c r="U45" s="176">
        <v>37.53475347900001</v>
      </c>
      <c r="V45" s="177">
        <v>41.856348640230273</v>
      </c>
    </row>
    <row r="46" spans="1:22">
      <c r="A46" s="244" t="s">
        <v>66</v>
      </c>
      <c r="B46" s="176">
        <v>2.347</v>
      </c>
      <c r="C46" s="176">
        <v>2.3303000000000003</v>
      </c>
      <c r="D46" s="176">
        <v>2.4615</v>
      </c>
      <c r="E46" s="176">
        <v>2.956</v>
      </c>
      <c r="F46" s="176">
        <v>3.319</v>
      </c>
      <c r="G46" s="176">
        <v>3.2265000000000001</v>
      </c>
      <c r="H46" s="176">
        <v>3.5939999999999999</v>
      </c>
      <c r="I46" s="176">
        <v>3.9980000000000002</v>
      </c>
      <c r="J46" s="176">
        <v>7.8511857582272881</v>
      </c>
      <c r="K46" s="874">
        <v>3.1453916319999995</v>
      </c>
      <c r="L46" s="176">
        <v>4.9273093059999953</v>
      </c>
      <c r="M46" s="176">
        <v>5.2405920325999995</v>
      </c>
      <c r="N46" s="176">
        <v>8.1232543120000003</v>
      </c>
      <c r="O46" s="176">
        <v>6.6394947009999994</v>
      </c>
      <c r="P46" s="176">
        <v>5.5042322729999977</v>
      </c>
      <c r="Q46" s="176">
        <v>4.9866168610000008</v>
      </c>
      <c r="R46" s="176">
        <v>4.0361583630000011</v>
      </c>
      <c r="S46" s="176">
        <v>5.0859396020000007</v>
      </c>
      <c r="T46" s="176">
        <v>8.6073189859999992</v>
      </c>
      <c r="U46" s="176">
        <v>-31.019121045000013</v>
      </c>
      <c r="V46" s="177">
        <v>-34.636965512018122</v>
      </c>
    </row>
    <row r="47" spans="1:22">
      <c r="A47" s="242" t="s">
        <v>61</v>
      </c>
      <c r="B47" s="174">
        <v>0</v>
      </c>
      <c r="C47" s="174">
        <v>0</v>
      </c>
      <c r="D47" s="174">
        <v>0</v>
      </c>
      <c r="E47" s="174">
        <v>0</v>
      </c>
      <c r="F47" s="174">
        <v>0</v>
      </c>
      <c r="G47" s="174">
        <v>0</v>
      </c>
      <c r="H47" s="174">
        <v>0</v>
      </c>
      <c r="I47" s="174">
        <v>0</v>
      </c>
      <c r="J47" s="174">
        <v>0</v>
      </c>
      <c r="K47" s="875">
        <v>0</v>
      </c>
      <c r="L47" s="174">
        <v>0</v>
      </c>
      <c r="M47" s="174">
        <v>0</v>
      </c>
      <c r="N47" s="174">
        <v>0</v>
      </c>
      <c r="O47" s="174">
        <v>0</v>
      </c>
      <c r="P47" s="174">
        <v>0</v>
      </c>
      <c r="Q47" s="174">
        <v>0</v>
      </c>
      <c r="R47" s="174">
        <v>0</v>
      </c>
      <c r="S47" s="174">
        <v>0</v>
      </c>
      <c r="T47" s="174">
        <v>0</v>
      </c>
      <c r="U47" s="174">
        <v>0</v>
      </c>
      <c r="V47" s="175">
        <v>0</v>
      </c>
    </row>
    <row r="48" spans="1:22">
      <c r="A48" s="242" t="s">
        <v>67</v>
      </c>
      <c r="B48" s="174">
        <v>4.7880000000000003</v>
      </c>
      <c r="C48" s="174">
        <v>4.9843000000000002</v>
      </c>
      <c r="D48" s="174">
        <v>5.5415000000000001</v>
      </c>
      <c r="E48" s="174">
        <v>6.3609999999999998</v>
      </c>
      <c r="F48" s="174">
        <v>7.4645590258360768</v>
      </c>
      <c r="G48" s="174">
        <v>7.6675782146712121</v>
      </c>
      <c r="H48" s="174">
        <v>6.645222958479196</v>
      </c>
      <c r="I48" s="174">
        <v>8.5298914397280061</v>
      </c>
      <c r="J48" s="174">
        <v>10.082998188119326</v>
      </c>
      <c r="K48" s="875">
        <v>2.5139568370000003</v>
      </c>
      <c r="L48" s="174">
        <v>2.8758647430000002</v>
      </c>
      <c r="M48" s="174">
        <v>4.0584962706000001</v>
      </c>
      <c r="N48" s="174">
        <v>5.0241201409999992</v>
      </c>
      <c r="O48" s="174">
        <v>3.8643157929999998</v>
      </c>
      <c r="P48" s="174">
        <v>3.228059794</v>
      </c>
      <c r="Q48" s="174">
        <v>2.011099736999999</v>
      </c>
      <c r="R48" s="174">
        <v>1.850797522000001</v>
      </c>
      <c r="S48" s="174">
        <v>1.8363917289999991</v>
      </c>
      <c r="T48" s="174">
        <v>5.1538355449999989</v>
      </c>
      <c r="U48" s="174">
        <v>0.40163243399999166</v>
      </c>
      <c r="V48" s="175">
        <v>0.20671955673215137</v>
      </c>
    </row>
    <row r="49" spans="1:22">
      <c r="A49" s="243" t="s">
        <v>62</v>
      </c>
      <c r="B49" s="231">
        <v>0</v>
      </c>
      <c r="C49" s="231">
        <v>0</v>
      </c>
      <c r="D49" s="231">
        <v>0</v>
      </c>
      <c r="E49" s="231">
        <v>0</v>
      </c>
      <c r="F49" s="231">
        <v>0</v>
      </c>
      <c r="G49" s="231">
        <v>0</v>
      </c>
      <c r="H49" s="231">
        <v>0</v>
      </c>
      <c r="I49" s="231">
        <v>0</v>
      </c>
      <c r="J49" s="231">
        <v>1.1072236862848444</v>
      </c>
      <c r="K49" s="249">
        <v>3.6960000000000002</v>
      </c>
      <c r="L49" s="231">
        <v>3.5129999999999999</v>
      </c>
      <c r="M49" s="231">
        <v>3.7686990000000002</v>
      </c>
      <c r="N49" s="231">
        <v>4.63</v>
      </c>
      <c r="O49" s="231">
        <v>4.5309999999999997</v>
      </c>
      <c r="P49" s="231">
        <v>4.6169999999999982</v>
      </c>
      <c r="Q49" s="231">
        <v>4.6669999999999998</v>
      </c>
      <c r="R49" s="231">
        <v>4.4417999999999997</v>
      </c>
      <c r="S49" s="231">
        <v>5.3120000000000012</v>
      </c>
      <c r="T49" s="231">
        <v>5.8140000000000001</v>
      </c>
      <c r="U49" s="231">
        <v>6.1139999999999999</v>
      </c>
      <c r="V49" s="232">
        <v>7.0126635714799992</v>
      </c>
    </row>
    <row r="50" spans="1:22">
      <c r="A50" s="240" t="s">
        <v>70</v>
      </c>
      <c r="B50" s="235"/>
      <c r="C50" s="235"/>
      <c r="D50" s="235"/>
      <c r="E50" s="235"/>
      <c r="F50" s="235"/>
      <c r="G50" s="235"/>
      <c r="H50" s="235"/>
      <c r="I50" s="235"/>
      <c r="J50" s="235"/>
      <c r="K50" s="246"/>
      <c r="L50" s="236"/>
      <c r="M50" s="236"/>
      <c r="N50" s="236"/>
      <c r="O50" s="236"/>
      <c r="P50" s="236"/>
      <c r="Q50" s="236"/>
      <c r="R50" s="236"/>
      <c r="S50" s="236"/>
      <c r="T50" s="236"/>
      <c r="U50" s="236"/>
      <c r="V50" s="237"/>
    </row>
    <row r="51" spans="1:22">
      <c r="A51" s="945" t="s">
        <v>56</v>
      </c>
      <c r="B51" s="233">
        <v>0.95456362972091358</v>
      </c>
      <c r="C51" s="233">
        <v>1.0393632091725984</v>
      </c>
      <c r="D51" s="233">
        <v>1.0142531473916006</v>
      </c>
      <c r="E51" s="233">
        <v>1.2060915992780123</v>
      </c>
      <c r="F51" s="233">
        <v>1.1574626073970447</v>
      </c>
      <c r="G51" s="233">
        <v>1.2824174728203397</v>
      </c>
      <c r="H51" s="233">
        <v>1.2685396723536668</v>
      </c>
      <c r="I51" s="233">
        <v>1.1933890106548946</v>
      </c>
      <c r="J51" s="233">
        <v>1.3805133737192845</v>
      </c>
      <c r="K51" s="247">
        <v>1.0906001535526497</v>
      </c>
      <c r="L51" s="233">
        <v>1.2176755259739154</v>
      </c>
      <c r="M51" s="233">
        <v>1.2471228022862084</v>
      </c>
      <c r="N51" s="233">
        <v>1.0950704766437116</v>
      </c>
      <c r="O51" s="233">
        <v>1.0213055230010148</v>
      </c>
      <c r="P51" s="233">
        <v>1.0089006357444246</v>
      </c>
      <c r="Q51" s="233">
        <v>1.0473269382592916</v>
      </c>
      <c r="R51" s="233">
        <v>0.88187537207365507</v>
      </c>
      <c r="S51" s="233">
        <v>1.163414621408994</v>
      </c>
      <c r="T51" s="233">
        <v>1.1377840443969736</v>
      </c>
      <c r="U51" s="233">
        <v>1.1090812132039825</v>
      </c>
      <c r="V51" s="234">
        <v>1.2454472553591402</v>
      </c>
    </row>
    <row r="52" spans="1:22">
      <c r="A52" s="141" t="s">
        <v>57</v>
      </c>
      <c r="B52" s="873">
        <v>0.73270679643091352</v>
      </c>
      <c r="C52" s="873">
        <v>0.77039507317259825</v>
      </c>
      <c r="D52" s="873">
        <v>0.82932157951760077</v>
      </c>
      <c r="E52" s="873">
        <v>0.94887917527404031</v>
      </c>
      <c r="F52" s="873">
        <v>0.89044655302518627</v>
      </c>
      <c r="G52" s="873">
        <v>0.99209653093142669</v>
      </c>
      <c r="H52" s="873">
        <v>0.96313211495586504</v>
      </c>
      <c r="I52" s="873">
        <v>0.96491212101130974</v>
      </c>
      <c r="J52" s="873">
        <v>1.1392599901013227</v>
      </c>
      <c r="K52" s="248">
        <v>0.78297807528264984</v>
      </c>
      <c r="L52" s="873">
        <v>0.88066000897391539</v>
      </c>
      <c r="M52" s="873">
        <v>0.81516529717620845</v>
      </c>
      <c r="N52" s="873">
        <v>0.78884103764371161</v>
      </c>
      <c r="O52" s="873">
        <v>0.77156262300101464</v>
      </c>
      <c r="P52" s="873">
        <v>0.77489622574442452</v>
      </c>
      <c r="Q52" s="873">
        <v>0.77554487425929153</v>
      </c>
      <c r="R52" s="873">
        <v>0.78145673347365507</v>
      </c>
      <c r="S52" s="873">
        <v>0.83320031652899396</v>
      </c>
      <c r="T52" s="873">
        <v>0.85084779469697347</v>
      </c>
      <c r="U52" s="873">
        <v>0.71421957865398256</v>
      </c>
      <c r="V52" s="230">
        <v>0.77540775464689904</v>
      </c>
    </row>
    <row r="53" spans="1:22">
      <c r="A53" s="241" t="s">
        <v>58</v>
      </c>
      <c r="B53" s="176">
        <v>0.45885221426518513</v>
      </c>
      <c r="C53" s="176">
        <v>0.4679811682473925</v>
      </c>
      <c r="D53" s="176">
        <v>0.47839452178404135</v>
      </c>
      <c r="E53" s="176">
        <v>0.49450645449404129</v>
      </c>
      <c r="F53" s="176">
        <v>0.49780486786713235</v>
      </c>
      <c r="G53" s="176">
        <v>0.5313286874691564</v>
      </c>
      <c r="H53" s="176">
        <v>0.54428999999999994</v>
      </c>
      <c r="I53" s="176">
        <v>0.5646962014925373</v>
      </c>
      <c r="J53" s="176">
        <v>0.74542838000000011</v>
      </c>
      <c r="K53" s="874">
        <v>0.53868868746915599</v>
      </c>
      <c r="L53" s="176">
        <v>0.58938499999999994</v>
      </c>
      <c r="M53" s="176">
        <v>0.52159</v>
      </c>
      <c r="N53" s="176">
        <v>0.47983038</v>
      </c>
      <c r="O53" s="176">
        <v>0.48347259380000107</v>
      </c>
      <c r="P53" s="176">
        <v>0.46059838627960492</v>
      </c>
      <c r="Q53" s="176">
        <v>0.46574473696429325</v>
      </c>
      <c r="R53" s="176">
        <v>0.47552280326520124</v>
      </c>
      <c r="S53" s="176">
        <v>0.48880038803169706</v>
      </c>
      <c r="T53" s="176">
        <v>0.48766819088106572</v>
      </c>
      <c r="U53" s="176">
        <v>0.48092647148412393</v>
      </c>
      <c r="V53" s="177">
        <v>0.47832756438835622</v>
      </c>
    </row>
    <row r="54" spans="1:22">
      <c r="A54" s="242" t="s">
        <v>59</v>
      </c>
      <c r="B54" s="174">
        <v>0.24051378683664176</v>
      </c>
      <c r="C54" s="174">
        <v>0.25395748999999995</v>
      </c>
      <c r="D54" s="174">
        <v>0.23428912499999999</v>
      </c>
      <c r="E54" s="174">
        <v>0.26294300804169485</v>
      </c>
      <c r="F54" s="174">
        <v>0.24689288695565828</v>
      </c>
      <c r="G54" s="174">
        <v>0.25676860243388461</v>
      </c>
      <c r="H54" s="174">
        <v>0.26113366867526067</v>
      </c>
      <c r="I54" s="174">
        <v>0.26332377907028337</v>
      </c>
      <c r="J54" s="174">
        <v>0.28217892159561675</v>
      </c>
      <c r="K54" s="875">
        <v>8.8887514572649748E-2</v>
      </c>
      <c r="L54" s="174">
        <v>8.8941953283915381E-2</v>
      </c>
      <c r="M54" s="174">
        <v>8.5322886306208559E-2</v>
      </c>
      <c r="N54" s="174">
        <v>9.1346711413711562E-2</v>
      </c>
      <c r="O54" s="174">
        <v>0.10134832592101474</v>
      </c>
      <c r="P54" s="174">
        <v>0.10471802147442456</v>
      </c>
      <c r="Q54" s="174">
        <v>9.9623180259291552E-2</v>
      </c>
      <c r="R54" s="174">
        <v>0.10380898599365518</v>
      </c>
      <c r="S54" s="174">
        <v>9.7713605048994082E-2</v>
      </c>
      <c r="T54" s="174">
        <v>9.5113280626973551E-2</v>
      </c>
      <c r="U54" s="174">
        <v>2.0306783563982602E-2</v>
      </c>
      <c r="V54" s="175">
        <v>2.811379797570052E-2</v>
      </c>
    </row>
    <row r="55" spans="1:22">
      <c r="A55" s="241" t="s">
        <v>60</v>
      </c>
      <c r="B55" s="176"/>
      <c r="C55" s="176"/>
      <c r="D55" s="176"/>
      <c r="E55" s="176"/>
      <c r="F55" s="176">
        <v>1.2871193158825786E-5</v>
      </c>
      <c r="G55" s="176">
        <v>1.3386040885178821E-2</v>
      </c>
      <c r="H55" s="176">
        <v>1.3613603580226858E-2</v>
      </c>
      <c r="I55" s="176">
        <v>1.7226789284971809E-2</v>
      </c>
      <c r="J55" s="176">
        <v>2.5652629235965164E-2</v>
      </c>
      <c r="K55" s="874">
        <v>4.6339462573419306E-3</v>
      </c>
      <c r="L55" s="176">
        <v>4.6367842944221287E-3</v>
      </c>
      <c r="M55" s="176">
        <v>5.5818710667613078E-3</v>
      </c>
      <c r="N55" s="176">
        <v>5.9759530831400088E-3</v>
      </c>
      <c r="O55" s="176">
        <v>9.2134841746377028E-3</v>
      </c>
      <c r="P55" s="176">
        <v>9.5198201340385962E-3</v>
      </c>
      <c r="Q55" s="176">
        <v>9.0566527508446869E-3</v>
      </c>
      <c r="R55" s="176">
        <v>9.4371805448777452E-3</v>
      </c>
      <c r="S55" s="176">
        <v>8.8830550044540074E-3</v>
      </c>
      <c r="T55" s="176">
        <v>8.6466618751794132E-3</v>
      </c>
      <c r="U55" s="176">
        <v>1.8460712330893275E-3</v>
      </c>
      <c r="V55" s="177">
        <v>2.5557998159727747E-3</v>
      </c>
    </row>
    <row r="56" spans="1:22">
      <c r="A56" s="242" t="s">
        <v>61</v>
      </c>
      <c r="B56" s="174">
        <v>0.27732010049427175</v>
      </c>
      <c r="C56" s="174">
        <v>0.29784439710259825</v>
      </c>
      <c r="D56" s="174">
        <v>0.36990721587760078</v>
      </c>
      <c r="E56" s="174">
        <v>0.45032893582296252</v>
      </c>
      <c r="F56" s="174">
        <v>0.41532610938947651</v>
      </c>
      <c r="G56" s="174">
        <v>0.47301548580238717</v>
      </c>
      <c r="H56" s="174">
        <v>0.43816760015670775</v>
      </c>
      <c r="I56" s="174">
        <v>0.43425481701047181</v>
      </c>
      <c r="J56" s="174">
        <v>0.42402892376979873</v>
      </c>
      <c r="K56" s="875">
        <v>0.24792325170999999</v>
      </c>
      <c r="L56" s="174">
        <v>0.27492363969</v>
      </c>
      <c r="M56" s="174">
        <v>0.28519671906999999</v>
      </c>
      <c r="N56" s="174">
        <v>0.27984188323000003</v>
      </c>
      <c r="O56" s="174">
        <v>0.24566056208000001</v>
      </c>
      <c r="P56" s="174">
        <v>0.23499622527</v>
      </c>
      <c r="Q56" s="174">
        <v>0.21538554300000001</v>
      </c>
      <c r="R56" s="174">
        <v>0.21647494047999996</v>
      </c>
      <c r="S56" s="174">
        <v>0.23999390447999991</v>
      </c>
      <c r="T56" s="174">
        <v>0.23459507226999984</v>
      </c>
      <c r="U56" s="174">
        <v>0.22322538086999996</v>
      </c>
      <c r="V56" s="175">
        <v>0.2311265424511986</v>
      </c>
    </row>
    <row r="57" spans="1:22">
      <c r="A57" s="242" t="s">
        <v>62</v>
      </c>
      <c r="B57" s="174">
        <v>0.21487290909999998</v>
      </c>
      <c r="C57" s="174">
        <v>0.21859318607</v>
      </c>
      <c r="D57" s="174">
        <v>0.22512523864</v>
      </c>
      <c r="E57" s="174">
        <v>0.23560723140938297</v>
      </c>
      <c r="F57" s="174">
        <v>0.22822755668005154</v>
      </c>
      <c r="G57" s="174">
        <v>0.26231244269515497</v>
      </c>
      <c r="H57" s="174">
        <v>0.26383084612389673</v>
      </c>
      <c r="I57" s="174">
        <v>0.26733352493055451</v>
      </c>
      <c r="J57" s="174">
        <v>0.43305214473590714</v>
      </c>
      <c r="K57" s="875">
        <v>0.26816730899999996</v>
      </c>
      <c r="L57" s="174">
        <v>0.31579441600000002</v>
      </c>
      <c r="M57" s="174">
        <v>0.2316456918</v>
      </c>
      <c r="N57" s="174">
        <v>0.182652443</v>
      </c>
      <c r="O57" s="174">
        <v>0.185553735</v>
      </c>
      <c r="P57" s="174">
        <v>0.18518197900000002</v>
      </c>
      <c r="Q57" s="174">
        <v>0.18753615099999998</v>
      </c>
      <c r="R57" s="174">
        <v>0.193172807</v>
      </c>
      <c r="S57" s="174">
        <v>0.19749280699999999</v>
      </c>
      <c r="T57" s="174">
        <v>0.19713944180000001</v>
      </c>
      <c r="U57" s="174">
        <v>0.19968741422</v>
      </c>
      <c r="V57" s="175">
        <v>0.20016741421999998</v>
      </c>
    </row>
    <row r="58" spans="1:22">
      <c r="A58" s="243" t="s">
        <v>63</v>
      </c>
      <c r="B58" s="231">
        <v>0</v>
      </c>
      <c r="C58" s="231">
        <v>0</v>
      </c>
      <c r="D58" s="231">
        <v>0</v>
      </c>
      <c r="E58" s="231">
        <v>0</v>
      </c>
      <c r="F58" s="231">
        <v>0</v>
      </c>
      <c r="G58" s="231">
        <v>0</v>
      </c>
      <c r="H58" s="231">
        <v>0</v>
      </c>
      <c r="I58" s="231">
        <v>0</v>
      </c>
      <c r="J58" s="231">
        <v>0</v>
      </c>
      <c r="K58" s="249">
        <v>0.17799999999999999</v>
      </c>
      <c r="L58" s="231">
        <v>0.20100000000000001</v>
      </c>
      <c r="M58" s="231">
        <v>0.21299999999999999</v>
      </c>
      <c r="N58" s="231">
        <v>0.23499999999999999</v>
      </c>
      <c r="O58" s="231">
        <v>0.23899999999999999</v>
      </c>
      <c r="P58" s="231">
        <v>0.25</v>
      </c>
      <c r="Q58" s="231">
        <v>0.27300000000000002</v>
      </c>
      <c r="R58" s="231">
        <v>0.26800000000000002</v>
      </c>
      <c r="S58" s="231">
        <v>0.29799999999999999</v>
      </c>
      <c r="T58" s="231">
        <v>0.32400000000000001</v>
      </c>
      <c r="U58" s="231">
        <v>0.27100000000000002</v>
      </c>
      <c r="V58" s="232">
        <v>0.316</v>
      </c>
    </row>
    <row r="59" spans="1:22">
      <c r="A59" s="141" t="s">
        <v>64</v>
      </c>
      <c r="B59" s="873">
        <v>0.33787111328999997</v>
      </c>
      <c r="C59" s="873">
        <v>0.375491136</v>
      </c>
      <c r="D59" s="873">
        <v>0.30640548184399996</v>
      </c>
      <c r="E59" s="873">
        <v>0.39216537057312134</v>
      </c>
      <c r="F59" s="873">
        <v>0.39585865000000003</v>
      </c>
      <c r="G59" s="873">
        <v>0.39035270660198268</v>
      </c>
      <c r="H59" s="873">
        <v>0.4107749273159671</v>
      </c>
      <c r="I59" s="873">
        <v>0.39347914879938639</v>
      </c>
      <c r="J59" s="873">
        <v>0.3983608055214195</v>
      </c>
      <c r="K59" s="248">
        <v>0.30762207826999999</v>
      </c>
      <c r="L59" s="873">
        <v>0.33701551699999999</v>
      </c>
      <c r="M59" s="873">
        <v>0.43195750510999997</v>
      </c>
      <c r="N59" s="873">
        <v>0.30622943899999999</v>
      </c>
      <c r="O59" s="873">
        <v>0.24974290000000002</v>
      </c>
      <c r="P59" s="873">
        <v>0.23400441</v>
      </c>
      <c r="Q59" s="873">
        <v>0.27178206399999999</v>
      </c>
      <c r="R59" s="873">
        <v>0.10041863859999998</v>
      </c>
      <c r="S59" s="873">
        <v>0.33021430487999998</v>
      </c>
      <c r="T59" s="873">
        <v>0.28693624970000003</v>
      </c>
      <c r="U59" s="873">
        <v>0.39486163455000001</v>
      </c>
      <c r="V59" s="230">
        <v>0.4700395007122411</v>
      </c>
    </row>
    <row r="60" spans="1:22">
      <c r="A60" s="244" t="s">
        <v>65</v>
      </c>
      <c r="B60" s="176">
        <v>0.12701499999999999</v>
      </c>
      <c r="C60" s="176">
        <v>0.12701499999999999</v>
      </c>
      <c r="D60" s="176">
        <v>0.1452</v>
      </c>
      <c r="E60" s="176">
        <v>0.14495969809853584</v>
      </c>
      <c r="F60" s="176">
        <v>6.9172010000000006E-2</v>
      </c>
      <c r="G60" s="176">
        <v>7.1491847500527311E-2</v>
      </c>
      <c r="H60" s="176">
        <v>7.7874021297827445E-2</v>
      </c>
      <c r="I60" s="176">
        <v>7.7374161200832292E-2</v>
      </c>
      <c r="J60" s="176">
        <v>8.2783437940680993E-2</v>
      </c>
      <c r="K60" s="874">
        <v>3.1002159269999999E-2</v>
      </c>
      <c r="L60" s="176">
        <v>5.4887332999999996E-2</v>
      </c>
      <c r="M60" s="176">
        <v>0.16868716534999997</v>
      </c>
      <c r="N60" s="176">
        <v>8.1181664000000001E-2</v>
      </c>
      <c r="O60" s="176">
        <v>4.4447868000000001E-2</v>
      </c>
      <c r="P60" s="176">
        <v>4.4955681999999997E-2</v>
      </c>
      <c r="Q60" s="176">
        <v>4.9852591000000002E-2</v>
      </c>
      <c r="R60" s="176">
        <v>0</v>
      </c>
      <c r="S60" s="176">
        <v>6.8238163960000014E-2</v>
      </c>
      <c r="T60" s="176">
        <v>8.3868010559999998E-2</v>
      </c>
      <c r="U60" s="176">
        <v>8.7896435000000023E-2</v>
      </c>
      <c r="V60" s="177">
        <v>0.11996645944971303</v>
      </c>
    </row>
    <row r="61" spans="1:22">
      <c r="A61" s="244" t="s">
        <v>66</v>
      </c>
      <c r="B61" s="176">
        <v>0.17196458909999998</v>
      </c>
      <c r="C61" s="176">
        <v>0.20424411000000001</v>
      </c>
      <c r="D61" s="176">
        <v>0.22057203264799999</v>
      </c>
      <c r="E61" s="176">
        <v>0.20382466800000001</v>
      </c>
      <c r="F61" s="176">
        <v>0.246865</v>
      </c>
      <c r="G61" s="176">
        <v>0.25346099999999999</v>
      </c>
      <c r="H61" s="176">
        <v>0.26424800000000004</v>
      </c>
      <c r="I61" s="176">
        <v>0.23643199999999998</v>
      </c>
      <c r="J61" s="176">
        <v>0.31557736758073851</v>
      </c>
      <c r="K61" s="874">
        <v>0.27661991899999999</v>
      </c>
      <c r="L61" s="176">
        <v>0.28212818400000006</v>
      </c>
      <c r="M61" s="176">
        <v>0.26327033976000003</v>
      </c>
      <c r="N61" s="176">
        <v>0.22504777500000001</v>
      </c>
      <c r="O61" s="176">
        <v>0.20529503199999999</v>
      </c>
      <c r="P61" s="176">
        <v>0.189048728</v>
      </c>
      <c r="Q61" s="176">
        <v>0.22192947299999999</v>
      </c>
      <c r="R61" s="176">
        <v>4.5921620000000003E-2</v>
      </c>
      <c r="S61" s="176">
        <v>0.26197614091999999</v>
      </c>
      <c r="T61" s="176">
        <v>0.20306823914</v>
      </c>
      <c r="U61" s="176">
        <v>0.30696519955000001</v>
      </c>
      <c r="V61" s="177">
        <v>0.35007304126252808</v>
      </c>
    </row>
    <row r="62" spans="1:22">
      <c r="A62" s="242" t="s">
        <v>61</v>
      </c>
      <c r="B62" s="174">
        <v>0</v>
      </c>
      <c r="C62" s="174">
        <v>0</v>
      </c>
      <c r="D62" s="174">
        <v>0</v>
      </c>
      <c r="E62" s="174">
        <v>0</v>
      </c>
      <c r="F62" s="174">
        <v>0</v>
      </c>
      <c r="G62" s="174">
        <v>0</v>
      </c>
      <c r="H62" s="174">
        <v>0</v>
      </c>
      <c r="I62" s="174">
        <v>0</v>
      </c>
      <c r="J62" s="174">
        <v>0</v>
      </c>
      <c r="K62" s="875">
        <v>0</v>
      </c>
      <c r="L62" s="174">
        <v>0</v>
      </c>
      <c r="M62" s="174">
        <v>0</v>
      </c>
      <c r="N62" s="174">
        <v>0</v>
      </c>
      <c r="O62" s="174">
        <v>0</v>
      </c>
      <c r="P62" s="174">
        <v>0</v>
      </c>
      <c r="Q62" s="174">
        <v>0</v>
      </c>
      <c r="R62" s="174">
        <v>0</v>
      </c>
      <c r="S62" s="174">
        <v>0</v>
      </c>
      <c r="T62" s="174">
        <v>0</v>
      </c>
      <c r="U62" s="174">
        <v>0</v>
      </c>
      <c r="V62" s="175">
        <v>0</v>
      </c>
    </row>
    <row r="63" spans="1:22">
      <c r="A63" s="242" t="s">
        <v>67</v>
      </c>
      <c r="B63" s="174">
        <v>0.33787111328999997</v>
      </c>
      <c r="C63" s="174">
        <v>0.375491136</v>
      </c>
      <c r="D63" s="174">
        <v>0.30640548184399996</v>
      </c>
      <c r="E63" s="174">
        <v>0.39216537057312134</v>
      </c>
      <c r="F63" s="174">
        <v>0.39585865000000003</v>
      </c>
      <c r="G63" s="174">
        <v>0.39035270660198268</v>
      </c>
      <c r="H63" s="174">
        <v>0.4107749273159671</v>
      </c>
      <c r="I63" s="174">
        <v>0.39347914879938639</v>
      </c>
      <c r="J63" s="174">
        <v>0.3973608055214195</v>
      </c>
      <c r="K63" s="875">
        <v>5.4378078269999998E-2</v>
      </c>
      <c r="L63" s="174">
        <v>7.2727516999999992E-2</v>
      </c>
      <c r="M63" s="174">
        <v>0.19597050511</v>
      </c>
      <c r="N63" s="174">
        <v>8.1865439000000012E-2</v>
      </c>
      <c r="O63" s="174">
        <v>6.974290000000001E-2</v>
      </c>
      <c r="P63" s="174">
        <v>6.9860409999999998E-2</v>
      </c>
      <c r="Q63" s="174">
        <v>7.9782064E-2</v>
      </c>
      <c r="R63" s="174">
        <v>6.5418638599999981E-2</v>
      </c>
      <c r="S63" s="174">
        <v>0.10421430488000001</v>
      </c>
      <c r="T63" s="174">
        <v>0.12432624969999999</v>
      </c>
      <c r="U63" s="174">
        <v>8.8301634550000022E-2</v>
      </c>
      <c r="V63" s="175">
        <v>0.1205195007122411</v>
      </c>
    </row>
    <row r="64" spans="1:22">
      <c r="A64" s="243" t="s">
        <v>62</v>
      </c>
      <c r="B64" s="231">
        <v>0</v>
      </c>
      <c r="C64" s="231">
        <v>0</v>
      </c>
      <c r="D64" s="231">
        <v>0</v>
      </c>
      <c r="E64" s="231">
        <v>0</v>
      </c>
      <c r="F64" s="231">
        <v>0</v>
      </c>
      <c r="G64" s="231">
        <v>0</v>
      </c>
      <c r="H64" s="231">
        <v>0</v>
      </c>
      <c r="I64" s="231">
        <v>0</v>
      </c>
      <c r="J64" s="231">
        <v>1E-3</v>
      </c>
      <c r="K64" s="249">
        <v>0.25324400000000002</v>
      </c>
      <c r="L64" s="231">
        <v>0.26428800000000002</v>
      </c>
      <c r="M64" s="231">
        <v>0.235987</v>
      </c>
      <c r="N64" s="231">
        <v>0.22436400000000001</v>
      </c>
      <c r="O64" s="231">
        <v>0.18</v>
      </c>
      <c r="P64" s="231">
        <v>0.16414400000000001</v>
      </c>
      <c r="Q64" s="231">
        <v>0.192</v>
      </c>
      <c r="R64" s="231">
        <v>3.5000000000000003E-2</v>
      </c>
      <c r="S64" s="231">
        <v>0.22600000000000001</v>
      </c>
      <c r="T64" s="231">
        <v>0.16261</v>
      </c>
      <c r="U64" s="231">
        <v>0.30656</v>
      </c>
      <c r="V64" s="232">
        <v>0.34952</v>
      </c>
    </row>
    <row r="65" spans="1:22">
      <c r="A65" s="240" t="s">
        <v>71</v>
      </c>
      <c r="B65" s="235"/>
      <c r="C65" s="235"/>
      <c r="D65" s="235"/>
      <c r="E65" s="235"/>
      <c r="F65" s="235"/>
      <c r="G65" s="235"/>
      <c r="H65" s="235"/>
      <c r="I65" s="235"/>
      <c r="J65" s="235"/>
      <c r="K65" s="246"/>
      <c r="L65" s="236"/>
      <c r="M65" s="236"/>
      <c r="N65" s="236"/>
      <c r="O65" s="236"/>
      <c r="P65" s="236"/>
      <c r="Q65" s="236"/>
      <c r="R65" s="236"/>
      <c r="S65" s="236"/>
      <c r="T65" s="236"/>
      <c r="U65" s="236"/>
      <c r="V65" s="237"/>
    </row>
    <row r="66" spans="1:22">
      <c r="A66" s="945" t="s">
        <v>56</v>
      </c>
      <c r="B66" s="233">
        <v>15.589538304674699</v>
      </c>
      <c r="C66" s="233">
        <v>18.567241362378741</v>
      </c>
      <c r="D66" s="233">
        <v>19.430911030644122</v>
      </c>
      <c r="E66" s="233">
        <v>21.006209828492626</v>
      </c>
      <c r="F66" s="233">
        <v>19.369679926225196</v>
      </c>
      <c r="G66" s="233">
        <v>20.615076209330642</v>
      </c>
      <c r="H66" s="233">
        <v>22.129913779569328</v>
      </c>
      <c r="I66" s="233">
        <v>21.986315865195959</v>
      </c>
      <c r="J66" s="233">
        <v>23.137940267447465</v>
      </c>
      <c r="K66" s="247">
        <v>25.709971468836716</v>
      </c>
      <c r="L66" s="233">
        <v>28.407672307951064</v>
      </c>
      <c r="M66" s="233">
        <v>28.256879669890907</v>
      </c>
      <c r="N66" s="233">
        <v>28.052213757088879</v>
      </c>
      <c r="O66" s="233">
        <v>26.238525414521344</v>
      </c>
      <c r="P66" s="233">
        <v>27.28384620591374</v>
      </c>
      <c r="Q66" s="233">
        <v>28.407282023999961</v>
      </c>
      <c r="R66" s="233">
        <v>29.017819853364493</v>
      </c>
      <c r="S66" s="233">
        <v>29.701593678942618</v>
      </c>
      <c r="T66" s="233">
        <v>31.36474939818433</v>
      </c>
      <c r="U66" s="233">
        <v>14.548363519769227</v>
      </c>
      <c r="V66" s="234">
        <v>17.264506851241634</v>
      </c>
    </row>
    <row r="67" spans="1:22">
      <c r="A67" s="141" t="s">
        <v>57</v>
      </c>
      <c r="B67" s="873">
        <v>15.9192239046747</v>
      </c>
      <c r="C67" s="873">
        <v>17.960808562378741</v>
      </c>
      <c r="D67" s="873">
        <v>18.576657085644126</v>
      </c>
      <c r="E67" s="873">
        <v>20.142483041543191</v>
      </c>
      <c r="F67" s="873">
        <v>18.32071646491567</v>
      </c>
      <c r="G67" s="873">
        <v>19.350925943804572</v>
      </c>
      <c r="H67" s="873">
        <v>20.527522225272804</v>
      </c>
      <c r="I67" s="873">
        <v>20.822725142429153</v>
      </c>
      <c r="J67" s="873">
        <v>22.104702004134378</v>
      </c>
      <c r="K67" s="248">
        <v>22.667860089097104</v>
      </c>
      <c r="L67" s="873">
        <v>24.579390882677345</v>
      </c>
      <c r="M67" s="873">
        <v>25.249635649059229</v>
      </c>
      <c r="N67" s="873">
        <v>25.169810702545721</v>
      </c>
      <c r="O67" s="873">
        <v>24.013777604129167</v>
      </c>
      <c r="P67" s="873">
        <v>24.627721303100721</v>
      </c>
      <c r="Q67" s="873">
        <v>24.240416832999959</v>
      </c>
      <c r="R67" s="873">
        <v>25.310870174814468</v>
      </c>
      <c r="S67" s="873">
        <v>25.936714595370379</v>
      </c>
      <c r="T67" s="873">
        <v>26.621501895352193</v>
      </c>
      <c r="U67" s="873">
        <v>11.310487366528742</v>
      </c>
      <c r="V67" s="230">
        <v>14.681288868480557</v>
      </c>
    </row>
    <row r="68" spans="1:22">
      <c r="A68" s="241" t="s">
        <v>58</v>
      </c>
      <c r="B68" s="176">
        <v>4.261317</v>
      </c>
      <c r="C68" s="176">
        <v>4.2984539999999996</v>
      </c>
      <c r="D68" s="176">
        <v>4.5593422150000009</v>
      </c>
      <c r="E68" s="176">
        <v>4.7782956529999998</v>
      </c>
      <c r="F68" s="176">
        <v>4.8726859999999999</v>
      </c>
      <c r="G68" s="176">
        <v>5.4095167932599484</v>
      </c>
      <c r="H68" s="176">
        <v>5.4585485624323606</v>
      </c>
      <c r="I68" s="176">
        <v>5.6856311603464356</v>
      </c>
      <c r="J68" s="176">
        <v>5.9413967125457212</v>
      </c>
      <c r="K68" s="874">
        <v>5.9537668158405408</v>
      </c>
      <c r="L68" s="176">
        <v>5.6930408799956203</v>
      </c>
      <c r="M68" s="176">
        <v>5.2719677586128704</v>
      </c>
      <c r="N68" s="176">
        <v>5.6954160764927497</v>
      </c>
      <c r="O68" s="176">
        <v>6.7127565413109398</v>
      </c>
      <c r="P68" s="176">
        <v>6.4410671726181796</v>
      </c>
      <c r="Q68" s="176">
        <v>6.2477903990000003</v>
      </c>
      <c r="R68" s="176">
        <v>6.5213571195949953</v>
      </c>
      <c r="S68" s="176">
        <v>7.0692800400917255</v>
      </c>
      <c r="T68" s="176">
        <v>7.1095059506318474</v>
      </c>
      <c r="U68" s="176">
        <v>4.1817489324479</v>
      </c>
      <c r="V68" s="177">
        <v>4.624732181041443</v>
      </c>
    </row>
    <row r="69" spans="1:22">
      <c r="A69" s="242" t="s">
        <v>59</v>
      </c>
      <c r="B69" s="174">
        <v>6.6529999999999996</v>
      </c>
      <c r="C69" s="174">
        <v>7.35</v>
      </c>
      <c r="D69" s="174">
        <v>7.8479999999999999</v>
      </c>
      <c r="E69" s="174">
        <v>8.6039999999999992</v>
      </c>
      <c r="F69" s="174">
        <v>8.7289999999999992</v>
      </c>
      <c r="G69" s="174">
        <v>8.6129999999999995</v>
      </c>
      <c r="H69" s="174">
        <v>9.125</v>
      </c>
      <c r="I69" s="174">
        <v>9.484</v>
      </c>
      <c r="J69" s="174">
        <v>9.5980000000000008</v>
      </c>
      <c r="K69" s="875">
        <v>8.6129999999999995</v>
      </c>
      <c r="L69" s="174">
        <v>9.125</v>
      </c>
      <c r="M69" s="174">
        <v>9.484</v>
      </c>
      <c r="N69" s="174">
        <v>9.7240000000000002</v>
      </c>
      <c r="O69" s="174">
        <v>9.9930000000000003</v>
      </c>
      <c r="P69" s="174">
        <v>10.282999999999999</v>
      </c>
      <c r="Q69" s="174">
        <v>9.9700000000000006</v>
      </c>
      <c r="R69" s="174">
        <v>10.805999999999999</v>
      </c>
      <c r="S69" s="174">
        <v>11.598000000000001</v>
      </c>
      <c r="T69" s="174">
        <v>12.26</v>
      </c>
      <c r="U69" s="174">
        <v>3.5379999999999998</v>
      </c>
      <c r="V69" s="175">
        <v>4.6459999999999999</v>
      </c>
    </row>
    <row r="70" spans="1:22">
      <c r="A70" s="241" t="s">
        <v>60</v>
      </c>
      <c r="B70" s="176"/>
      <c r="C70" s="176"/>
      <c r="D70" s="176"/>
      <c r="E70" s="176"/>
      <c r="F70" s="176">
        <v>9.0726837040372155E-2</v>
      </c>
      <c r="G70" s="176">
        <v>8.7141101742415961E-2</v>
      </c>
      <c r="H70" s="176">
        <v>9.2321206710733267E-2</v>
      </c>
      <c r="I70" s="176">
        <v>0.1209607910501046</v>
      </c>
      <c r="J70" s="176">
        <v>0.17303246041665435</v>
      </c>
      <c r="K70" s="874">
        <v>8.3459826788463615E-2</v>
      </c>
      <c r="L70" s="176">
        <v>8.809297344290945E-2</v>
      </c>
      <c r="M70" s="176">
        <v>0.11433102902865008</v>
      </c>
      <c r="N70" s="176">
        <v>0.11676318828491822</v>
      </c>
      <c r="O70" s="176">
        <v>0.15823032480704113</v>
      </c>
      <c r="P70" s="176">
        <v>0.1585441641098338</v>
      </c>
      <c r="Q70" s="176">
        <v>0.15399146119742319</v>
      </c>
      <c r="R70" s="176">
        <v>0.16245060800787664</v>
      </c>
      <c r="S70" s="176">
        <v>0.16991111821632804</v>
      </c>
      <c r="T70" s="176">
        <v>0.17598997989146709</v>
      </c>
      <c r="U70" s="176">
        <v>7.5315261287098229E-2</v>
      </c>
      <c r="V70" s="177">
        <v>0.10220622838411815</v>
      </c>
    </row>
    <row r="71" spans="1:22">
      <c r="A71" s="242" t="s">
        <v>61</v>
      </c>
      <c r="B71" s="174">
        <v>6.5926151785383365</v>
      </c>
      <c r="C71" s="174">
        <v>7.7960904434792164</v>
      </c>
      <c r="D71" s="174">
        <v>7.7187774788364276</v>
      </c>
      <c r="E71" s="174">
        <v>8.3721998904260069</v>
      </c>
      <c r="F71" s="174">
        <v>6.4511622055806823</v>
      </c>
      <c r="G71" s="174">
        <v>7.3235774645068261</v>
      </c>
      <c r="H71" s="174">
        <v>7.8903885920343599</v>
      </c>
      <c r="I71" s="174">
        <v>7.6712246343454336</v>
      </c>
      <c r="J71" s="174">
        <v>8.7187595755794938</v>
      </c>
      <c r="K71" s="875">
        <v>7.0025665746554013</v>
      </c>
      <c r="L71" s="174">
        <v>7.6073210491575347</v>
      </c>
      <c r="M71" s="174">
        <v>7.7983469169187325</v>
      </c>
      <c r="N71" s="174">
        <v>7.5102397122725479</v>
      </c>
      <c r="O71" s="174">
        <v>6.4142215496393034</v>
      </c>
      <c r="P71" s="174">
        <v>6.8632296202344989</v>
      </c>
      <c r="Q71" s="174">
        <v>6.633594875999961</v>
      </c>
      <c r="R71" s="174">
        <v>6.0414439230622898</v>
      </c>
      <c r="S71" s="174">
        <v>6.0798961508080085</v>
      </c>
      <c r="T71" s="174">
        <v>5.9384686532157112</v>
      </c>
      <c r="U71" s="174">
        <v>3.7038467446193022</v>
      </c>
      <c r="V71" s="175">
        <v>5.4881899291890521</v>
      </c>
    </row>
    <row r="72" spans="1:22">
      <c r="A72" s="242" t="s">
        <v>62</v>
      </c>
      <c r="B72" s="174">
        <v>0.15653329999999999</v>
      </c>
      <c r="C72" s="174">
        <v>0.15215629999999999</v>
      </c>
      <c r="D72" s="174">
        <v>0.15799951499999998</v>
      </c>
      <c r="E72" s="174">
        <v>0.15156979303343754</v>
      </c>
      <c r="F72" s="174">
        <v>0.16125479000000001</v>
      </c>
      <c r="G72" s="174">
        <v>0.17001069092667134</v>
      </c>
      <c r="H72" s="174">
        <v>0.17920359891242588</v>
      </c>
      <c r="I72" s="174">
        <v>0.18728165307062444</v>
      </c>
      <c r="J72" s="174">
        <v>0.19529514518361582</v>
      </c>
      <c r="K72" s="875">
        <v>0.13629351444170221</v>
      </c>
      <c r="L72" s="174">
        <v>0.1690698335198087</v>
      </c>
      <c r="M72" s="174">
        <v>0.15028873214049579</v>
      </c>
      <c r="N72" s="174">
        <v>0.14457099027317241</v>
      </c>
      <c r="O72" s="174">
        <v>0.172556054489865</v>
      </c>
      <c r="P72" s="174">
        <v>0.15349168286622139</v>
      </c>
      <c r="Q72" s="174">
        <v>0.1478219570000005</v>
      </c>
      <c r="R72" s="174">
        <v>0.14442625175217563</v>
      </c>
      <c r="S72" s="174">
        <v>0.14381844456236836</v>
      </c>
      <c r="T72" s="174">
        <v>0.15803324213648517</v>
      </c>
      <c r="U72" s="174">
        <v>0.1746406219094381</v>
      </c>
      <c r="V72" s="175">
        <v>0.22909893929150466</v>
      </c>
    </row>
    <row r="73" spans="1:22">
      <c r="A73" s="243" t="s">
        <v>63</v>
      </c>
      <c r="B73" s="231">
        <v>2.5170754261363637</v>
      </c>
      <c r="C73" s="231">
        <v>2.6625618188995213</v>
      </c>
      <c r="D73" s="231">
        <v>2.8518800918076983</v>
      </c>
      <c r="E73" s="231">
        <v>3.0147133580837422</v>
      </c>
      <c r="F73" s="231">
        <v>2.9792994693349879</v>
      </c>
      <c r="G73" s="231">
        <v>3.2443377883710762</v>
      </c>
      <c r="H73" s="231">
        <v>3.3329300343260169</v>
      </c>
      <c r="I73" s="231">
        <v>3.4802188550130944</v>
      </c>
      <c r="J73" s="231">
        <v>3.5926472833712664</v>
      </c>
      <c r="K73" s="249">
        <v>6.9160000000000004</v>
      </c>
      <c r="L73" s="231">
        <v>7.6779999999999999</v>
      </c>
      <c r="M73" s="231">
        <v>7.8170000000000002</v>
      </c>
      <c r="N73" s="231">
        <v>7.7910000000000004</v>
      </c>
      <c r="O73" s="231">
        <v>7.4340000000000002</v>
      </c>
      <c r="P73" s="231">
        <v>7.3280000000000003</v>
      </c>
      <c r="Q73" s="231">
        <v>7.4889999999999999</v>
      </c>
      <c r="R73" s="231">
        <v>8.3190000000000008</v>
      </c>
      <c r="S73" s="231">
        <v>8.1150000000000002</v>
      </c>
      <c r="T73" s="231">
        <v>8.2650000000000006</v>
      </c>
      <c r="U73" s="231">
        <v>3.8940000000000001</v>
      </c>
      <c r="V73" s="232">
        <v>4.3179999999999996</v>
      </c>
    </row>
    <row r="74" spans="1:22">
      <c r="A74" s="141" t="s">
        <v>64</v>
      </c>
      <c r="B74" s="873">
        <v>2.7188613999999998</v>
      </c>
      <c r="C74" s="873">
        <v>2.803375</v>
      </c>
      <c r="D74" s="873">
        <v>2.6105259999999997</v>
      </c>
      <c r="E74" s="873">
        <v>2.4515198112009937</v>
      </c>
      <c r="F74" s="873">
        <v>2.6332012608841651</v>
      </c>
      <c r="G74" s="873">
        <v>2.9345391073356057</v>
      </c>
      <c r="H74" s="873">
        <v>3.2648004792395979</v>
      </c>
      <c r="I74" s="873">
        <v>2.7847040487377814</v>
      </c>
      <c r="J74" s="873">
        <v>2.7977814257196258</v>
      </c>
      <c r="K74" s="248">
        <v>3.042111379739612</v>
      </c>
      <c r="L74" s="873">
        <v>3.8282814252737181</v>
      </c>
      <c r="M74" s="873">
        <v>3.0072440208316769</v>
      </c>
      <c r="N74" s="873">
        <v>2.8824030545431549</v>
      </c>
      <c r="O74" s="873">
        <v>2.224747810392175</v>
      </c>
      <c r="P74" s="873">
        <v>2.6561249028130183</v>
      </c>
      <c r="Q74" s="873">
        <v>4.1668651910000003</v>
      </c>
      <c r="R74" s="873">
        <v>3.7069496785500253</v>
      </c>
      <c r="S74" s="873">
        <v>3.7648790835722394</v>
      </c>
      <c r="T74" s="873">
        <v>4.7432475028321353</v>
      </c>
      <c r="U74" s="873">
        <v>3.2378761532404861</v>
      </c>
      <c r="V74" s="230">
        <v>2.5832179827610782</v>
      </c>
    </row>
    <row r="75" spans="1:22">
      <c r="A75" s="244" t="s">
        <v>65</v>
      </c>
      <c r="B75" s="176">
        <v>1.4882639999999998</v>
      </c>
      <c r="C75" s="176">
        <v>1.4882639999999998</v>
      </c>
      <c r="D75" s="176">
        <v>1.188666</v>
      </c>
      <c r="E75" s="176">
        <v>1.3116001024777548</v>
      </c>
      <c r="F75" s="176">
        <v>1.6677061934906041</v>
      </c>
      <c r="G75" s="176">
        <v>2.120421460173735</v>
      </c>
      <c r="H75" s="176">
        <v>2.3630475888106441</v>
      </c>
      <c r="I75" s="176">
        <v>1.8406033871035461</v>
      </c>
      <c r="J75" s="176">
        <v>2.0226976917653916</v>
      </c>
      <c r="K75" s="874">
        <v>1.2806132880419481</v>
      </c>
      <c r="L75" s="176">
        <v>1.8714528693173933</v>
      </c>
      <c r="M75" s="176">
        <v>1.2210837396853453</v>
      </c>
      <c r="N75" s="176">
        <v>0.90131090943588543</v>
      </c>
      <c r="O75" s="176">
        <v>0.7780146845982544</v>
      </c>
      <c r="P75" s="176">
        <v>1.0635491347094508</v>
      </c>
      <c r="Q75" s="176">
        <v>1.5025673830000001</v>
      </c>
      <c r="R75" s="176">
        <v>1.0860549262483383</v>
      </c>
      <c r="S75" s="176">
        <v>1.0141485261700491</v>
      </c>
      <c r="T75" s="176">
        <v>1.9641491785785425</v>
      </c>
      <c r="U75" s="176">
        <v>1.2491834609043646</v>
      </c>
      <c r="V75" s="177">
        <v>1.0503736926465543</v>
      </c>
    </row>
    <row r="76" spans="1:22">
      <c r="A76" s="244" t="s">
        <v>66</v>
      </c>
      <c r="B76" s="176">
        <v>0.93289440000000001</v>
      </c>
      <c r="C76" s="176">
        <v>1.0482079999999998</v>
      </c>
      <c r="D76" s="176">
        <v>1.137087</v>
      </c>
      <c r="E76" s="176">
        <v>0.85561799999999999</v>
      </c>
      <c r="F76" s="176">
        <v>0.78951600000000011</v>
      </c>
      <c r="G76" s="176">
        <v>0.75800000000000001</v>
      </c>
      <c r="H76" s="176">
        <v>0.88165899999999997</v>
      </c>
      <c r="I76" s="176">
        <v>0.91984536000000006</v>
      </c>
      <c r="J76" s="176">
        <v>0.77508373395423424</v>
      </c>
      <c r="K76" s="874">
        <v>1.7614980916976637</v>
      </c>
      <c r="L76" s="176">
        <v>1.9568285559563245</v>
      </c>
      <c r="M76" s="176">
        <v>1.7861602811463317</v>
      </c>
      <c r="N76" s="176">
        <v>1.9810921451072701</v>
      </c>
      <c r="O76" s="176">
        <v>1.4467331257939207</v>
      </c>
      <c r="P76" s="176">
        <v>1.5925757681035675</v>
      </c>
      <c r="Q76" s="176">
        <v>2.6642978080000002</v>
      </c>
      <c r="R76" s="176">
        <v>2.620894752301687</v>
      </c>
      <c r="S76" s="176">
        <v>2.7507305574021901</v>
      </c>
      <c r="T76" s="176">
        <v>2.7790983242535923</v>
      </c>
      <c r="U76" s="176">
        <v>1.9886926923361217</v>
      </c>
      <c r="V76" s="177">
        <v>1.5328442901145236</v>
      </c>
    </row>
    <row r="77" spans="1:22">
      <c r="A77" s="242" t="s">
        <v>61</v>
      </c>
      <c r="B77" s="174">
        <v>0</v>
      </c>
      <c r="C77" s="174">
        <v>0</v>
      </c>
      <c r="D77" s="174">
        <v>0</v>
      </c>
      <c r="E77" s="174">
        <v>0</v>
      </c>
      <c r="F77" s="174">
        <v>0</v>
      </c>
      <c r="G77" s="174">
        <v>0</v>
      </c>
      <c r="H77" s="174">
        <v>0</v>
      </c>
      <c r="I77" s="174">
        <v>0</v>
      </c>
      <c r="J77" s="174">
        <v>0</v>
      </c>
      <c r="K77" s="875">
        <v>0</v>
      </c>
      <c r="L77" s="174">
        <v>0</v>
      </c>
      <c r="M77" s="174">
        <v>0</v>
      </c>
      <c r="N77" s="174">
        <v>0</v>
      </c>
      <c r="O77" s="174">
        <v>0</v>
      </c>
      <c r="P77" s="174">
        <v>0</v>
      </c>
      <c r="Q77" s="174">
        <v>0</v>
      </c>
      <c r="R77" s="174">
        <v>0</v>
      </c>
      <c r="S77" s="174">
        <v>0</v>
      </c>
      <c r="T77" s="174">
        <v>0</v>
      </c>
      <c r="U77" s="174">
        <v>0</v>
      </c>
      <c r="V77" s="175">
        <v>0</v>
      </c>
    </row>
    <row r="78" spans="1:22">
      <c r="A78" s="242" t="s">
        <v>67</v>
      </c>
      <c r="B78" s="174">
        <v>2.7188613999999998</v>
      </c>
      <c r="C78" s="174">
        <v>2.8033749999999995</v>
      </c>
      <c r="D78" s="174">
        <v>2.6105259999999997</v>
      </c>
      <c r="E78" s="174">
        <v>2.4515198112009937</v>
      </c>
      <c r="F78" s="174">
        <v>2.6332012608841651</v>
      </c>
      <c r="G78" s="174">
        <v>2.9345391073356057</v>
      </c>
      <c r="H78" s="174">
        <v>3.2648004792395979</v>
      </c>
      <c r="I78" s="174">
        <v>2.7847040487377814</v>
      </c>
      <c r="J78" s="174">
        <v>2.7977814257196258</v>
      </c>
      <c r="K78" s="875">
        <v>2.2834763797396116</v>
      </c>
      <c r="L78" s="174">
        <v>2.8793294252737178</v>
      </c>
      <c r="M78" s="174">
        <v>2.3912440208316772</v>
      </c>
      <c r="N78" s="174">
        <v>2.4514030545431553</v>
      </c>
      <c r="O78" s="174">
        <v>1.8347478103921748</v>
      </c>
      <c r="P78" s="174">
        <v>2.1441249028130183</v>
      </c>
      <c r="Q78" s="174">
        <v>3.3928651909999998</v>
      </c>
      <c r="R78" s="174">
        <v>2.9059496785500252</v>
      </c>
      <c r="S78" s="174">
        <v>2.8288790835722395</v>
      </c>
      <c r="T78" s="174">
        <v>3.7142475028321345</v>
      </c>
      <c r="U78" s="174">
        <v>2.548876153240486</v>
      </c>
      <c r="V78" s="175">
        <v>2.1432179827610782</v>
      </c>
    </row>
    <row r="79" spans="1:22">
      <c r="A79" s="243" t="s">
        <v>62</v>
      </c>
      <c r="B79" s="231">
        <v>0</v>
      </c>
      <c r="C79" s="231">
        <v>0</v>
      </c>
      <c r="D79" s="231">
        <v>0</v>
      </c>
      <c r="E79" s="231">
        <v>0</v>
      </c>
      <c r="F79" s="231">
        <v>0</v>
      </c>
      <c r="G79" s="231">
        <v>0</v>
      </c>
      <c r="H79" s="231">
        <v>0</v>
      </c>
      <c r="I79" s="231">
        <v>0</v>
      </c>
      <c r="J79" s="231">
        <v>0</v>
      </c>
      <c r="K79" s="249">
        <v>0.75863499999999995</v>
      </c>
      <c r="L79" s="231">
        <v>0.94895200000000002</v>
      </c>
      <c r="M79" s="231">
        <v>0.61599999999999999</v>
      </c>
      <c r="N79" s="231">
        <v>0.43099999999999999</v>
      </c>
      <c r="O79" s="231">
        <v>0.39</v>
      </c>
      <c r="P79" s="231">
        <v>0.51200000000000001</v>
      </c>
      <c r="Q79" s="231">
        <v>0.77400000000000002</v>
      </c>
      <c r="R79" s="231">
        <v>0.80100000000000005</v>
      </c>
      <c r="S79" s="231">
        <v>0.93600000000000005</v>
      </c>
      <c r="T79" s="231">
        <v>1.0289999999999999</v>
      </c>
      <c r="U79" s="231">
        <v>0.68899999999999995</v>
      </c>
      <c r="V79" s="232">
        <v>0.44</v>
      </c>
    </row>
    <row r="80" spans="1:22">
      <c r="A80" s="240" t="s">
        <v>72</v>
      </c>
      <c r="B80" s="235"/>
      <c r="C80" s="235"/>
      <c r="D80" s="235"/>
      <c r="E80" s="235"/>
      <c r="F80" s="235"/>
      <c r="G80" s="235"/>
      <c r="H80" s="235"/>
      <c r="I80" s="235"/>
      <c r="J80" s="235"/>
      <c r="K80" s="246"/>
      <c r="L80" s="236"/>
      <c r="M80" s="236"/>
      <c r="N80" s="236"/>
      <c r="O80" s="236"/>
      <c r="P80" s="236"/>
      <c r="Q80" s="236"/>
      <c r="R80" s="236"/>
      <c r="S80" s="236"/>
      <c r="T80" s="236"/>
      <c r="U80" s="236"/>
      <c r="V80" s="237"/>
    </row>
    <row r="81" spans="1:22">
      <c r="A81" s="945" t="s">
        <v>56</v>
      </c>
      <c r="B81" s="233">
        <v>9.2436536829123082</v>
      </c>
      <c r="C81" s="233">
        <v>9.9878256913819872</v>
      </c>
      <c r="D81" s="233">
        <v>11.421494605207469</v>
      </c>
      <c r="E81" s="233">
        <v>14.210610673010294</v>
      </c>
      <c r="F81" s="233">
        <v>12.151899800918436</v>
      </c>
      <c r="G81" s="233">
        <v>12.829500603100694</v>
      </c>
      <c r="H81" s="233">
        <v>13.624769020632781</v>
      </c>
      <c r="I81" s="233">
        <v>12.821343277955771</v>
      </c>
      <c r="J81" s="233">
        <v>12.269994705158934</v>
      </c>
      <c r="K81" s="247">
        <v>20.139545420349407</v>
      </c>
      <c r="L81" s="233">
        <v>20.957353962373016</v>
      </c>
      <c r="M81" s="233">
        <v>20.771370677037449</v>
      </c>
      <c r="N81" s="233">
        <v>20.865166466526883</v>
      </c>
      <c r="O81" s="233">
        <v>22.097197017669753</v>
      </c>
      <c r="P81" s="233">
        <v>23.352616265532752</v>
      </c>
      <c r="Q81" s="233">
        <v>19.539845999350678</v>
      </c>
      <c r="R81" s="233">
        <v>24.465825407064752</v>
      </c>
      <c r="S81" s="233">
        <v>27.781362005298796</v>
      </c>
      <c r="T81" s="233">
        <v>29.686665261149518</v>
      </c>
      <c r="U81" s="233">
        <v>30.257456860204098</v>
      </c>
      <c r="V81" s="234">
        <v>49.193154404643899</v>
      </c>
    </row>
    <row r="82" spans="1:22">
      <c r="A82" s="141" t="s">
        <v>57</v>
      </c>
      <c r="B82" s="873">
        <v>8.7563706929578036</v>
      </c>
      <c r="C82" s="873">
        <v>9.1202686214274813</v>
      </c>
      <c r="D82" s="873">
        <v>10.049031207044621</v>
      </c>
      <c r="E82" s="873">
        <v>12.378186885378797</v>
      </c>
      <c r="F82" s="873">
        <v>10.779605192619909</v>
      </c>
      <c r="G82" s="873">
        <v>11.525885151091041</v>
      </c>
      <c r="H82" s="873">
        <v>13.006136808802195</v>
      </c>
      <c r="I82" s="873">
        <v>11.047173447024958</v>
      </c>
      <c r="J82" s="873">
        <v>10.589647033200864</v>
      </c>
      <c r="K82" s="248">
        <v>18.474794219970779</v>
      </c>
      <c r="L82" s="873">
        <v>18.916136277748219</v>
      </c>
      <c r="M82" s="873">
        <v>19.507144246054139</v>
      </c>
      <c r="N82" s="873">
        <v>19.495280495314947</v>
      </c>
      <c r="O82" s="873">
        <v>20.205180844247078</v>
      </c>
      <c r="P82" s="873">
        <v>20.916524930526794</v>
      </c>
      <c r="Q82" s="873">
        <v>18.254497007660678</v>
      </c>
      <c r="R82" s="873">
        <v>22.807554002883041</v>
      </c>
      <c r="S82" s="873">
        <v>26.159886092095874</v>
      </c>
      <c r="T82" s="873">
        <v>28.069134436811801</v>
      </c>
      <c r="U82" s="873">
        <v>27.857459814306118</v>
      </c>
      <c r="V82" s="230">
        <v>45.85143595093389</v>
      </c>
    </row>
    <row r="83" spans="1:22">
      <c r="A83" s="241" t="s">
        <v>58</v>
      </c>
      <c r="B83" s="176">
        <v>0.85558616714486913</v>
      </c>
      <c r="C83" s="176">
        <v>0.88295354044360597</v>
      </c>
      <c r="D83" s="176">
        <v>0.91550542196539864</v>
      </c>
      <c r="E83" s="176">
        <v>0.9406732169051788</v>
      </c>
      <c r="F83" s="176">
        <v>0.89487484160807651</v>
      </c>
      <c r="G83" s="176">
        <v>0.9393320444467862</v>
      </c>
      <c r="H83" s="176">
        <v>0.87813461538461546</v>
      </c>
      <c r="I83" s="176">
        <v>0.83316346153846166</v>
      </c>
      <c r="J83" s="176">
        <v>0.84897596153846155</v>
      </c>
      <c r="K83" s="874">
        <v>0.64300000000000002</v>
      </c>
      <c r="L83" s="176">
        <v>0.60399999999999998</v>
      </c>
      <c r="M83" s="176">
        <v>0.56999999999999995</v>
      </c>
      <c r="N83" s="176">
        <v>0.68600000000000005</v>
      </c>
      <c r="O83" s="176">
        <v>0.68786000000000003</v>
      </c>
      <c r="P83" s="176">
        <v>0.71206349400000002</v>
      </c>
      <c r="Q83" s="176">
        <v>0.85399999999999998</v>
      </c>
      <c r="R83" s="176">
        <v>0.877</v>
      </c>
      <c r="S83" s="176">
        <v>0.78</v>
      </c>
      <c r="T83" s="176">
        <v>0.80300000000000005</v>
      </c>
      <c r="U83" s="176">
        <v>0.72501000000000004</v>
      </c>
      <c r="V83" s="177">
        <v>0.87753999999999999</v>
      </c>
    </row>
    <row r="84" spans="1:22">
      <c r="A84" s="242" t="s">
        <v>59</v>
      </c>
      <c r="B84" s="174">
        <v>0.73310283630789419</v>
      </c>
      <c r="C84" s="174">
        <v>0.73769179251141648</v>
      </c>
      <c r="D84" s="174">
        <v>0.58150403963137298</v>
      </c>
      <c r="E84" s="174">
        <v>0.57454711469281328</v>
      </c>
      <c r="F84" s="174">
        <v>0.63911335999999996</v>
      </c>
      <c r="G84" s="174">
        <v>0.94099999999999995</v>
      </c>
      <c r="H84" s="174">
        <v>0.99309599999999998</v>
      </c>
      <c r="I84" s="174">
        <v>1.0373024896</v>
      </c>
      <c r="J84" s="174">
        <v>1.1129124645444859</v>
      </c>
      <c r="K84" s="875">
        <v>0.3031124854273502</v>
      </c>
      <c r="L84" s="174">
        <v>0.30805804671608461</v>
      </c>
      <c r="M84" s="174">
        <v>0.29167711369379146</v>
      </c>
      <c r="N84" s="174">
        <v>0.32865328858628839</v>
      </c>
      <c r="O84" s="174">
        <v>0.34565167407898528</v>
      </c>
      <c r="P84" s="174">
        <v>0.36728197852557548</v>
      </c>
      <c r="Q84" s="174">
        <v>0.37537681974070847</v>
      </c>
      <c r="R84" s="174">
        <v>0.34919101400634484</v>
      </c>
      <c r="S84" s="174">
        <v>0.33628639495100593</v>
      </c>
      <c r="T84" s="174">
        <v>0.3488867193730264</v>
      </c>
      <c r="U84" s="174">
        <v>0.13569321643601739</v>
      </c>
      <c r="V84" s="175">
        <v>0.17988620202429945</v>
      </c>
    </row>
    <row r="85" spans="1:22">
      <c r="A85" s="241" t="s">
        <v>60</v>
      </c>
      <c r="B85" s="176"/>
      <c r="C85" s="176"/>
      <c r="D85" s="176"/>
      <c r="E85" s="176"/>
      <c r="F85" s="176">
        <v>0</v>
      </c>
      <c r="G85" s="176">
        <v>0</v>
      </c>
      <c r="H85" s="176">
        <v>0</v>
      </c>
      <c r="I85" s="176">
        <v>0</v>
      </c>
      <c r="J85" s="176">
        <v>0</v>
      </c>
      <c r="K85" s="874">
        <v>0</v>
      </c>
      <c r="L85" s="176">
        <v>0</v>
      </c>
      <c r="M85" s="176">
        <v>0</v>
      </c>
      <c r="N85" s="176">
        <v>0</v>
      </c>
      <c r="O85" s="176">
        <v>0</v>
      </c>
      <c r="P85" s="176">
        <v>0</v>
      </c>
      <c r="Q85" s="176">
        <v>0</v>
      </c>
      <c r="R85" s="176">
        <v>0</v>
      </c>
      <c r="S85" s="176">
        <v>0</v>
      </c>
      <c r="T85" s="176">
        <v>0</v>
      </c>
      <c r="U85" s="176">
        <v>0</v>
      </c>
      <c r="V85" s="177">
        <v>0</v>
      </c>
    </row>
    <row r="86" spans="1:22">
      <c r="A86" s="242" t="s">
        <v>61</v>
      </c>
      <c r="B86" s="174">
        <v>7.5477188166499101</v>
      </c>
      <c r="C86" s="174">
        <v>7.8813781489160659</v>
      </c>
      <c r="D86" s="174">
        <v>8.949139927413249</v>
      </c>
      <c r="E86" s="174">
        <v>11.284962277495325</v>
      </c>
      <c r="F86" s="174">
        <v>9.6177625307999985</v>
      </c>
      <c r="G86" s="174">
        <v>10.148393651091041</v>
      </c>
      <c r="H86" s="174">
        <v>11.570874708802195</v>
      </c>
      <c r="I86" s="174">
        <v>9.6839348574249566</v>
      </c>
      <c r="J86" s="174">
        <v>9.1939003078751007</v>
      </c>
      <c r="K86" s="875">
        <v>12.47266706715417</v>
      </c>
      <c r="L86" s="174">
        <v>12.24743042890502</v>
      </c>
      <c r="M86" s="174">
        <v>13.31110069164095</v>
      </c>
      <c r="N86" s="174">
        <v>12.91805534825488</v>
      </c>
      <c r="O86" s="174">
        <v>13.538397492006839</v>
      </c>
      <c r="P86" s="174">
        <v>14.489588624598211</v>
      </c>
      <c r="Q86" s="174">
        <v>12.269050000079972</v>
      </c>
      <c r="R86" s="174">
        <v>15.967202261715556</v>
      </c>
      <c r="S86" s="174">
        <v>17.859427877712726</v>
      </c>
      <c r="T86" s="174">
        <v>18.734540762253481</v>
      </c>
      <c r="U86" s="174">
        <v>19.452211476365928</v>
      </c>
      <c r="V86" s="175">
        <v>35.794061646697024</v>
      </c>
    </row>
    <row r="87" spans="1:22">
      <c r="A87" s="242" t="s">
        <v>62</v>
      </c>
      <c r="B87" s="174">
        <v>0.47554904000000003</v>
      </c>
      <c r="C87" s="174">
        <v>0.50119868000000001</v>
      </c>
      <c r="D87" s="174">
        <v>0.51838724000000003</v>
      </c>
      <c r="E87" s="174">
        <v>0.51867749319065881</v>
      </c>
      <c r="F87" s="174">
        <v>0.52272930181991106</v>
      </c>
      <c r="G87" s="174">
        <v>0.43649149999999998</v>
      </c>
      <c r="H87" s="174">
        <v>0.44216609999999995</v>
      </c>
      <c r="I87" s="174">
        <v>0.32593610000000001</v>
      </c>
      <c r="J87" s="174">
        <v>0.28283426078127666</v>
      </c>
      <c r="K87" s="875">
        <v>0.44801466738925982</v>
      </c>
      <c r="L87" s="174">
        <v>0.40564780212711254</v>
      </c>
      <c r="M87" s="174">
        <v>0.34536644071939832</v>
      </c>
      <c r="N87" s="174">
        <v>0.33957185847377463</v>
      </c>
      <c r="O87" s="174">
        <v>0.32713167816125599</v>
      </c>
      <c r="P87" s="174">
        <v>0.30765432740300874</v>
      </c>
      <c r="Q87" s="174">
        <v>0.31707018783999996</v>
      </c>
      <c r="R87" s="174">
        <v>0.29716072716114211</v>
      </c>
      <c r="S87" s="174">
        <v>0.28317181943214431</v>
      </c>
      <c r="T87" s="174">
        <v>0.28770695518529377</v>
      </c>
      <c r="U87" s="174">
        <v>0.29355512150417362</v>
      </c>
      <c r="V87" s="175">
        <v>0.29448810221257127</v>
      </c>
    </row>
    <row r="88" spans="1:22">
      <c r="A88" s="243" t="s">
        <v>63</v>
      </c>
      <c r="B88" s="231">
        <v>0</v>
      </c>
      <c r="C88" s="231">
        <v>0</v>
      </c>
      <c r="D88" s="231">
        <v>0</v>
      </c>
      <c r="E88" s="231">
        <v>0</v>
      </c>
      <c r="F88" s="231">
        <v>0</v>
      </c>
      <c r="G88" s="231">
        <v>0</v>
      </c>
      <c r="H88" s="231">
        <v>0</v>
      </c>
      <c r="I88" s="231">
        <v>0</v>
      </c>
      <c r="J88" s="231">
        <v>0</v>
      </c>
      <c r="K88" s="249">
        <v>5.2510000000000003</v>
      </c>
      <c r="L88" s="231">
        <v>5.9550000000000001</v>
      </c>
      <c r="M88" s="231">
        <v>5.5590000000000002</v>
      </c>
      <c r="N88" s="231">
        <v>5.9089999999999998</v>
      </c>
      <c r="O88" s="231">
        <v>5.9939999999999998</v>
      </c>
      <c r="P88" s="231">
        <v>5.7519999999999998</v>
      </c>
      <c r="Q88" s="231">
        <v>5.2930000000000001</v>
      </c>
      <c r="R88" s="231">
        <v>6.194</v>
      </c>
      <c r="S88" s="231">
        <v>7.681</v>
      </c>
      <c r="T88" s="231">
        <v>8.6980000000000004</v>
      </c>
      <c r="U88" s="231">
        <v>7.976</v>
      </c>
      <c r="V88" s="232">
        <v>9.5830000000000002</v>
      </c>
    </row>
    <row r="89" spans="1:22">
      <c r="A89" s="141" t="s">
        <v>64</v>
      </c>
      <c r="B89" s="873">
        <v>1.5850267499545052</v>
      </c>
      <c r="C89" s="873">
        <v>1.4884161899545052</v>
      </c>
      <c r="D89" s="873">
        <v>2.6078720621628482</v>
      </c>
      <c r="E89" s="873">
        <v>2.8989814477380897</v>
      </c>
      <c r="F89" s="873">
        <v>2.5587432886180386</v>
      </c>
      <c r="G89" s="873">
        <v>2.8318103085684627</v>
      </c>
      <c r="H89" s="873">
        <v>2.195388180366153</v>
      </c>
      <c r="I89" s="873">
        <v>2.2135701042512408</v>
      </c>
      <c r="J89" s="873">
        <v>2.2304065027003692</v>
      </c>
      <c r="K89" s="248">
        <v>1.66475120037863</v>
      </c>
      <c r="L89" s="873">
        <v>2.0412176846248018</v>
      </c>
      <c r="M89" s="873">
        <v>1.2642264309833078</v>
      </c>
      <c r="N89" s="873">
        <v>1.3698859712119371</v>
      </c>
      <c r="O89" s="873">
        <v>1.8920161734226739</v>
      </c>
      <c r="P89" s="873">
        <v>2.436091335005961</v>
      </c>
      <c r="Q89" s="873">
        <v>1.2853489916900001</v>
      </c>
      <c r="R89" s="873">
        <v>1.6582714041817113</v>
      </c>
      <c r="S89" s="873">
        <v>1.6214759132029204</v>
      </c>
      <c r="T89" s="873">
        <v>1.6175308243377173</v>
      </c>
      <c r="U89" s="873">
        <v>2.3999970458979751</v>
      </c>
      <c r="V89" s="230">
        <v>3.3417184537100137</v>
      </c>
    </row>
    <row r="90" spans="1:22">
      <c r="A90" s="244" t="s">
        <v>65</v>
      </c>
      <c r="B90" s="176">
        <v>1.0646614782954209</v>
      </c>
      <c r="C90" s="176">
        <v>1.060416118295421</v>
      </c>
      <c r="D90" s="176">
        <v>1.3485905118023733</v>
      </c>
      <c r="E90" s="176">
        <v>1.4712785875800718</v>
      </c>
      <c r="F90" s="176">
        <v>1.4678049038125611</v>
      </c>
      <c r="G90" s="176">
        <v>1.9238240352797442</v>
      </c>
      <c r="H90" s="176">
        <v>1.3675765162313434</v>
      </c>
      <c r="I90" s="176">
        <v>1.5876346986352932</v>
      </c>
      <c r="J90" s="176">
        <v>1.5819681618409953</v>
      </c>
      <c r="K90" s="874">
        <v>0.38564320718733236</v>
      </c>
      <c r="L90" s="176">
        <v>0.6405725109544238</v>
      </c>
      <c r="M90" s="176">
        <v>0.31731432835580164</v>
      </c>
      <c r="N90" s="176">
        <v>0.45037054392446096</v>
      </c>
      <c r="O90" s="176">
        <v>0.32695034668859052</v>
      </c>
      <c r="P90" s="176">
        <v>0.49224481284068361</v>
      </c>
      <c r="Q90" s="176">
        <v>0.45527295799999995</v>
      </c>
      <c r="R90" s="176">
        <v>0.53939700350424025</v>
      </c>
      <c r="S90" s="176">
        <v>0.7651435085642021</v>
      </c>
      <c r="T90" s="176">
        <v>0.67365504265176435</v>
      </c>
      <c r="U90" s="176">
        <v>0.55832043073525783</v>
      </c>
      <c r="V90" s="177">
        <v>0.76203005632421406</v>
      </c>
    </row>
    <row r="91" spans="1:22">
      <c r="A91" s="244" t="s">
        <v>66</v>
      </c>
      <c r="B91" s="176">
        <v>0.30127999999999999</v>
      </c>
      <c r="C91" s="176">
        <v>0.21206</v>
      </c>
      <c r="D91" s="176">
        <v>0.26600000000000001</v>
      </c>
      <c r="E91" s="176">
        <v>0.436</v>
      </c>
      <c r="F91" s="176">
        <v>0.50200917170000003</v>
      </c>
      <c r="G91" s="176">
        <v>0.308</v>
      </c>
      <c r="H91" s="176">
        <v>0.30599999999999999</v>
      </c>
      <c r="I91" s="176">
        <v>0.31</v>
      </c>
      <c r="J91" s="176">
        <v>0.64843834085937391</v>
      </c>
      <c r="K91" s="874">
        <v>1.2791079931912976</v>
      </c>
      <c r="L91" s="176">
        <v>1.400645173670378</v>
      </c>
      <c r="M91" s="176">
        <v>0.94691210262750625</v>
      </c>
      <c r="N91" s="176">
        <v>0.91951542728747615</v>
      </c>
      <c r="O91" s="176">
        <v>1.5650658267340833</v>
      </c>
      <c r="P91" s="176">
        <v>1.9438465221652774</v>
      </c>
      <c r="Q91" s="176">
        <v>0.78642718383999977</v>
      </c>
      <c r="R91" s="176">
        <v>1.1188744006774709</v>
      </c>
      <c r="S91" s="176">
        <v>0.85633240463871818</v>
      </c>
      <c r="T91" s="176">
        <v>0.94387578168595299</v>
      </c>
      <c r="U91" s="176">
        <v>1.8416766151627171</v>
      </c>
      <c r="V91" s="177">
        <v>2.5796883973857998</v>
      </c>
    </row>
    <row r="92" spans="1:22">
      <c r="A92" s="242" t="s">
        <v>61</v>
      </c>
      <c r="B92" s="174">
        <v>0</v>
      </c>
      <c r="C92" s="174">
        <v>0</v>
      </c>
      <c r="D92" s="174">
        <v>0</v>
      </c>
      <c r="E92" s="174">
        <v>0</v>
      </c>
      <c r="F92" s="174">
        <v>0</v>
      </c>
      <c r="G92" s="174">
        <v>0</v>
      </c>
      <c r="H92" s="174">
        <v>0</v>
      </c>
      <c r="I92" s="174">
        <v>0</v>
      </c>
      <c r="J92" s="174">
        <v>0</v>
      </c>
      <c r="K92" s="875">
        <v>0</v>
      </c>
      <c r="L92" s="174">
        <v>0</v>
      </c>
      <c r="M92" s="174">
        <v>0</v>
      </c>
      <c r="N92" s="174">
        <v>0</v>
      </c>
      <c r="O92" s="174">
        <v>0</v>
      </c>
      <c r="P92" s="174">
        <v>0</v>
      </c>
      <c r="Q92" s="174">
        <v>0</v>
      </c>
      <c r="R92" s="174">
        <v>0</v>
      </c>
      <c r="S92" s="174">
        <v>0</v>
      </c>
      <c r="T92" s="174">
        <v>0</v>
      </c>
      <c r="U92" s="174">
        <v>0</v>
      </c>
      <c r="V92" s="175">
        <v>0</v>
      </c>
    </row>
    <row r="93" spans="1:22">
      <c r="A93" s="242" t="s">
        <v>67</v>
      </c>
      <c r="B93" s="174">
        <v>1.5450267499545052</v>
      </c>
      <c r="C93" s="174">
        <v>1.4064161899545051</v>
      </c>
      <c r="D93" s="174">
        <v>2.5678720621628481</v>
      </c>
      <c r="E93" s="174">
        <v>2.8729814477380895</v>
      </c>
      <c r="F93" s="174">
        <v>2.4207432886180387</v>
      </c>
      <c r="G93" s="174">
        <v>2.736810308568463</v>
      </c>
      <c r="H93" s="174">
        <v>2.1043881803661528</v>
      </c>
      <c r="I93" s="174">
        <v>2.1315701042512409</v>
      </c>
      <c r="J93" s="174">
        <v>2.1644065027003694</v>
      </c>
      <c r="K93" s="875">
        <v>1.4517512003786301</v>
      </c>
      <c r="L93" s="174">
        <v>1.8262176846248019</v>
      </c>
      <c r="M93" s="174">
        <v>1.0362264309833078</v>
      </c>
      <c r="N93" s="174">
        <v>1.0468859712119372</v>
      </c>
      <c r="O93" s="174">
        <v>1.551946173422674</v>
      </c>
      <c r="P93" s="174">
        <v>2.1285705960059609</v>
      </c>
      <c r="Q93" s="174">
        <v>0.93170014184000005</v>
      </c>
      <c r="R93" s="174">
        <v>1.3852714041817111</v>
      </c>
      <c r="S93" s="174">
        <v>1.3204759132029202</v>
      </c>
      <c r="T93" s="174">
        <v>1.3765308243377175</v>
      </c>
      <c r="U93" s="174">
        <v>2.1479970458979749</v>
      </c>
      <c r="V93" s="175">
        <v>2.9317184537100136</v>
      </c>
    </row>
    <row r="94" spans="1:22">
      <c r="A94" s="243" t="s">
        <v>62</v>
      </c>
      <c r="B94" s="231">
        <v>0.04</v>
      </c>
      <c r="C94" s="231">
        <v>8.2000000000000003E-2</v>
      </c>
      <c r="D94" s="231">
        <v>0.04</v>
      </c>
      <c r="E94" s="231">
        <v>2.5999999999999999E-2</v>
      </c>
      <c r="F94" s="231">
        <v>0.13800000000000001</v>
      </c>
      <c r="G94" s="231">
        <v>9.5000000000000001E-2</v>
      </c>
      <c r="H94" s="231">
        <v>9.0999999999999998E-2</v>
      </c>
      <c r="I94" s="231">
        <v>8.2000000000000003E-2</v>
      </c>
      <c r="J94" s="231">
        <v>6.6000000000000003E-2</v>
      </c>
      <c r="K94" s="249">
        <v>0.21299999999999999</v>
      </c>
      <c r="L94" s="231">
        <v>0.215</v>
      </c>
      <c r="M94" s="231">
        <v>0.22800000000000001</v>
      </c>
      <c r="N94" s="231">
        <v>0.32300000000000001</v>
      </c>
      <c r="O94" s="231">
        <v>0.34006999999999998</v>
      </c>
      <c r="P94" s="231">
        <v>0.30752073899999999</v>
      </c>
      <c r="Q94" s="231">
        <v>0.35364884985</v>
      </c>
      <c r="R94" s="231">
        <v>0.27300000000000002</v>
      </c>
      <c r="S94" s="231">
        <v>0.30099999999999999</v>
      </c>
      <c r="T94" s="231">
        <v>0.24099999999999999</v>
      </c>
      <c r="U94" s="231">
        <v>0.252</v>
      </c>
      <c r="V94" s="232">
        <v>0.41</v>
      </c>
    </row>
    <row r="95" spans="1:22">
      <c r="A95" s="245" t="s">
        <v>73</v>
      </c>
      <c r="B95" s="238"/>
      <c r="C95" s="238"/>
      <c r="D95" s="238"/>
      <c r="E95" s="238"/>
      <c r="F95" s="238"/>
      <c r="G95" s="238"/>
      <c r="H95" s="238"/>
      <c r="I95" s="238"/>
      <c r="J95" s="238"/>
      <c r="K95" s="249"/>
      <c r="L95" s="231"/>
      <c r="M95" s="231"/>
      <c r="N95" s="231"/>
      <c r="O95" s="231"/>
      <c r="P95" s="231"/>
      <c r="Q95" s="231"/>
      <c r="R95" s="231"/>
      <c r="S95" s="231"/>
      <c r="T95" s="231"/>
      <c r="U95" s="231"/>
      <c r="V95" s="232"/>
    </row>
    <row r="96" spans="1:22">
      <c r="A96" s="945" t="s">
        <v>56</v>
      </c>
      <c r="B96" s="233">
        <v>14.816968247089537</v>
      </c>
      <c r="C96" s="233">
        <v>15.41197437665944</v>
      </c>
      <c r="D96" s="233">
        <v>16.832137002918106</v>
      </c>
      <c r="E96" s="233">
        <v>17.162941632968938</v>
      </c>
      <c r="F96" s="233">
        <v>16.96393306372914</v>
      </c>
      <c r="G96" s="233">
        <v>17.753223684842364</v>
      </c>
      <c r="H96" s="233">
        <v>19.156588197055068</v>
      </c>
      <c r="I96" s="233">
        <v>20.074493040990937</v>
      </c>
      <c r="J96" s="233">
        <v>20.57840606682802</v>
      </c>
      <c r="K96" s="247">
        <v>20.866337816816106</v>
      </c>
      <c r="L96" s="233">
        <v>22.249788703241645</v>
      </c>
      <c r="M96" s="233">
        <v>23.400553597101222</v>
      </c>
      <c r="N96" s="233">
        <v>24.822768610361145</v>
      </c>
      <c r="O96" s="233">
        <v>24.308905417646422</v>
      </c>
      <c r="P96" s="233">
        <v>25.310802355431555</v>
      </c>
      <c r="Q96" s="233">
        <v>26.896762256946417</v>
      </c>
      <c r="R96" s="233">
        <v>28.001356282290022</v>
      </c>
      <c r="S96" s="233">
        <v>28.55287242558202</v>
      </c>
      <c r="T96" s="233">
        <v>29.386693159153349</v>
      </c>
      <c r="U96" s="233">
        <v>25.894747824882622</v>
      </c>
      <c r="V96" s="234">
        <v>28.800378887118544</v>
      </c>
    </row>
    <row r="97" spans="1:22">
      <c r="A97" s="141" t="s">
        <v>57</v>
      </c>
      <c r="B97" s="873">
        <v>12.010573690919536</v>
      </c>
      <c r="C97" s="873">
        <v>12.629985750559442</v>
      </c>
      <c r="D97" s="873">
        <v>13.80750433196396</v>
      </c>
      <c r="E97" s="873">
        <v>14.900958211119423</v>
      </c>
      <c r="F97" s="873">
        <v>14.827409873732464</v>
      </c>
      <c r="G97" s="873">
        <v>15.366295099560709</v>
      </c>
      <c r="H97" s="873">
        <v>16.156266751673876</v>
      </c>
      <c r="I97" s="873">
        <v>16.676674686070104</v>
      </c>
      <c r="J97" s="873">
        <v>17.310512200192374</v>
      </c>
      <c r="K97" s="248">
        <v>16.361476616068693</v>
      </c>
      <c r="L97" s="873">
        <v>17.134626471465324</v>
      </c>
      <c r="M97" s="873">
        <v>17.971849360860038</v>
      </c>
      <c r="N97" s="873">
        <v>18.487315406749733</v>
      </c>
      <c r="O97" s="873">
        <v>18.652086080871072</v>
      </c>
      <c r="P97" s="873">
        <v>19.133899610323784</v>
      </c>
      <c r="Q97" s="873">
        <v>19.884377339946429</v>
      </c>
      <c r="R97" s="873">
        <v>20.098889732989914</v>
      </c>
      <c r="S97" s="873">
        <v>20.302096882176116</v>
      </c>
      <c r="T97" s="873">
        <v>19.910180351864625</v>
      </c>
      <c r="U97" s="873">
        <v>16.895354767571057</v>
      </c>
      <c r="V97" s="230">
        <v>19.398237995127499</v>
      </c>
    </row>
    <row r="98" spans="1:22">
      <c r="A98" s="241" t="s">
        <v>58</v>
      </c>
      <c r="B98" s="176">
        <v>0</v>
      </c>
      <c r="C98" s="176">
        <v>0</v>
      </c>
      <c r="D98" s="176">
        <v>0</v>
      </c>
      <c r="E98" s="176">
        <v>0</v>
      </c>
      <c r="F98" s="176">
        <v>0</v>
      </c>
      <c r="G98" s="176">
        <v>0</v>
      </c>
      <c r="H98" s="176">
        <v>0</v>
      </c>
      <c r="I98" s="176">
        <v>0</v>
      </c>
      <c r="J98" s="176">
        <v>0</v>
      </c>
      <c r="K98" s="874">
        <v>0</v>
      </c>
      <c r="L98" s="176">
        <v>0</v>
      </c>
      <c r="M98" s="176">
        <v>0</v>
      </c>
      <c r="N98" s="176">
        <v>0</v>
      </c>
      <c r="O98" s="176">
        <v>0</v>
      </c>
      <c r="P98" s="176">
        <v>0</v>
      </c>
      <c r="Q98" s="176">
        <v>0</v>
      </c>
      <c r="R98" s="176">
        <v>0</v>
      </c>
      <c r="S98" s="176">
        <v>0</v>
      </c>
      <c r="T98" s="176">
        <v>0</v>
      </c>
      <c r="U98" s="176">
        <v>0</v>
      </c>
      <c r="V98" s="177">
        <v>0</v>
      </c>
    </row>
    <row r="99" spans="1:22">
      <c r="A99" s="242" t="s">
        <v>59</v>
      </c>
      <c r="B99" s="174">
        <v>3.8530654926121022</v>
      </c>
      <c r="C99" s="174">
        <v>4.1374991786487465</v>
      </c>
      <c r="D99" s="174">
        <v>4.5377991832590947</v>
      </c>
      <c r="E99" s="174">
        <v>5.2067065917476389</v>
      </c>
      <c r="F99" s="174">
        <v>4.7804595884748684</v>
      </c>
      <c r="G99" s="174">
        <v>5.054171192450803</v>
      </c>
      <c r="H99" s="174">
        <v>5.1188729225325229</v>
      </c>
      <c r="I99" s="174">
        <v>5.2805508051034797</v>
      </c>
      <c r="J99" s="174">
        <v>5.0763113707168248</v>
      </c>
      <c r="K99" s="875">
        <v>5.6841529549999992</v>
      </c>
      <c r="L99" s="174">
        <v>5.8332832550000004</v>
      </c>
      <c r="M99" s="174">
        <v>5.9300823000000005</v>
      </c>
      <c r="N99" s="174">
        <v>5.9867225199999989</v>
      </c>
      <c r="O99" s="174">
        <v>5.9802647599999998</v>
      </c>
      <c r="P99" s="174">
        <v>6.2276151644333098</v>
      </c>
      <c r="Q99" s="174">
        <v>6.6252052028684503</v>
      </c>
      <c r="R99" s="174">
        <v>6.9180706852967324</v>
      </c>
      <c r="S99" s="174">
        <v>7.2082124246833157</v>
      </c>
      <c r="T99" s="174">
        <v>7.2283512177469875</v>
      </c>
      <c r="U99" s="174">
        <v>4.8743204425491857</v>
      </c>
      <c r="V99" s="175">
        <v>6.151990503462569</v>
      </c>
    </row>
    <row r="100" spans="1:22">
      <c r="A100" s="241" t="s">
        <v>60</v>
      </c>
      <c r="B100" s="176"/>
      <c r="C100" s="176"/>
      <c r="D100" s="176"/>
      <c r="E100" s="176"/>
      <c r="F100" s="176">
        <v>0.27648888725179438</v>
      </c>
      <c r="G100" s="176">
        <v>0.29278260517678339</v>
      </c>
      <c r="H100" s="176">
        <v>0.29699876260722136</v>
      </c>
      <c r="I100" s="176">
        <v>0.38552746243751951</v>
      </c>
      <c r="J100" s="176">
        <v>0.51822186533626247</v>
      </c>
      <c r="K100" s="874">
        <v>0.29633024883886261</v>
      </c>
      <c r="L100" s="176">
        <v>0.30410481424170621</v>
      </c>
      <c r="M100" s="176">
        <v>0.38794930934579436</v>
      </c>
      <c r="N100" s="176">
        <v>0.39165474429906538</v>
      </c>
      <c r="O100" s="176">
        <v>0.54366043272727271</v>
      </c>
      <c r="P100" s="176">
        <v>0.56614683313030079</v>
      </c>
      <c r="Q100" s="176">
        <v>0.60229138207894994</v>
      </c>
      <c r="R100" s="176">
        <v>0.62891551684515756</v>
      </c>
      <c r="S100" s="176">
        <v>0.65529203860757401</v>
      </c>
      <c r="T100" s="176">
        <v>0.65712283797699889</v>
      </c>
      <c r="U100" s="176">
        <v>0.44312004023174417</v>
      </c>
      <c r="V100" s="177">
        <v>0.5592718639511427</v>
      </c>
    </row>
    <row r="101" spans="1:22">
      <c r="A101" s="242" t="s">
        <v>61</v>
      </c>
      <c r="B101" s="174">
        <v>4.2669657942767412</v>
      </c>
      <c r="C101" s="174">
        <v>4.4044146531388702</v>
      </c>
      <c r="D101" s="174">
        <v>4.6897180280629707</v>
      </c>
      <c r="E101" s="174">
        <v>4.8638645206445128</v>
      </c>
      <c r="F101" s="174">
        <v>5.1350384417404928</v>
      </c>
      <c r="G101" s="174">
        <v>5.387402796095385</v>
      </c>
      <c r="H101" s="174">
        <v>5.7057052323577411</v>
      </c>
      <c r="I101" s="174">
        <v>6.022997105230143</v>
      </c>
      <c r="J101" s="174">
        <v>6.4985145147758683</v>
      </c>
      <c r="K101" s="875">
        <v>5.8381351773584909</v>
      </c>
      <c r="L101" s="174">
        <v>6.129182398490566</v>
      </c>
      <c r="M101" s="174">
        <v>6.5563706666666661</v>
      </c>
      <c r="N101" s="174">
        <v>6.8528232647889151</v>
      </c>
      <c r="O101" s="174">
        <v>7.0131953737046295</v>
      </c>
      <c r="P101" s="174">
        <v>7.2612672607195554</v>
      </c>
      <c r="Q101" s="174">
        <v>7.6272043518214074</v>
      </c>
      <c r="R101" s="174">
        <v>7.9959785975381674</v>
      </c>
      <c r="S101" s="174">
        <v>8.2219338522391485</v>
      </c>
      <c r="T101" s="174">
        <v>8.5929567451527404</v>
      </c>
      <c r="U101" s="174">
        <v>8.1419932193613977</v>
      </c>
      <c r="V101" s="175">
        <v>8.7831521777003285</v>
      </c>
    </row>
    <row r="102" spans="1:22">
      <c r="A102" s="242" t="s">
        <v>62</v>
      </c>
      <c r="B102" s="174">
        <v>3.8905424040306942</v>
      </c>
      <c r="C102" s="174">
        <v>4.0880719187718233</v>
      </c>
      <c r="D102" s="174">
        <v>4.5799871206418956</v>
      </c>
      <c r="E102" s="174">
        <v>4.8303870987272708</v>
      </c>
      <c r="F102" s="174">
        <v>4.9119118435171014</v>
      </c>
      <c r="G102" s="174">
        <v>4.9247211110145219</v>
      </c>
      <c r="H102" s="174">
        <v>5.3316885967836116</v>
      </c>
      <c r="I102" s="174">
        <v>5.3731267757364822</v>
      </c>
      <c r="J102" s="174">
        <v>5.7356863146996808</v>
      </c>
      <c r="K102" s="875">
        <v>4.8391884837102026</v>
      </c>
      <c r="L102" s="174">
        <v>5.1721608179747598</v>
      </c>
      <c r="M102" s="174">
        <v>5.4853963941933719</v>
      </c>
      <c r="N102" s="174">
        <v>5.6477696219608209</v>
      </c>
      <c r="O102" s="174">
        <v>5.6586259471664393</v>
      </c>
      <c r="P102" s="174">
        <v>5.6450171851709205</v>
      </c>
      <c r="Q102" s="174">
        <v>5.6319677852565713</v>
      </c>
      <c r="R102" s="174">
        <v>5.1848404501550149</v>
      </c>
      <c r="S102" s="174">
        <v>4.8719506052536534</v>
      </c>
      <c r="T102" s="174">
        <v>4.0888723889648988</v>
      </c>
      <c r="U102" s="174">
        <v>3.8790411056604746</v>
      </c>
      <c r="V102" s="175">
        <v>4.4630953139646037</v>
      </c>
    </row>
    <row r="103" spans="1:22">
      <c r="A103" s="243" t="s">
        <v>63</v>
      </c>
      <c r="B103" s="231">
        <v>0</v>
      </c>
      <c r="C103" s="231">
        <v>0</v>
      </c>
      <c r="D103" s="231">
        <v>0</v>
      </c>
      <c r="E103" s="231">
        <v>0</v>
      </c>
      <c r="F103" s="231">
        <v>0</v>
      </c>
      <c r="G103" s="231">
        <v>0</v>
      </c>
      <c r="H103" s="231">
        <v>0</v>
      </c>
      <c r="I103" s="231">
        <v>0</v>
      </c>
      <c r="J103" s="231">
        <v>0</v>
      </c>
      <c r="K103" s="249">
        <v>0</v>
      </c>
      <c r="L103" s="231">
        <v>0</v>
      </c>
      <c r="M103" s="231">
        <v>0</v>
      </c>
      <c r="N103" s="231">
        <v>0</v>
      </c>
      <c r="O103" s="231">
        <v>0</v>
      </c>
      <c r="P103" s="231">
        <v>0</v>
      </c>
      <c r="Q103" s="231">
        <v>0</v>
      </c>
      <c r="R103" s="231">
        <v>0</v>
      </c>
      <c r="S103" s="231">
        <v>0</v>
      </c>
      <c r="T103" s="231">
        <v>0</v>
      </c>
      <c r="U103" s="231">
        <v>0</v>
      </c>
      <c r="V103" s="232">
        <v>0</v>
      </c>
    </row>
    <row r="104" spans="1:22">
      <c r="A104" s="141" t="s">
        <v>64</v>
      </c>
      <c r="B104" s="873">
        <v>3.7685774401700001</v>
      </c>
      <c r="C104" s="873">
        <v>3.8944890460999995</v>
      </c>
      <c r="D104" s="873">
        <v>4.1761681669541453</v>
      </c>
      <c r="E104" s="873">
        <v>3.6311255812292167</v>
      </c>
      <c r="F104" s="873">
        <v>3.3510337271627333</v>
      </c>
      <c r="G104" s="873">
        <v>3.6686302654639271</v>
      </c>
      <c r="H104" s="873">
        <v>4.4579062749868861</v>
      </c>
      <c r="I104" s="873">
        <v>4.8545368596446803</v>
      </c>
      <c r="J104" s="873">
        <v>4.6337438202657637</v>
      </c>
      <c r="K104" s="248">
        <v>4.5048612007474116</v>
      </c>
      <c r="L104" s="873">
        <v>5.1151622317763206</v>
      </c>
      <c r="M104" s="873">
        <v>5.4287042362411864</v>
      </c>
      <c r="N104" s="873">
        <v>6.3354532036114115</v>
      </c>
      <c r="O104" s="873">
        <v>5.6568193367753503</v>
      </c>
      <c r="P104" s="873">
        <v>6.1769027451077712</v>
      </c>
      <c r="Q104" s="873">
        <v>7.0123849169999897</v>
      </c>
      <c r="R104" s="873">
        <v>7.9024665493001081</v>
      </c>
      <c r="S104" s="873">
        <v>8.2507755434059025</v>
      </c>
      <c r="T104" s="873">
        <v>9.4765128072887244</v>
      </c>
      <c r="U104" s="873">
        <v>8.9993930573115648</v>
      </c>
      <c r="V104" s="230">
        <v>9.4021408919910421</v>
      </c>
    </row>
    <row r="105" spans="1:22">
      <c r="A105" s="244" t="s">
        <v>65</v>
      </c>
      <c r="B105" s="176">
        <v>0.81994944017000004</v>
      </c>
      <c r="C105" s="176">
        <v>0.98502480298000006</v>
      </c>
      <c r="D105" s="176">
        <v>1.1042302732041445</v>
      </c>
      <c r="E105" s="176">
        <v>1.1198267449107555</v>
      </c>
      <c r="F105" s="176">
        <v>1.2256849939427183</v>
      </c>
      <c r="G105" s="176">
        <v>1.2840090130323571</v>
      </c>
      <c r="H105" s="176">
        <v>1.4245354359413911</v>
      </c>
      <c r="I105" s="176">
        <v>1.5828144188286857</v>
      </c>
      <c r="J105" s="176">
        <v>1.5625680388261121</v>
      </c>
      <c r="K105" s="874">
        <v>0.70627816770165508</v>
      </c>
      <c r="L105" s="176">
        <v>0.93015548093220202</v>
      </c>
      <c r="M105" s="176">
        <v>1.3026669324475211</v>
      </c>
      <c r="N105" s="176">
        <v>1.285538643219686</v>
      </c>
      <c r="O105" s="176">
        <v>1.396168964269481</v>
      </c>
      <c r="P105" s="176">
        <v>1.4093757676766061</v>
      </c>
      <c r="Q105" s="176">
        <v>1.3226435669999941</v>
      </c>
      <c r="R105" s="176">
        <v>1.0084288364529932</v>
      </c>
      <c r="S105" s="176">
        <v>0.85813756028020993</v>
      </c>
      <c r="T105" s="176">
        <v>0.65822979463042453</v>
      </c>
      <c r="U105" s="176">
        <v>0.72461615369767562</v>
      </c>
      <c r="V105" s="177">
        <v>0.89344482901839362</v>
      </c>
    </row>
    <row r="106" spans="1:22">
      <c r="A106" s="244" t="s">
        <v>66</v>
      </c>
      <c r="B106" s="176">
        <v>2.3743980000000002</v>
      </c>
      <c r="C106" s="176">
        <v>2.3448519999999999</v>
      </c>
      <c r="D106" s="176">
        <v>2.2547100000000002</v>
      </c>
      <c r="E106" s="176">
        <v>1.7300880000000001</v>
      </c>
      <c r="F106" s="176">
        <v>1.6087615000000002</v>
      </c>
      <c r="G106" s="176">
        <v>1.8447829999999998</v>
      </c>
      <c r="H106" s="176">
        <v>2.5476199999999998</v>
      </c>
      <c r="I106" s="176">
        <v>2.6741100000000002</v>
      </c>
      <c r="J106" s="176">
        <v>3.0711757814396519</v>
      </c>
      <c r="K106" s="874">
        <v>3.7985830330457566</v>
      </c>
      <c r="L106" s="176">
        <v>4.1850067508441198</v>
      </c>
      <c r="M106" s="176">
        <v>4.1260373037936624</v>
      </c>
      <c r="N106" s="176">
        <v>5.0499145603917226</v>
      </c>
      <c r="O106" s="176">
        <v>4.2606503725058662</v>
      </c>
      <c r="P106" s="176">
        <v>4.7675269774311673</v>
      </c>
      <c r="Q106" s="176">
        <v>5.6897413500000003</v>
      </c>
      <c r="R106" s="176">
        <v>6.8940377128471146</v>
      </c>
      <c r="S106" s="176">
        <v>7.3926379831256916</v>
      </c>
      <c r="T106" s="176">
        <v>8.8182830126583003</v>
      </c>
      <c r="U106" s="176">
        <v>8.2747769036138887</v>
      </c>
      <c r="V106" s="177">
        <v>8.5086960629726498</v>
      </c>
    </row>
    <row r="107" spans="1:22">
      <c r="A107" s="242" t="s">
        <v>61</v>
      </c>
      <c r="B107" s="174">
        <v>0</v>
      </c>
      <c r="C107" s="174">
        <v>0</v>
      </c>
      <c r="D107" s="174">
        <v>0</v>
      </c>
      <c r="E107" s="174">
        <v>0</v>
      </c>
      <c r="F107" s="174">
        <v>0</v>
      </c>
      <c r="G107" s="174">
        <v>0</v>
      </c>
      <c r="H107" s="174">
        <v>0</v>
      </c>
      <c r="I107" s="174">
        <v>0</v>
      </c>
      <c r="J107" s="174">
        <v>0</v>
      </c>
      <c r="K107" s="875">
        <v>0</v>
      </c>
      <c r="L107" s="174">
        <v>0</v>
      </c>
      <c r="M107" s="174">
        <v>0</v>
      </c>
      <c r="N107" s="174">
        <v>0</v>
      </c>
      <c r="O107" s="174">
        <v>0</v>
      </c>
      <c r="P107" s="174">
        <v>0</v>
      </c>
      <c r="Q107" s="174">
        <v>0</v>
      </c>
      <c r="R107" s="174">
        <v>0</v>
      </c>
      <c r="S107" s="174">
        <v>0</v>
      </c>
      <c r="T107" s="174">
        <v>0</v>
      </c>
      <c r="U107" s="174">
        <v>0</v>
      </c>
      <c r="V107" s="175">
        <v>0</v>
      </c>
    </row>
    <row r="108" spans="1:22">
      <c r="A108" s="242" t="s">
        <v>67</v>
      </c>
      <c r="B108" s="174">
        <v>1.4737100000000003</v>
      </c>
      <c r="C108" s="174">
        <v>1.5938944931600001</v>
      </c>
      <c r="D108" s="174">
        <v>1.7617864542199999</v>
      </c>
      <c r="E108" s="174">
        <v>1.9197919524592164</v>
      </c>
      <c r="F108" s="174">
        <v>1.8473959094827332</v>
      </c>
      <c r="G108" s="174">
        <v>1.9071432654639271</v>
      </c>
      <c r="H108" s="174">
        <v>2.1397696877958752</v>
      </c>
      <c r="I108" s="174">
        <v>2.2019795840133138</v>
      </c>
      <c r="J108" s="174">
        <v>2.2371404161763087</v>
      </c>
      <c r="K108" s="875">
        <v>2.2086952007474112</v>
      </c>
      <c r="L108" s="174">
        <v>2.0561622317763208</v>
      </c>
      <c r="M108" s="174">
        <v>2.152704236241187</v>
      </c>
      <c r="N108" s="174">
        <v>2.8234532036114119</v>
      </c>
      <c r="O108" s="174">
        <v>2.3278193367753501</v>
      </c>
      <c r="P108" s="174">
        <v>2.6799027451077708</v>
      </c>
      <c r="Q108" s="174">
        <v>2.4403849169999901</v>
      </c>
      <c r="R108" s="174">
        <v>2.2694665493001076</v>
      </c>
      <c r="S108" s="174">
        <v>2.2477755434059019</v>
      </c>
      <c r="T108" s="174">
        <v>2.3311299286897076</v>
      </c>
      <c r="U108" s="174">
        <v>2.3480136439547441</v>
      </c>
      <c r="V108" s="175">
        <v>2.4125012029590418</v>
      </c>
    </row>
    <row r="109" spans="1:22">
      <c r="A109" s="243" t="s">
        <v>430</v>
      </c>
      <c r="B109" s="231">
        <v>2.29486744017</v>
      </c>
      <c r="C109" s="231">
        <v>2.3005945529400003</v>
      </c>
      <c r="D109" s="231">
        <v>2.4143817127341443</v>
      </c>
      <c r="E109" s="231">
        <v>1.7113336287699998</v>
      </c>
      <c r="F109" s="231">
        <v>1.50363781768</v>
      </c>
      <c r="G109" s="231">
        <v>1.761487</v>
      </c>
      <c r="H109" s="231">
        <v>2.3181365871910113</v>
      </c>
      <c r="I109" s="231">
        <v>2.6525572756313665</v>
      </c>
      <c r="J109" s="231">
        <v>2.396603404089455</v>
      </c>
      <c r="K109" s="249">
        <v>2.2961659999999999</v>
      </c>
      <c r="L109" s="231">
        <v>3.0590000000000002</v>
      </c>
      <c r="M109" s="231">
        <v>3.2759999999999998</v>
      </c>
      <c r="N109" s="231">
        <v>3.512</v>
      </c>
      <c r="O109" s="231">
        <v>3.3290000000000002</v>
      </c>
      <c r="P109" s="231">
        <v>3.4969999999999999</v>
      </c>
      <c r="Q109" s="231">
        <v>4.5720000000000001</v>
      </c>
      <c r="R109" s="231">
        <v>5.633</v>
      </c>
      <c r="S109" s="231">
        <v>6.0030000000000001</v>
      </c>
      <c r="T109" s="231">
        <v>7.1453828785990163</v>
      </c>
      <c r="U109" s="231">
        <v>6.6513794133568203</v>
      </c>
      <c r="V109" s="232">
        <v>6.9896396890319998</v>
      </c>
    </row>
    <row r="110" spans="1:22">
      <c r="A110" s="471"/>
      <c r="B110" s="174"/>
      <c r="C110" s="174"/>
      <c r="D110" s="174"/>
      <c r="E110" s="174"/>
      <c r="F110" s="174"/>
      <c r="G110" s="174"/>
      <c r="H110" s="174"/>
      <c r="I110" s="174"/>
      <c r="J110" s="174"/>
      <c r="K110" s="174"/>
      <c r="L110" s="174"/>
      <c r="M110" s="174"/>
      <c r="N110" s="174"/>
      <c r="O110" s="174"/>
      <c r="P110" s="174"/>
      <c r="Q110" s="174"/>
      <c r="R110" s="174"/>
      <c r="S110" s="174"/>
      <c r="T110" s="174"/>
      <c r="U110" s="174"/>
      <c r="V110" s="174"/>
    </row>
    <row r="111" spans="1:22">
      <c r="A111" s="147" t="s">
        <v>507</v>
      </c>
      <c r="B111" s="149"/>
      <c r="C111" s="149"/>
      <c r="D111" s="149"/>
      <c r="E111" s="149"/>
      <c r="F111" s="149"/>
      <c r="G111" s="149"/>
      <c r="H111" s="149"/>
      <c r="I111" s="149"/>
      <c r="J111" s="149"/>
      <c r="K111" s="149"/>
      <c r="L111" s="149"/>
      <c r="M111" s="149"/>
      <c r="N111" s="149"/>
      <c r="O111" s="149"/>
      <c r="P111" s="149"/>
      <c r="Q111" s="149"/>
      <c r="R111" s="149"/>
      <c r="S111" s="149"/>
    </row>
    <row r="112" spans="1:22">
      <c r="A112" s="947" t="s">
        <v>54</v>
      </c>
    </row>
    <row r="113" spans="1:17">
      <c r="A113" s="36" t="s">
        <v>508</v>
      </c>
    </row>
    <row r="114" spans="1:17">
      <c r="A114" s="36"/>
    </row>
    <row r="115" spans="1:17">
      <c r="G115" s="487"/>
      <c r="H115" s="487"/>
      <c r="I115" s="487"/>
      <c r="J115" s="487"/>
      <c r="K115" s="487"/>
      <c r="L115" s="487"/>
      <c r="M115" s="487"/>
      <c r="N115" s="487"/>
      <c r="O115" s="487"/>
      <c r="P115" s="487"/>
      <c r="Q115" s="487"/>
    </row>
    <row r="116" spans="1:17">
      <c r="G116" s="487"/>
      <c r="H116" s="487"/>
      <c r="I116" s="487"/>
      <c r="J116" s="487"/>
      <c r="K116" s="487"/>
      <c r="L116" s="487"/>
      <c r="M116" s="487"/>
      <c r="N116" s="487"/>
      <c r="O116" s="487"/>
      <c r="P116" s="487"/>
      <c r="Q116" s="487"/>
    </row>
    <row r="117" spans="1:17">
      <c r="G117" s="487"/>
      <c r="H117" s="487"/>
      <c r="I117" s="487"/>
      <c r="J117" s="487"/>
      <c r="K117" s="487"/>
      <c r="L117" s="487"/>
      <c r="M117" s="487"/>
      <c r="N117" s="487"/>
      <c r="O117" s="487"/>
      <c r="P117" s="487"/>
      <c r="Q117" s="487"/>
    </row>
    <row r="118" spans="1:17">
      <c r="G118" s="487"/>
      <c r="H118" s="487"/>
      <c r="I118" s="487"/>
      <c r="J118" s="487"/>
      <c r="K118" s="487"/>
      <c r="L118" s="487"/>
      <c r="M118" s="487"/>
      <c r="N118" s="487"/>
      <c r="O118" s="487"/>
      <c r="P118" s="487"/>
      <c r="Q118" s="487"/>
    </row>
    <row r="119" spans="1:17">
      <c r="G119" s="487"/>
      <c r="H119" s="487"/>
      <c r="I119" s="487"/>
      <c r="J119" s="487"/>
      <c r="K119" s="487"/>
      <c r="L119" s="487"/>
      <c r="M119" s="487"/>
      <c r="N119" s="487"/>
      <c r="O119" s="487"/>
      <c r="P119" s="487"/>
      <c r="Q119" s="487"/>
    </row>
    <row r="120" spans="1:17">
      <c r="G120" s="487"/>
      <c r="H120" s="487"/>
      <c r="I120" s="487"/>
      <c r="J120" s="487"/>
      <c r="K120" s="487"/>
      <c r="L120" s="487"/>
      <c r="M120" s="487"/>
      <c r="N120" s="487"/>
      <c r="O120" s="487"/>
      <c r="P120" s="487"/>
      <c r="Q120" s="487"/>
    </row>
    <row r="121" spans="1:17">
      <c r="G121" s="487"/>
      <c r="H121" s="487"/>
      <c r="I121" s="487"/>
      <c r="J121" s="487"/>
      <c r="K121" s="487"/>
      <c r="L121" s="487"/>
      <c r="M121" s="487"/>
      <c r="N121" s="487"/>
      <c r="O121" s="487"/>
      <c r="P121" s="487"/>
      <c r="Q121" s="487"/>
    </row>
    <row r="122" spans="1:17">
      <c r="G122" s="487"/>
      <c r="H122" s="487"/>
      <c r="I122" s="487"/>
      <c r="J122" s="487"/>
      <c r="K122" s="487"/>
      <c r="L122" s="487"/>
      <c r="M122" s="487"/>
      <c r="N122" s="487"/>
      <c r="O122" s="487"/>
      <c r="P122" s="487"/>
      <c r="Q122" s="487"/>
    </row>
    <row r="123" spans="1:17">
      <c r="G123" s="487"/>
      <c r="H123" s="487"/>
      <c r="I123" s="487"/>
      <c r="J123" s="487"/>
      <c r="K123" s="487"/>
      <c r="L123" s="487"/>
      <c r="M123" s="487"/>
      <c r="N123" s="487"/>
      <c r="O123" s="487"/>
      <c r="P123" s="487"/>
      <c r="Q123" s="487"/>
    </row>
    <row r="124" spans="1:17">
      <c r="G124" s="487"/>
      <c r="H124" s="487"/>
      <c r="I124" s="487"/>
      <c r="J124" s="487"/>
      <c r="K124" s="487"/>
      <c r="L124" s="487"/>
      <c r="M124" s="487"/>
      <c r="N124" s="487"/>
      <c r="O124" s="487"/>
      <c r="P124" s="487"/>
      <c r="Q124" s="487"/>
    </row>
    <row r="125" spans="1:17">
      <c r="G125" s="487"/>
      <c r="H125" s="487"/>
      <c r="I125" s="487"/>
      <c r="J125" s="487"/>
      <c r="K125" s="487"/>
      <c r="L125" s="487"/>
      <c r="M125" s="487"/>
      <c r="N125" s="487"/>
      <c r="O125" s="487"/>
      <c r="P125" s="487"/>
      <c r="Q125" s="487"/>
    </row>
    <row r="126" spans="1:17">
      <c r="G126" s="487"/>
      <c r="H126" s="487"/>
      <c r="I126" s="487"/>
      <c r="J126" s="487"/>
      <c r="K126" s="487"/>
      <c r="L126" s="487"/>
      <c r="M126" s="487"/>
      <c r="N126" s="487"/>
      <c r="O126" s="487"/>
      <c r="P126" s="487"/>
      <c r="Q126" s="487"/>
    </row>
    <row r="127" spans="1:17">
      <c r="G127" s="487"/>
      <c r="H127" s="487"/>
      <c r="I127" s="487"/>
      <c r="J127" s="487"/>
      <c r="K127" s="487"/>
      <c r="L127" s="487"/>
      <c r="M127" s="487"/>
      <c r="N127" s="487"/>
      <c r="O127" s="487"/>
      <c r="P127" s="487"/>
      <c r="Q127" s="487"/>
    </row>
    <row r="128" spans="1:17">
      <c r="G128" s="487"/>
      <c r="H128" s="487"/>
      <c r="I128" s="487"/>
      <c r="J128" s="487"/>
      <c r="K128" s="487"/>
      <c r="L128" s="487"/>
      <c r="M128" s="487"/>
      <c r="N128" s="487"/>
      <c r="O128" s="487"/>
      <c r="P128" s="487"/>
      <c r="Q128" s="487"/>
    </row>
    <row r="129" spans="7:17">
      <c r="G129" s="487"/>
      <c r="H129" s="487"/>
      <c r="I129" s="487"/>
      <c r="J129" s="487"/>
      <c r="K129" s="487"/>
      <c r="L129" s="487"/>
      <c r="M129" s="487"/>
      <c r="N129" s="487"/>
      <c r="O129" s="487"/>
      <c r="P129" s="487"/>
      <c r="Q129" s="487"/>
    </row>
    <row r="130" spans="7:17">
      <c r="G130" s="487"/>
      <c r="H130" s="487"/>
      <c r="I130" s="487"/>
      <c r="J130" s="487"/>
      <c r="K130" s="487"/>
      <c r="L130" s="487"/>
      <c r="M130" s="487"/>
      <c r="N130" s="487"/>
      <c r="O130" s="487"/>
      <c r="P130" s="487"/>
      <c r="Q130" s="487"/>
    </row>
    <row r="131" spans="7:17">
      <c r="G131" s="487"/>
      <c r="H131" s="487"/>
      <c r="I131" s="487"/>
      <c r="J131" s="487"/>
      <c r="K131" s="487"/>
      <c r="L131" s="487"/>
      <c r="M131" s="487"/>
      <c r="N131" s="487"/>
      <c r="O131" s="487"/>
      <c r="P131" s="487"/>
      <c r="Q131" s="487"/>
    </row>
    <row r="132" spans="7:17">
      <c r="G132" s="487"/>
      <c r="H132" s="487"/>
      <c r="I132" s="487"/>
      <c r="J132" s="487"/>
      <c r="K132" s="487"/>
      <c r="L132" s="487"/>
      <c r="M132" s="487"/>
      <c r="N132" s="487"/>
      <c r="O132" s="487"/>
      <c r="P132" s="487"/>
      <c r="Q132" s="487"/>
    </row>
    <row r="133" spans="7:17">
      <c r="G133" s="487"/>
      <c r="H133" s="487"/>
      <c r="I133" s="487"/>
      <c r="J133" s="487"/>
      <c r="K133" s="487"/>
      <c r="L133" s="487"/>
      <c r="M133" s="487"/>
      <c r="N133" s="487"/>
      <c r="O133" s="487"/>
      <c r="P133" s="487"/>
      <c r="Q133" s="487"/>
    </row>
    <row r="134" spans="7:17">
      <c r="G134" s="487"/>
      <c r="H134" s="487"/>
      <c r="I134" s="487"/>
      <c r="J134" s="487"/>
      <c r="K134" s="487"/>
      <c r="L134" s="487"/>
      <c r="M134" s="487"/>
      <c r="N134" s="487"/>
      <c r="O134" s="487"/>
      <c r="P134" s="487"/>
      <c r="Q134" s="487"/>
    </row>
    <row r="135" spans="7:17">
      <c r="G135" s="487"/>
      <c r="H135" s="487"/>
      <c r="I135" s="487"/>
      <c r="J135" s="487"/>
      <c r="K135" s="487"/>
      <c r="L135" s="487"/>
      <c r="M135" s="487"/>
      <c r="N135" s="487"/>
      <c r="O135" s="487"/>
      <c r="P135" s="487"/>
      <c r="Q135" s="487"/>
    </row>
    <row r="136" spans="7:17">
      <c r="G136" s="487"/>
      <c r="H136" s="487"/>
      <c r="I136" s="487"/>
      <c r="J136" s="487"/>
      <c r="K136" s="487"/>
      <c r="L136" s="487"/>
      <c r="M136" s="487"/>
      <c r="N136" s="487"/>
      <c r="O136" s="487"/>
      <c r="P136" s="487"/>
      <c r="Q136" s="487"/>
    </row>
    <row r="137" spans="7:17">
      <c r="G137" s="487"/>
      <c r="H137" s="487"/>
      <c r="I137" s="487"/>
      <c r="J137" s="487"/>
      <c r="K137" s="487"/>
      <c r="L137" s="487"/>
      <c r="M137" s="487"/>
      <c r="N137" s="487"/>
      <c r="O137" s="487"/>
      <c r="P137" s="487"/>
      <c r="Q137" s="487"/>
    </row>
    <row r="138" spans="7:17">
      <c r="G138" s="487"/>
      <c r="H138" s="487"/>
      <c r="I138" s="487"/>
      <c r="J138" s="487"/>
      <c r="K138" s="487"/>
      <c r="L138" s="487"/>
      <c r="M138" s="487"/>
      <c r="N138" s="487"/>
      <c r="O138" s="487"/>
      <c r="P138" s="487"/>
      <c r="Q138" s="487"/>
    </row>
    <row r="139" spans="7:17">
      <c r="G139" s="487"/>
      <c r="H139" s="487"/>
      <c r="I139" s="487"/>
      <c r="J139" s="487"/>
      <c r="K139" s="487"/>
      <c r="L139" s="487"/>
      <c r="M139" s="487"/>
      <c r="N139" s="487"/>
      <c r="O139" s="487"/>
      <c r="P139" s="487"/>
      <c r="Q139" s="487"/>
    </row>
    <row r="140" spans="7:17">
      <c r="G140" s="487"/>
      <c r="H140" s="487"/>
      <c r="I140" s="487"/>
      <c r="J140" s="487"/>
      <c r="K140" s="487"/>
      <c r="L140" s="487"/>
      <c r="M140" s="487"/>
      <c r="N140" s="487"/>
      <c r="O140" s="487"/>
      <c r="P140" s="487"/>
      <c r="Q140" s="487"/>
    </row>
    <row r="141" spans="7:17">
      <c r="G141" s="487"/>
      <c r="H141" s="487"/>
      <c r="I141" s="487"/>
      <c r="J141" s="487"/>
      <c r="K141" s="487"/>
      <c r="L141" s="487"/>
      <c r="M141" s="487"/>
      <c r="N141" s="487"/>
      <c r="O141" s="487"/>
      <c r="P141" s="487"/>
      <c r="Q141" s="487"/>
    </row>
    <row r="142" spans="7:17">
      <c r="G142" s="487"/>
      <c r="H142" s="487"/>
      <c r="I142" s="487"/>
      <c r="J142" s="487"/>
      <c r="K142" s="487"/>
      <c r="L142" s="487"/>
      <c r="M142" s="487"/>
      <c r="N142" s="487"/>
      <c r="O142" s="487"/>
      <c r="P142" s="487"/>
      <c r="Q142" s="487"/>
    </row>
    <row r="143" spans="7:17">
      <c r="G143" s="487"/>
      <c r="H143" s="487"/>
      <c r="I143" s="487"/>
      <c r="J143" s="487"/>
      <c r="K143" s="487"/>
      <c r="L143" s="487"/>
      <c r="M143" s="487"/>
      <c r="N143" s="487"/>
      <c r="O143" s="487"/>
      <c r="P143" s="487"/>
      <c r="Q143" s="487"/>
    </row>
    <row r="144" spans="7:17">
      <c r="G144" s="487"/>
      <c r="H144" s="487"/>
      <c r="I144" s="487"/>
      <c r="J144" s="487"/>
      <c r="K144" s="487"/>
      <c r="L144" s="487"/>
      <c r="M144" s="487"/>
      <c r="N144" s="487"/>
      <c r="O144" s="487"/>
      <c r="P144" s="487"/>
      <c r="Q144" s="487"/>
    </row>
    <row r="145" spans="7:17">
      <c r="G145" s="487"/>
      <c r="H145" s="487"/>
      <c r="I145" s="487"/>
      <c r="J145" s="487"/>
      <c r="K145" s="487"/>
      <c r="L145" s="487"/>
      <c r="M145" s="487"/>
      <c r="N145" s="487"/>
      <c r="O145" s="487"/>
      <c r="P145" s="487"/>
      <c r="Q145" s="487"/>
    </row>
    <row r="146" spans="7:17">
      <c r="G146" s="487"/>
      <c r="H146" s="487"/>
      <c r="I146" s="487"/>
      <c r="J146" s="487"/>
      <c r="K146" s="487"/>
      <c r="L146" s="487"/>
      <c r="M146" s="487"/>
      <c r="N146" s="487"/>
      <c r="O146" s="487"/>
      <c r="P146" s="487"/>
      <c r="Q146" s="487"/>
    </row>
    <row r="147" spans="7:17">
      <c r="G147" s="487"/>
      <c r="H147" s="487"/>
      <c r="I147" s="487"/>
      <c r="J147" s="487"/>
      <c r="K147" s="487"/>
      <c r="L147" s="487"/>
      <c r="M147" s="487"/>
      <c r="N147" s="487"/>
      <c r="O147" s="487"/>
      <c r="P147" s="487"/>
      <c r="Q147" s="487"/>
    </row>
    <row r="148" spans="7:17">
      <c r="G148" s="487"/>
      <c r="H148" s="487"/>
      <c r="I148" s="487"/>
      <c r="J148" s="487"/>
      <c r="K148" s="487"/>
      <c r="L148" s="487"/>
      <c r="M148" s="487"/>
      <c r="N148" s="487"/>
      <c r="O148" s="487"/>
      <c r="P148" s="487"/>
      <c r="Q148" s="487"/>
    </row>
    <row r="149" spans="7:17">
      <c r="G149" s="487"/>
      <c r="H149" s="487"/>
      <c r="I149" s="487"/>
      <c r="J149" s="487"/>
      <c r="K149" s="487"/>
      <c r="L149" s="487"/>
      <c r="M149" s="487"/>
      <c r="N149" s="487"/>
      <c r="O149" s="487"/>
      <c r="P149" s="487"/>
      <c r="Q149" s="487"/>
    </row>
    <row r="150" spans="7:17">
      <c r="G150" s="487"/>
      <c r="H150" s="487"/>
      <c r="I150" s="487"/>
      <c r="J150" s="487"/>
      <c r="K150" s="487"/>
      <c r="L150" s="487"/>
      <c r="M150" s="487"/>
      <c r="N150" s="487"/>
      <c r="O150" s="487"/>
      <c r="P150" s="487"/>
      <c r="Q150" s="487"/>
    </row>
    <row r="151" spans="7:17">
      <c r="G151" s="487"/>
      <c r="H151" s="487"/>
      <c r="I151" s="487"/>
      <c r="J151" s="487"/>
      <c r="K151" s="487"/>
      <c r="L151" s="487"/>
      <c r="M151" s="487"/>
      <c r="N151" s="487"/>
      <c r="O151" s="487"/>
      <c r="P151" s="487"/>
      <c r="Q151" s="487"/>
    </row>
    <row r="152" spans="7:17">
      <c r="G152" s="487"/>
      <c r="H152" s="487"/>
      <c r="I152" s="487"/>
      <c r="J152" s="487"/>
      <c r="K152" s="487"/>
      <c r="L152" s="487"/>
      <c r="M152" s="487"/>
      <c r="N152" s="487"/>
      <c r="O152" s="487"/>
      <c r="P152" s="487"/>
      <c r="Q152" s="487"/>
    </row>
    <row r="153" spans="7:17">
      <c r="G153" s="487"/>
      <c r="H153" s="487"/>
      <c r="I153" s="487"/>
      <c r="J153" s="487"/>
      <c r="K153" s="487"/>
      <c r="L153" s="487"/>
      <c r="M153" s="487"/>
      <c r="N153" s="487"/>
      <c r="O153" s="487"/>
      <c r="P153" s="487"/>
      <c r="Q153" s="487"/>
    </row>
    <row r="154" spans="7:17">
      <c r="G154" s="487"/>
      <c r="H154" s="487"/>
      <c r="I154" s="487"/>
      <c r="J154" s="487"/>
      <c r="K154" s="487"/>
      <c r="L154" s="487"/>
      <c r="M154" s="487"/>
      <c r="N154" s="487"/>
      <c r="O154" s="487"/>
      <c r="P154" s="487"/>
      <c r="Q154" s="487"/>
    </row>
    <row r="155" spans="7:17">
      <c r="G155" s="487"/>
      <c r="H155" s="487"/>
      <c r="I155" s="487"/>
      <c r="J155" s="487"/>
      <c r="K155" s="487"/>
      <c r="L155" s="487"/>
      <c r="M155" s="487"/>
      <c r="N155" s="487"/>
      <c r="O155" s="487"/>
      <c r="P155" s="487"/>
      <c r="Q155" s="487"/>
    </row>
    <row r="156" spans="7:17">
      <c r="G156" s="487"/>
      <c r="H156" s="487"/>
      <c r="I156" s="487"/>
      <c r="J156" s="487"/>
      <c r="K156" s="487"/>
      <c r="L156" s="487"/>
      <c r="M156" s="487"/>
      <c r="N156" s="487"/>
      <c r="O156" s="487"/>
      <c r="P156" s="487"/>
      <c r="Q156" s="487"/>
    </row>
    <row r="157" spans="7:17">
      <c r="G157" s="487"/>
      <c r="H157" s="487"/>
      <c r="I157" s="487"/>
      <c r="J157" s="487"/>
      <c r="K157" s="487"/>
      <c r="L157" s="487"/>
      <c r="M157" s="487"/>
      <c r="N157" s="487"/>
      <c r="O157" s="487"/>
      <c r="P157" s="487"/>
      <c r="Q157" s="487"/>
    </row>
    <row r="158" spans="7:17">
      <c r="G158" s="487"/>
      <c r="H158" s="487"/>
      <c r="I158" s="487"/>
      <c r="J158" s="487"/>
      <c r="K158" s="487"/>
      <c r="L158" s="487"/>
      <c r="M158" s="487"/>
      <c r="N158" s="487"/>
      <c r="O158" s="487"/>
      <c r="P158" s="487"/>
      <c r="Q158" s="487"/>
    </row>
    <row r="159" spans="7:17">
      <c r="G159" s="487"/>
      <c r="H159" s="487"/>
      <c r="I159" s="487"/>
      <c r="J159" s="487"/>
      <c r="K159" s="487"/>
      <c r="L159" s="487"/>
      <c r="M159" s="487"/>
      <c r="N159" s="487"/>
      <c r="O159" s="487"/>
      <c r="P159" s="487"/>
      <c r="Q159" s="487"/>
    </row>
    <row r="160" spans="7:17">
      <c r="G160" s="487"/>
      <c r="H160" s="487"/>
      <c r="I160" s="487"/>
      <c r="J160" s="487"/>
      <c r="K160" s="487"/>
      <c r="L160" s="487"/>
      <c r="M160" s="487"/>
      <c r="N160" s="487"/>
      <c r="O160" s="487"/>
      <c r="P160" s="487"/>
      <c r="Q160" s="487"/>
    </row>
    <row r="161" spans="7:17">
      <c r="G161" s="487"/>
      <c r="H161" s="487"/>
      <c r="I161" s="487"/>
      <c r="J161" s="487"/>
      <c r="K161" s="487"/>
      <c r="L161" s="487"/>
      <c r="M161" s="487"/>
      <c r="N161" s="487"/>
      <c r="O161" s="487"/>
      <c r="P161" s="487"/>
      <c r="Q161" s="487"/>
    </row>
    <row r="162" spans="7:17">
      <c r="G162" s="487"/>
      <c r="H162" s="487"/>
      <c r="I162" s="487"/>
      <c r="J162" s="487"/>
      <c r="K162" s="487"/>
      <c r="L162" s="487"/>
      <c r="M162" s="487"/>
      <c r="N162" s="487"/>
      <c r="O162" s="487"/>
      <c r="P162" s="487"/>
      <c r="Q162" s="487"/>
    </row>
    <row r="163" spans="7:17">
      <c r="G163" s="487"/>
      <c r="H163" s="487"/>
      <c r="I163" s="487"/>
      <c r="J163" s="487"/>
      <c r="K163" s="487"/>
      <c r="L163" s="487"/>
      <c r="M163" s="487"/>
      <c r="N163" s="487"/>
      <c r="O163" s="487"/>
      <c r="P163" s="487"/>
      <c r="Q163" s="487"/>
    </row>
    <row r="164" spans="7:17">
      <c r="G164" s="487"/>
      <c r="H164" s="487"/>
      <c r="I164" s="487"/>
      <c r="J164" s="487"/>
      <c r="K164" s="487"/>
      <c r="L164" s="487"/>
      <c r="M164" s="487"/>
      <c r="N164" s="487"/>
      <c r="O164" s="487"/>
      <c r="P164" s="487"/>
      <c r="Q164" s="487"/>
    </row>
    <row r="165" spans="7:17">
      <c r="G165" s="487"/>
      <c r="H165" s="487"/>
      <c r="I165" s="487"/>
      <c r="J165" s="487"/>
      <c r="K165" s="487"/>
      <c r="L165" s="487"/>
      <c r="M165" s="487"/>
      <c r="N165" s="487"/>
      <c r="O165" s="487"/>
      <c r="P165" s="487"/>
      <c r="Q165" s="487"/>
    </row>
    <row r="166" spans="7:17">
      <c r="G166" s="487"/>
      <c r="H166" s="487"/>
      <c r="I166" s="487"/>
      <c r="J166" s="487"/>
      <c r="K166" s="487"/>
      <c r="L166" s="487"/>
      <c r="M166" s="487"/>
      <c r="N166" s="487"/>
      <c r="O166" s="487"/>
      <c r="P166" s="487"/>
      <c r="Q166" s="487"/>
    </row>
    <row r="167" spans="7:17">
      <c r="G167" s="487"/>
      <c r="H167" s="487"/>
      <c r="I167" s="487"/>
      <c r="J167" s="487"/>
      <c r="K167" s="487"/>
      <c r="L167" s="487"/>
      <c r="M167" s="487"/>
      <c r="N167" s="487"/>
      <c r="O167" s="487"/>
      <c r="P167" s="487"/>
      <c r="Q167" s="487"/>
    </row>
    <row r="168" spans="7:17">
      <c r="G168" s="487"/>
      <c r="H168" s="487"/>
      <c r="I168" s="487"/>
      <c r="J168" s="487"/>
      <c r="K168" s="487"/>
      <c r="L168" s="487"/>
      <c r="M168" s="487"/>
      <c r="N168" s="487"/>
      <c r="O168" s="487"/>
      <c r="P168" s="487"/>
      <c r="Q168" s="487"/>
    </row>
    <row r="169" spans="7:17">
      <c r="G169" s="487"/>
      <c r="H169" s="487"/>
      <c r="I169" s="487"/>
      <c r="J169" s="487"/>
      <c r="K169" s="487"/>
      <c r="L169" s="487"/>
      <c r="M169" s="487"/>
      <c r="N169" s="487"/>
      <c r="O169" s="487"/>
      <c r="P169" s="487"/>
      <c r="Q169" s="487"/>
    </row>
    <row r="170" spans="7:17">
      <c r="G170" s="487"/>
      <c r="H170" s="487"/>
      <c r="I170" s="487"/>
      <c r="J170" s="487"/>
      <c r="K170" s="487"/>
      <c r="L170" s="487"/>
      <c r="M170" s="487"/>
      <c r="N170" s="487"/>
      <c r="O170" s="487"/>
      <c r="P170" s="487"/>
      <c r="Q170" s="487"/>
    </row>
    <row r="171" spans="7:17">
      <c r="G171" s="487"/>
      <c r="H171" s="487"/>
      <c r="I171" s="487"/>
      <c r="J171" s="487"/>
      <c r="K171" s="487"/>
      <c r="L171" s="487"/>
      <c r="M171" s="487"/>
      <c r="N171" s="487"/>
      <c r="O171" s="487"/>
      <c r="P171" s="487"/>
      <c r="Q171" s="487"/>
    </row>
    <row r="172" spans="7:17">
      <c r="G172" s="487"/>
      <c r="H172" s="487"/>
      <c r="I172" s="487"/>
      <c r="J172" s="487"/>
      <c r="K172" s="487"/>
      <c r="L172" s="487"/>
      <c r="M172" s="487"/>
      <c r="N172" s="487"/>
      <c r="O172" s="487"/>
      <c r="P172" s="487"/>
      <c r="Q172" s="487"/>
    </row>
    <row r="173" spans="7:17">
      <c r="G173" s="487"/>
      <c r="H173" s="487"/>
      <c r="I173" s="487"/>
      <c r="J173" s="487"/>
      <c r="K173" s="487"/>
      <c r="L173" s="487"/>
      <c r="M173" s="487"/>
      <c r="N173" s="487"/>
      <c r="O173" s="487"/>
      <c r="P173" s="487"/>
      <c r="Q173" s="487"/>
    </row>
    <row r="174" spans="7:17">
      <c r="G174" s="487"/>
      <c r="H174" s="487"/>
      <c r="I174" s="487"/>
      <c r="J174" s="487"/>
      <c r="K174" s="487"/>
      <c r="L174" s="487"/>
      <c r="M174" s="487"/>
      <c r="N174" s="487"/>
      <c r="O174" s="487"/>
      <c r="P174" s="487"/>
      <c r="Q174" s="487"/>
    </row>
    <row r="175" spans="7:17">
      <c r="G175" s="487"/>
      <c r="H175" s="487"/>
      <c r="I175" s="487"/>
      <c r="J175" s="487"/>
      <c r="K175" s="487"/>
      <c r="L175" s="487"/>
      <c r="M175" s="487"/>
      <c r="N175" s="487"/>
      <c r="O175" s="487"/>
      <c r="P175" s="487"/>
      <c r="Q175" s="487"/>
    </row>
    <row r="176" spans="7:17">
      <c r="G176" s="487"/>
      <c r="H176" s="487"/>
      <c r="I176" s="487"/>
      <c r="J176" s="487"/>
      <c r="K176" s="487"/>
      <c r="L176" s="487"/>
      <c r="M176" s="487"/>
      <c r="N176" s="487"/>
      <c r="O176" s="487"/>
      <c r="P176" s="487"/>
      <c r="Q176" s="487"/>
    </row>
    <row r="177" spans="7:17">
      <c r="G177" s="487"/>
      <c r="H177" s="487"/>
      <c r="I177" s="487"/>
      <c r="J177" s="487"/>
      <c r="K177" s="487"/>
      <c r="L177" s="487"/>
      <c r="M177" s="487"/>
      <c r="N177" s="487"/>
      <c r="O177" s="487"/>
      <c r="P177" s="487"/>
      <c r="Q177" s="487"/>
    </row>
    <row r="178" spans="7:17">
      <c r="G178" s="487"/>
      <c r="H178" s="487"/>
      <c r="I178" s="487"/>
      <c r="J178" s="487"/>
      <c r="K178" s="487"/>
      <c r="L178" s="487"/>
      <c r="M178" s="487"/>
      <c r="N178" s="487"/>
      <c r="O178" s="487"/>
      <c r="P178" s="487"/>
      <c r="Q178" s="487"/>
    </row>
    <row r="179" spans="7:17">
      <c r="G179" s="487"/>
      <c r="H179" s="487"/>
      <c r="I179" s="487"/>
      <c r="J179" s="487"/>
      <c r="K179" s="487"/>
      <c r="L179" s="487"/>
      <c r="M179" s="487"/>
      <c r="N179" s="487"/>
      <c r="O179" s="487"/>
      <c r="P179" s="487"/>
      <c r="Q179" s="487"/>
    </row>
    <row r="180" spans="7:17">
      <c r="G180" s="487"/>
      <c r="H180" s="487"/>
      <c r="I180" s="487"/>
      <c r="J180" s="487"/>
      <c r="K180" s="487"/>
      <c r="L180" s="487"/>
      <c r="M180" s="487"/>
      <c r="N180" s="487"/>
      <c r="O180" s="487"/>
      <c r="P180" s="487"/>
      <c r="Q180" s="487"/>
    </row>
    <row r="181" spans="7:17">
      <c r="G181" s="487"/>
      <c r="H181" s="487"/>
      <c r="I181" s="487"/>
      <c r="J181" s="487"/>
      <c r="K181" s="487"/>
      <c r="L181" s="487"/>
      <c r="M181" s="487"/>
      <c r="N181" s="487"/>
      <c r="O181" s="487"/>
      <c r="P181" s="487"/>
      <c r="Q181" s="487"/>
    </row>
    <row r="182" spans="7:17">
      <c r="G182" s="487"/>
      <c r="H182" s="487"/>
      <c r="I182" s="487"/>
      <c r="J182" s="487"/>
      <c r="K182" s="487"/>
      <c r="L182" s="487"/>
      <c r="M182" s="487"/>
      <c r="N182" s="487"/>
      <c r="O182" s="487"/>
      <c r="P182" s="487"/>
      <c r="Q182" s="487"/>
    </row>
    <row r="183" spans="7:17">
      <c r="G183" s="487"/>
      <c r="H183" s="487"/>
      <c r="I183" s="487"/>
      <c r="J183" s="487"/>
      <c r="K183" s="487"/>
      <c r="L183" s="487"/>
      <c r="M183" s="487"/>
      <c r="N183" s="487"/>
      <c r="O183" s="487"/>
      <c r="P183" s="487"/>
      <c r="Q183" s="487"/>
    </row>
    <row r="184" spans="7:17">
      <c r="G184" s="487"/>
      <c r="H184" s="487"/>
      <c r="I184" s="487"/>
      <c r="J184" s="487"/>
      <c r="K184" s="487"/>
      <c r="L184" s="487"/>
      <c r="M184" s="487"/>
      <c r="N184" s="487"/>
      <c r="O184" s="487"/>
      <c r="P184" s="487"/>
      <c r="Q184" s="487"/>
    </row>
    <row r="185" spans="7:17">
      <c r="G185" s="487"/>
      <c r="H185" s="487"/>
      <c r="I185" s="487"/>
      <c r="J185" s="487"/>
      <c r="K185" s="487"/>
      <c r="L185" s="487"/>
      <c r="M185" s="487"/>
      <c r="N185" s="487"/>
      <c r="O185" s="487"/>
      <c r="P185" s="487"/>
      <c r="Q185" s="487"/>
    </row>
    <row r="186" spans="7:17">
      <c r="G186" s="487"/>
      <c r="H186" s="487"/>
      <c r="I186" s="487"/>
      <c r="J186" s="487"/>
      <c r="K186" s="487"/>
      <c r="L186" s="487"/>
      <c r="M186" s="487"/>
      <c r="N186" s="487"/>
      <c r="O186" s="487"/>
      <c r="P186" s="487"/>
      <c r="Q186" s="487"/>
    </row>
    <row r="187" spans="7:17">
      <c r="G187" s="487"/>
      <c r="H187" s="487"/>
      <c r="I187" s="487"/>
      <c r="J187" s="487"/>
      <c r="K187" s="487"/>
      <c r="L187" s="487"/>
      <c r="M187" s="487"/>
      <c r="N187" s="487"/>
      <c r="O187" s="487"/>
      <c r="P187" s="487"/>
      <c r="Q187" s="487"/>
    </row>
    <row r="188" spans="7:17">
      <c r="G188" s="487"/>
      <c r="H188" s="487"/>
      <c r="I188" s="487"/>
      <c r="J188" s="487"/>
      <c r="K188" s="487"/>
      <c r="L188" s="487"/>
      <c r="M188" s="487"/>
      <c r="N188" s="487"/>
      <c r="O188" s="487"/>
      <c r="P188" s="487"/>
      <c r="Q188" s="487"/>
    </row>
    <row r="189" spans="7:17">
      <c r="G189" s="487"/>
      <c r="H189" s="487"/>
      <c r="I189" s="487"/>
      <c r="J189" s="487"/>
      <c r="K189" s="487"/>
      <c r="L189" s="487"/>
      <c r="M189" s="487"/>
      <c r="N189" s="487"/>
      <c r="O189" s="487"/>
      <c r="P189" s="487"/>
      <c r="Q189" s="487"/>
    </row>
    <row r="190" spans="7:17">
      <c r="G190" s="487"/>
      <c r="H190" s="487"/>
      <c r="I190" s="487"/>
      <c r="J190" s="487"/>
      <c r="K190" s="487"/>
      <c r="L190" s="487"/>
      <c r="M190" s="487"/>
      <c r="N190" s="487"/>
      <c r="O190" s="487"/>
      <c r="P190" s="487"/>
      <c r="Q190" s="487"/>
    </row>
    <row r="191" spans="7:17">
      <c r="G191" s="487"/>
      <c r="H191" s="487"/>
      <c r="I191" s="487"/>
      <c r="J191" s="487"/>
      <c r="K191" s="487"/>
      <c r="L191" s="487"/>
      <c r="M191" s="487"/>
      <c r="N191" s="487"/>
      <c r="O191" s="487"/>
      <c r="P191" s="487"/>
      <c r="Q191" s="487"/>
    </row>
    <row r="192" spans="7:17">
      <c r="G192" s="487"/>
      <c r="H192" s="487"/>
      <c r="I192" s="487"/>
      <c r="J192" s="487"/>
      <c r="K192" s="487"/>
      <c r="L192" s="487"/>
      <c r="M192" s="487"/>
      <c r="N192" s="487"/>
      <c r="O192" s="487"/>
      <c r="P192" s="487"/>
      <c r="Q192" s="487"/>
    </row>
    <row r="193" spans="7:17">
      <c r="G193" s="487"/>
      <c r="H193" s="487"/>
      <c r="I193" s="487"/>
      <c r="J193" s="487"/>
      <c r="K193" s="487"/>
      <c r="L193" s="487"/>
      <c r="M193" s="487"/>
      <c r="N193" s="487"/>
      <c r="O193" s="487"/>
      <c r="P193" s="487"/>
      <c r="Q193" s="487"/>
    </row>
    <row r="194" spans="7:17">
      <c r="G194" s="487"/>
      <c r="H194" s="487"/>
      <c r="I194" s="487"/>
      <c r="J194" s="487"/>
      <c r="K194" s="487"/>
      <c r="L194" s="487"/>
      <c r="M194" s="487"/>
      <c r="N194" s="487"/>
      <c r="O194" s="487"/>
      <c r="P194" s="487"/>
      <c r="Q194" s="487"/>
    </row>
    <row r="195" spans="7:17">
      <c r="G195" s="487"/>
      <c r="H195" s="487"/>
      <c r="I195" s="487"/>
      <c r="J195" s="487"/>
      <c r="K195" s="487"/>
      <c r="L195" s="487"/>
      <c r="M195" s="487"/>
      <c r="N195" s="487"/>
      <c r="O195" s="487"/>
      <c r="P195" s="487"/>
      <c r="Q195" s="487"/>
    </row>
    <row r="196" spans="7:17">
      <c r="G196" s="487"/>
      <c r="H196" s="487"/>
      <c r="I196" s="487"/>
      <c r="J196" s="487"/>
      <c r="K196" s="487"/>
      <c r="L196" s="487"/>
      <c r="M196" s="487"/>
      <c r="N196" s="487"/>
      <c r="O196" s="487"/>
      <c r="P196" s="487"/>
      <c r="Q196" s="487"/>
    </row>
    <row r="197" spans="7:17">
      <c r="G197" s="487"/>
      <c r="H197" s="487"/>
      <c r="I197" s="487"/>
      <c r="J197" s="487"/>
      <c r="K197" s="487"/>
      <c r="L197" s="487"/>
      <c r="M197" s="487"/>
      <c r="N197" s="487"/>
      <c r="O197" s="487"/>
      <c r="P197" s="487"/>
      <c r="Q197" s="487"/>
    </row>
    <row r="198" spans="7:17">
      <c r="G198" s="487"/>
      <c r="H198" s="487"/>
      <c r="I198" s="487"/>
      <c r="J198" s="487"/>
      <c r="K198" s="487"/>
      <c r="L198" s="487"/>
      <c r="M198" s="487"/>
      <c r="N198" s="487"/>
      <c r="O198" s="487"/>
      <c r="P198" s="487"/>
      <c r="Q198" s="487"/>
    </row>
    <row r="199" spans="7:17">
      <c r="G199" s="487"/>
      <c r="H199" s="487"/>
      <c r="I199" s="487"/>
      <c r="J199" s="487"/>
      <c r="K199" s="487"/>
      <c r="L199" s="487"/>
      <c r="M199" s="487"/>
      <c r="N199" s="487"/>
      <c r="O199" s="487"/>
      <c r="P199" s="487"/>
      <c r="Q199" s="487"/>
    </row>
    <row r="200" spans="7:17">
      <c r="G200" s="487"/>
      <c r="H200" s="487"/>
      <c r="I200" s="487"/>
      <c r="J200" s="487"/>
      <c r="K200" s="487"/>
      <c r="L200" s="487"/>
      <c r="M200" s="487"/>
      <c r="N200" s="487"/>
      <c r="O200" s="487"/>
      <c r="P200" s="487"/>
      <c r="Q200" s="487"/>
    </row>
    <row r="201" spans="7:17">
      <c r="G201" s="487"/>
      <c r="H201" s="487"/>
      <c r="I201" s="487"/>
      <c r="J201" s="487"/>
      <c r="K201" s="487"/>
      <c r="L201" s="487"/>
      <c r="M201" s="487"/>
      <c r="N201" s="487"/>
      <c r="O201" s="487"/>
      <c r="P201" s="487"/>
      <c r="Q201" s="487"/>
    </row>
    <row r="202" spans="7:17">
      <c r="G202" s="487"/>
      <c r="H202" s="487"/>
      <c r="I202" s="487"/>
      <c r="J202" s="487"/>
      <c r="K202" s="487"/>
      <c r="L202" s="487"/>
      <c r="M202" s="487"/>
      <c r="N202" s="487"/>
      <c r="O202" s="487"/>
      <c r="P202" s="487"/>
      <c r="Q202" s="487"/>
    </row>
    <row r="203" spans="7:17">
      <c r="G203" s="487"/>
      <c r="H203" s="487"/>
      <c r="I203" s="487"/>
      <c r="J203" s="487"/>
      <c r="K203" s="487"/>
      <c r="L203" s="487"/>
      <c r="M203" s="487"/>
      <c r="N203" s="487"/>
      <c r="O203" s="487"/>
      <c r="P203" s="487"/>
      <c r="Q203" s="487"/>
    </row>
    <row r="204" spans="7:17">
      <c r="G204" s="487"/>
      <c r="H204" s="487"/>
      <c r="I204" s="487"/>
      <c r="J204" s="487"/>
      <c r="K204" s="487"/>
      <c r="L204" s="487"/>
      <c r="M204" s="487"/>
      <c r="N204" s="487"/>
      <c r="O204" s="487"/>
      <c r="P204" s="487"/>
      <c r="Q204" s="487"/>
    </row>
    <row r="205" spans="7:17">
      <c r="G205" s="487"/>
      <c r="H205" s="487"/>
      <c r="I205" s="487"/>
      <c r="J205" s="487"/>
      <c r="K205" s="487"/>
      <c r="L205" s="487"/>
      <c r="M205" s="487"/>
      <c r="N205" s="487"/>
      <c r="O205" s="487"/>
      <c r="P205" s="487"/>
      <c r="Q205" s="487"/>
    </row>
    <row r="206" spans="7:17">
      <c r="G206" s="487"/>
      <c r="H206" s="487"/>
      <c r="I206" s="487"/>
      <c r="J206" s="487"/>
      <c r="K206" s="487"/>
      <c r="L206" s="487"/>
      <c r="M206" s="487"/>
      <c r="N206" s="487"/>
      <c r="O206" s="487"/>
      <c r="P206" s="487"/>
      <c r="Q206" s="487"/>
    </row>
    <row r="207" spans="7:17">
      <c r="G207" s="487"/>
      <c r="H207" s="487"/>
      <c r="I207" s="487"/>
      <c r="J207" s="487"/>
      <c r="K207" s="487"/>
      <c r="L207" s="487"/>
      <c r="M207" s="487"/>
      <c r="N207" s="487"/>
      <c r="O207" s="487"/>
      <c r="P207" s="487"/>
      <c r="Q207" s="487"/>
    </row>
    <row r="208" spans="7:17">
      <c r="G208" s="487"/>
      <c r="H208" s="487"/>
      <c r="I208" s="487"/>
      <c r="J208" s="487"/>
      <c r="K208" s="487"/>
      <c r="L208" s="487"/>
      <c r="M208" s="487"/>
      <c r="N208" s="487"/>
      <c r="O208" s="487"/>
      <c r="P208" s="487"/>
      <c r="Q208" s="487"/>
    </row>
    <row r="209" spans="7:17">
      <c r="G209" s="487"/>
      <c r="H209" s="487"/>
      <c r="I209" s="487"/>
      <c r="J209" s="487"/>
      <c r="K209" s="487"/>
      <c r="L209" s="487"/>
      <c r="M209" s="487"/>
      <c r="N209" s="487"/>
      <c r="O209" s="487"/>
      <c r="P209" s="487"/>
      <c r="Q209" s="487"/>
    </row>
    <row r="210" spans="7:17">
      <c r="G210" s="487"/>
      <c r="H210" s="487"/>
      <c r="I210" s="487"/>
      <c r="J210" s="487"/>
      <c r="K210" s="487"/>
      <c r="L210" s="487"/>
      <c r="M210" s="487"/>
      <c r="N210" s="487"/>
      <c r="O210" s="487"/>
      <c r="P210" s="487"/>
      <c r="Q210" s="487"/>
    </row>
    <row r="211" spans="7:17">
      <c r="G211" s="487"/>
      <c r="H211" s="487"/>
      <c r="I211" s="487"/>
      <c r="J211" s="487"/>
      <c r="K211" s="487"/>
      <c r="L211" s="487"/>
      <c r="M211" s="487"/>
      <c r="N211" s="487"/>
      <c r="O211" s="487"/>
      <c r="P211" s="487"/>
      <c r="Q211" s="487"/>
    </row>
    <row r="212" spans="7:17">
      <c r="G212" s="487"/>
      <c r="H212" s="487"/>
      <c r="I212" s="487"/>
      <c r="J212" s="487"/>
      <c r="K212" s="487"/>
      <c r="L212" s="487"/>
      <c r="M212" s="487"/>
      <c r="N212" s="487"/>
      <c r="O212" s="487"/>
      <c r="P212" s="487"/>
      <c r="Q212" s="487"/>
    </row>
    <row r="213" spans="7:17">
      <c r="G213" s="487"/>
      <c r="H213" s="487"/>
      <c r="I213" s="487"/>
      <c r="J213" s="487"/>
      <c r="K213" s="487"/>
      <c r="L213" s="487"/>
      <c r="M213" s="487"/>
      <c r="N213" s="487"/>
      <c r="O213" s="487"/>
      <c r="P213" s="487"/>
      <c r="Q213" s="487"/>
    </row>
    <row r="214" spans="7:17">
      <c r="G214" s="487"/>
      <c r="H214" s="487"/>
      <c r="I214" s="487"/>
      <c r="J214" s="487"/>
      <c r="K214" s="487"/>
      <c r="L214" s="487"/>
      <c r="M214" s="487"/>
      <c r="N214" s="487"/>
      <c r="O214" s="487"/>
      <c r="P214" s="487"/>
      <c r="Q214" s="487"/>
    </row>
    <row r="215" spans="7:17">
      <c r="G215" s="487"/>
      <c r="H215" s="487"/>
      <c r="I215" s="487"/>
      <c r="J215" s="487"/>
      <c r="K215" s="487"/>
      <c r="L215" s="487"/>
      <c r="M215" s="487"/>
      <c r="N215" s="487"/>
      <c r="O215" s="487"/>
      <c r="P215" s="487"/>
      <c r="Q215" s="487"/>
    </row>
    <row r="216" spans="7:17">
      <c r="G216" s="487"/>
      <c r="H216" s="487"/>
      <c r="I216" s="487"/>
      <c r="J216" s="487"/>
      <c r="K216" s="487"/>
      <c r="L216" s="487"/>
      <c r="M216" s="487"/>
      <c r="N216" s="487"/>
      <c r="O216" s="487"/>
      <c r="P216" s="487"/>
      <c r="Q216" s="487"/>
    </row>
    <row r="217" spans="7:17">
      <c r="G217" s="487"/>
      <c r="H217" s="487"/>
      <c r="I217" s="487"/>
      <c r="J217" s="487"/>
      <c r="K217" s="487"/>
      <c r="L217" s="487"/>
      <c r="M217" s="487"/>
      <c r="N217" s="487"/>
      <c r="O217" s="487"/>
      <c r="P217" s="487"/>
      <c r="Q217" s="487"/>
    </row>
    <row r="218" spans="7:17">
      <c r="G218" s="487"/>
      <c r="H218" s="487"/>
      <c r="I218" s="487"/>
      <c r="J218" s="487"/>
      <c r="K218" s="487"/>
      <c r="L218" s="487"/>
      <c r="M218" s="487"/>
      <c r="N218" s="487"/>
      <c r="O218" s="487"/>
      <c r="P218" s="487"/>
      <c r="Q218" s="487"/>
    </row>
  </sheetData>
  <sheetProtection selectLockedCells="1" selectUnlockedCells="1"/>
  <mergeCells count="2">
    <mergeCell ref="B3:J3"/>
    <mergeCell ref="K3:V3"/>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pane xSplit="2" ySplit="3" topLeftCell="C4"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24</v>
      </c>
    </row>
    <row r="2" spans="1:14">
      <c r="K2" s="46"/>
      <c r="N2" s="46" t="s">
        <v>431</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226.88</v>
      </c>
      <c r="D4" s="195">
        <v>161.58000000000001</v>
      </c>
      <c r="E4" s="195">
        <v>139.44</v>
      </c>
      <c r="F4" s="195">
        <v>134.74</v>
      </c>
      <c r="G4" s="195">
        <v>120.06</v>
      </c>
      <c r="H4" s="196">
        <v>116</v>
      </c>
      <c r="I4" s="195">
        <v>104.68</v>
      </c>
      <c r="J4" s="195">
        <v>86.67</v>
      </c>
      <c r="K4" s="195">
        <v>62.93</v>
      </c>
      <c r="L4" s="195">
        <v>63.11</v>
      </c>
      <c r="M4" s="195">
        <v>54</v>
      </c>
      <c r="N4" s="665">
        <v>41.36</v>
      </c>
    </row>
    <row r="5" spans="1:14">
      <c r="A5" s="1205"/>
      <c r="B5" s="277" t="s">
        <v>174</v>
      </c>
      <c r="C5" s="197">
        <v>452.94</v>
      </c>
      <c r="D5" s="198">
        <v>473.44</v>
      </c>
      <c r="E5" s="198">
        <v>261.8</v>
      </c>
      <c r="F5" s="198">
        <v>237.47</v>
      </c>
      <c r="G5" s="198">
        <v>215.25</v>
      </c>
      <c r="H5" s="199">
        <v>163.33000000000001</v>
      </c>
      <c r="I5" s="198">
        <v>166.26</v>
      </c>
      <c r="J5" s="198">
        <v>148.75</v>
      </c>
      <c r="K5" s="198">
        <v>212.18</v>
      </c>
      <c r="L5" s="198">
        <v>220.89</v>
      </c>
      <c r="M5" s="198">
        <v>207.19</v>
      </c>
      <c r="N5" s="666">
        <v>145.22999999999999</v>
      </c>
    </row>
    <row r="6" spans="1:14">
      <c r="A6" s="1205"/>
      <c r="B6" s="277" t="s">
        <v>175</v>
      </c>
      <c r="C6" s="197">
        <v>7.38</v>
      </c>
      <c r="D6" s="198">
        <v>6.88</v>
      </c>
      <c r="E6" s="198">
        <v>6.26</v>
      </c>
      <c r="F6" s="198">
        <v>5.58</v>
      </c>
      <c r="G6" s="198">
        <v>3.51</v>
      </c>
      <c r="H6" s="199">
        <v>3.08</v>
      </c>
      <c r="I6" s="198">
        <v>3.42</v>
      </c>
      <c r="J6" s="198">
        <v>2.65</v>
      </c>
      <c r="K6" s="198">
        <v>4.12</v>
      </c>
      <c r="L6" s="198">
        <v>4.22</v>
      </c>
      <c r="M6" s="198">
        <v>4.4800000000000004</v>
      </c>
      <c r="N6" s="666">
        <v>3.62</v>
      </c>
    </row>
    <row r="7" spans="1:14">
      <c r="A7" s="1205"/>
      <c r="B7" s="277" t="s">
        <v>176</v>
      </c>
      <c r="C7" s="197">
        <v>69.58</v>
      </c>
      <c r="D7" s="198">
        <v>0.39</v>
      </c>
      <c r="E7" s="198">
        <v>0.18</v>
      </c>
      <c r="F7" s="198">
        <v>0.25</v>
      </c>
      <c r="G7" s="198">
        <v>0.12</v>
      </c>
      <c r="H7" s="199">
        <v>21.62</v>
      </c>
      <c r="I7" s="198">
        <v>17.149999999999999</v>
      </c>
      <c r="J7" s="198">
        <v>0.15</v>
      </c>
      <c r="K7" s="198">
        <v>10.01</v>
      </c>
      <c r="L7" s="198">
        <v>10</v>
      </c>
      <c r="M7" s="198"/>
      <c r="N7" s="666">
        <v>1.67</v>
      </c>
    </row>
    <row r="8" spans="1:14">
      <c r="A8" s="1205"/>
      <c r="B8" s="277" t="s">
        <v>177</v>
      </c>
      <c r="C8" s="197">
        <v>2.13</v>
      </c>
      <c r="D8" s="198">
        <v>2.08</v>
      </c>
      <c r="E8" s="198">
        <v>1.85</v>
      </c>
      <c r="F8" s="198">
        <v>2.14</v>
      </c>
      <c r="G8" s="198">
        <v>2.5</v>
      </c>
      <c r="H8" s="198">
        <v>20.55</v>
      </c>
      <c r="I8" s="198">
        <v>19.47</v>
      </c>
      <c r="J8" s="198">
        <v>14.27</v>
      </c>
      <c r="K8" s="198">
        <v>33.79</v>
      </c>
      <c r="L8" s="198">
        <v>20.92</v>
      </c>
      <c r="M8" s="198">
        <v>2.57</v>
      </c>
      <c r="N8" s="666">
        <v>2.31</v>
      </c>
    </row>
    <row r="9" spans="1:14">
      <c r="A9" s="1205"/>
      <c r="B9" s="277" t="s">
        <v>178</v>
      </c>
      <c r="C9" s="197">
        <v>10.24</v>
      </c>
      <c r="D9" s="198">
        <v>66.510000000000005</v>
      </c>
      <c r="E9" s="198">
        <v>56.94</v>
      </c>
      <c r="F9" s="198">
        <v>46.55</v>
      </c>
      <c r="G9" s="198">
        <v>33.769999999999996</v>
      </c>
      <c r="H9" s="199">
        <v>5.07</v>
      </c>
      <c r="I9" s="198">
        <v>4.71</v>
      </c>
      <c r="J9" s="198">
        <v>4.33</v>
      </c>
      <c r="K9" s="198">
        <v>5.51</v>
      </c>
      <c r="L9" s="198">
        <v>5.63</v>
      </c>
      <c r="M9" s="198">
        <v>5.0999999999999996</v>
      </c>
      <c r="N9" s="666">
        <v>4.1399999999999997</v>
      </c>
    </row>
    <row r="10" spans="1:14">
      <c r="A10" s="1205"/>
      <c r="B10" s="277" t="s">
        <v>179</v>
      </c>
      <c r="C10" s="197">
        <v>0.24</v>
      </c>
      <c r="D10" s="198">
        <v>0.17</v>
      </c>
      <c r="E10" s="198">
        <v>0.1</v>
      </c>
      <c r="F10" s="198">
        <v>0.09</v>
      </c>
      <c r="G10" s="198">
        <v>0.1</v>
      </c>
      <c r="H10" s="199">
        <v>0.09</v>
      </c>
      <c r="I10" s="198">
        <v>0.16</v>
      </c>
      <c r="J10" s="198">
        <v>0.16</v>
      </c>
      <c r="K10" s="198">
        <v>0.13</v>
      </c>
      <c r="L10" s="198">
        <v>0.11</v>
      </c>
      <c r="M10" s="198">
        <v>0.1</v>
      </c>
      <c r="N10" s="666">
        <v>0.1</v>
      </c>
    </row>
    <row r="11" spans="1:14">
      <c r="A11" s="1205"/>
      <c r="B11" s="277" t="s">
        <v>457</v>
      </c>
      <c r="C11" s="197">
        <v>31.63</v>
      </c>
      <c r="D11" s="198">
        <v>26.73</v>
      </c>
      <c r="E11" s="198">
        <v>150.85</v>
      </c>
      <c r="F11" s="198">
        <v>136.08000000000001</v>
      </c>
      <c r="G11" s="198">
        <v>218.12</v>
      </c>
      <c r="H11" s="199">
        <v>188.98</v>
      </c>
      <c r="I11" s="198">
        <v>185.48</v>
      </c>
      <c r="J11" s="198">
        <v>93.92</v>
      </c>
      <c r="K11" s="198">
        <v>152.72</v>
      </c>
      <c r="L11" s="198">
        <v>131.52000000000001</v>
      </c>
      <c r="M11" s="198">
        <v>141.19</v>
      </c>
      <c r="N11" s="666">
        <v>116.59</v>
      </c>
    </row>
    <row r="12" spans="1:14">
      <c r="A12" s="1205"/>
      <c r="B12" s="277" t="s">
        <v>180</v>
      </c>
      <c r="C12" s="197">
        <v>3.75</v>
      </c>
      <c r="D12" s="198">
        <v>3.7</v>
      </c>
      <c r="E12" s="198">
        <v>4.63</v>
      </c>
      <c r="F12" s="198">
        <v>4.41</v>
      </c>
      <c r="G12" s="198">
        <v>4.54</v>
      </c>
      <c r="H12" s="198">
        <v>4.32</v>
      </c>
      <c r="I12" s="198">
        <v>4.2699999999999996</v>
      </c>
      <c r="J12" s="198">
        <v>4.03</v>
      </c>
      <c r="K12" s="198">
        <v>4.5</v>
      </c>
      <c r="L12" s="198">
        <v>4.3</v>
      </c>
      <c r="M12" s="198">
        <v>4.9400000000000004</v>
      </c>
      <c r="N12" s="666">
        <v>3.64</v>
      </c>
    </row>
    <row r="13" spans="1:14">
      <c r="A13" s="1205"/>
      <c r="B13" s="277" t="s">
        <v>181</v>
      </c>
      <c r="C13" s="197">
        <v>14.7</v>
      </c>
      <c r="D13" s="198">
        <v>13.08</v>
      </c>
      <c r="E13" s="198">
        <v>10.69</v>
      </c>
      <c r="F13" s="198">
        <v>10.52</v>
      </c>
      <c r="G13" s="198">
        <v>10.84</v>
      </c>
      <c r="H13" s="199">
        <v>9.68</v>
      </c>
      <c r="I13" s="198">
        <v>10.37</v>
      </c>
      <c r="J13" s="198">
        <v>18.34</v>
      </c>
      <c r="K13" s="198">
        <v>22.66</v>
      </c>
      <c r="L13" s="198">
        <v>8.19</v>
      </c>
      <c r="M13" s="198">
        <v>8.26</v>
      </c>
      <c r="N13" s="666">
        <v>7.49</v>
      </c>
    </row>
    <row r="14" spans="1:14">
      <c r="A14" s="1206"/>
      <c r="B14" s="278" t="s">
        <v>182</v>
      </c>
      <c r="C14" s="200">
        <v>819.47</v>
      </c>
      <c r="D14" s="201">
        <v>754.57</v>
      </c>
      <c r="E14" s="201">
        <v>632.74</v>
      </c>
      <c r="F14" s="201">
        <v>577.80999999999995</v>
      </c>
      <c r="G14" s="201">
        <v>608.79</v>
      </c>
      <c r="H14" s="202">
        <v>532.71</v>
      </c>
      <c r="I14" s="201">
        <v>515.98</v>
      </c>
      <c r="J14" s="201">
        <v>373.27</v>
      </c>
      <c r="K14" s="201">
        <v>508.54</v>
      </c>
      <c r="L14" s="201">
        <v>468.9</v>
      </c>
      <c r="M14" s="201">
        <v>427.83</v>
      </c>
      <c r="N14" s="667">
        <v>326.14</v>
      </c>
    </row>
    <row r="15" spans="1:14">
      <c r="A15" s="1204" t="s">
        <v>183</v>
      </c>
      <c r="B15" s="276" t="s">
        <v>458</v>
      </c>
      <c r="C15" s="203"/>
      <c r="D15" s="204"/>
      <c r="E15" s="204"/>
      <c r="F15" s="204"/>
      <c r="G15" s="204"/>
      <c r="H15" s="204"/>
      <c r="I15" s="204"/>
      <c r="J15" s="204"/>
      <c r="K15" s="204"/>
      <c r="L15" s="204"/>
      <c r="M15" s="204"/>
      <c r="N15" s="668"/>
    </row>
    <row r="16" spans="1:14">
      <c r="A16" s="1205"/>
      <c r="B16" s="277" t="s">
        <v>184</v>
      </c>
      <c r="C16" s="197"/>
      <c r="D16" s="198"/>
      <c r="E16" s="198"/>
      <c r="F16" s="198"/>
      <c r="G16" s="198"/>
      <c r="H16" s="198"/>
      <c r="I16" s="198"/>
      <c r="J16" s="198"/>
      <c r="K16" s="198"/>
      <c r="L16" s="198"/>
      <c r="M16" s="198"/>
      <c r="N16" s="666"/>
    </row>
    <row r="17" spans="1:19">
      <c r="A17" s="1205"/>
      <c r="B17" s="277" t="s">
        <v>185</v>
      </c>
      <c r="C17" s="197"/>
      <c r="D17" s="198"/>
      <c r="E17" s="198"/>
      <c r="F17" s="198"/>
      <c r="G17" s="198"/>
      <c r="H17" s="198"/>
      <c r="I17" s="198"/>
      <c r="J17" s="198"/>
      <c r="K17" s="198"/>
      <c r="L17" s="198"/>
      <c r="M17" s="198"/>
      <c r="N17" s="666"/>
    </row>
    <row r="18" spans="1:19">
      <c r="A18" s="1205"/>
      <c r="B18" s="277" t="s">
        <v>186</v>
      </c>
      <c r="C18" s="197"/>
      <c r="D18" s="198"/>
      <c r="E18" s="198"/>
      <c r="F18" s="198"/>
      <c r="G18" s="198"/>
      <c r="H18" s="198"/>
      <c r="I18" s="198"/>
      <c r="J18" s="198"/>
      <c r="K18" s="198"/>
      <c r="L18" s="198"/>
      <c r="M18" s="198"/>
      <c r="N18" s="666"/>
    </row>
    <row r="19" spans="1:19">
      <c r="A19" s="1205"/>
      <c r="B19" s="277" t="s">
        <v>187</v>
      </c>
      <c r="C19" s="197"/>
      <c r="D19" s="198"/>
      <c r="E19" s="198"/>
      <c r="F19" s="198"/>
      <c r="G19" s="198"/>
      <c r="H19" s="198"/>
      <c r="I19" s="198"/>
      <c r="J19" s="198"/>
      <c r="K19" s="198"/>
      <c r="L19" s="198"/>
      <c r="M19" s="198"/>
      <c r="N19" s="666"/>
    </row>
    <row r="20" spans="1:19">
      <c r="A20" s="1205"/>
      <c r="B20" s="277" t="s">
        <v>188</v>
      </c>
      <c r="C20" s="197"/>
      <c r="D20" s="198"/>
      <c r="E20" s="198"/>
      <c r="F20" s="198"/>
      <c r="G20" s="198"/>
      <c r="H20" s="198"/>
      <c r="I20" s="198"/>
      <c r="J20" s="198"/>
      <c r="K20" s="198"/>
      <c r="L20" s="198"/>
      <c r="M20" s="198"/>
      <c r="N20" s="666"/>
    </row>
    <row r="21" spans="1:19">
      <c r="A21" s="1206"/>
      <c r="B21" s="278" t="s">
        <v>189</v>
      </c>
      <c r="C21" s="200">
        <v>0</v>
      </c>
      <c r="D21" s="201"/>
      <c r="E21" s="201"/>
      <c r="F21" s="201"/>
      <c r="G21" s="201"/>
      <c r="H21" s="202"/>
      <c r="I21" s="201"/>
      <c r="J21" s="201"/>
      <c r="K21" s="201"/>
      <c r="L21" s="201"/>
      <c r="M21" s="201"/>
      <c r="N21" s="667"/>
    </row>
    <row r="22" spans="1:19">
      <c r="A22" s="1204" t="s">
        <v>190</v>
      </c>
      <c r="B22" s="276" t="s">
        <v>191</v>
      </c>
      <c r="C22" s="203">
        <v>17.41</v>
      </c>
      <c r="D22" s="204">
        <v>11.98</v>
      </c>
      <c r="E22" s="204">
        <v>4.51</v>
      </c>
      <c r="F22" s="204">
        <v>3.95</v>
      </c>
      <c r="G22" s="204">
        <v>2.96</v>
      </c>
      <c r="H22" s="204">
        <v>3.41</v>
      </c>
      <c r="I22" s="204">
        <v>2.96</v>
      </c>
      <c r="J22" s="204">
        <v>9.06</v>
      </c>
      <c r="K22" s="204">
        <v>5.97</v>
      </c>
      <c r="L22" s="204">
        <v>5.86</v>
      </c>
      <c r="M22" s="204">
        <v>7.55</v>
      </c>
      <c r="N22" s="668">
        <v>17.62</v>
      </c>
    </row>
    <row r="23" spans="1:19">
      <c r="A23" s="1205"/>
      <c r="B23" s="277" t="s">
        <v>192</v>
      </c>
      <c r="C23" s="197">
        <v>43.3</v>
      </c>
      <c r="D23" s="198">
        <v>52.28</v>
      </c>
      <c r="E23" s="198">
        <v>570.25</v>
      </c>
      <c r="F23" s="198">
        <v>33.78</v>
      </c>
      <c r="G23" s="198">
        <v>-13.4</v>
      </c>
      <c r="H23" s="198">
        <v>26.68</v>
      </c>
      <c r="I23" s="198">
        <v>59.31</v>
      </c>
      <c r="J23" s="198">
        <v>65.56</v>
      </c>
      <c r="K23" s="198">
        <v>21.21</v>
      </c>
      <c r="L23" s="198">
        <v>16.14</v>
      </c>
      <c r="M23" s="198">
        <v>30.42</v>
      </c>
      <c r="N23" s="666">
        <v>44.28</v>
      </c>
    </row>
    <row r="24" spans="1:19">
      <c r="A24" s="1205"/>
      <c r="B24" s="277" t="s">
        <v>193</v>
      </c>
      <c r="C24" s="197"/>
      <c r="D24" s="198"/>
      <c r="E24" s="198">
        <v>0</v>
      </c>
      <c r="F24" s="198"/>
      <c r="G24" s="198">
        <v>845.36</v>
      </c>
      <c r="H24" s="198"/>
      <c r="I24" s="198"/>
      <c r="J24" s="198"/>
      <c r="K24" s="198"/>
      <c r="L24" s="198"/>
      <c r="M24" s="198"/>
      <c r="N24" s="666"/>
    </row>
    <row r="25" spans="1:19">
      <c r="A25" s="1205"/>
      <c r="B25" s="277" t="s">
        <v>194</v>
      </c>
      <c r="C25" s="197">
        <v>0.03</v>
      </c>
      <c r="D25" s="198">
        <v>0</v>
      </c>
      <c r="E25" s="198">
        <v>0.01</v>
      </c>
      <c r="F25" s="198"/>
      <c r="G25" s="198"/>
      <c r="H25" s="198"/>
      <c r="I25" s="198"/>
      <c r="J25" s="198"/>
      <c r="K25" s="198"/>
      <c r="L25" s="198"/>
      <c r="M25" s="198"/>
      <c r="N25" s="666"/>
    </row>
    <row r="26" spans="1:19">
      <c r="A26" s="1206"/>
      <c r="B26" s="278" t="s">
        <v>195</v>
      </c>
      <c r="C26" s="200">
        <v>60.74</v>
      </c>
      <c r="D26" s="201">
        <v>64.25</v>
      </c>
      <c r="E26" s="201">
        <v>574.77</v>
      </c>
      <c r="F26" s="201">
        <v>37.729999999999997</v>
      </c>
      <c r="G26" s="201">
        <v>834.92</v>
      </c>
      <c r="H26" s="202">
        <v>30.09</v>
      </c>
      <c r="I26" s="201">
        <v>62.27</v>
      </c>
      <c r="J26" s="201">
        <v>74.62</v>
      </c>
      <c r="K26" s="201">
        <v>27.17</v>
      </c>
      <c r="L26" s="201">
        <v>22</v>
      </c>
      <c r="M26" s="201">
        <v>37.979999999999997</v>
      </c>
      <c r="N26" s="667">
        <v>61.9</v>
      </c>
    </row>
    <row r="27" spans="1:19">
      <c r="A27" s="280" t="s">
        <v>196</v>
      </c>
      <c r="B27" s="275"/>
      <c r="C27" s="272">
        <v>880.21</v>
      </c>
      <c r="D27" s="273">
        <v>818.82</v>
      </c>
      <c r="E27" s="273">
        <v>1207.51</v>
      </c>
      <c r="F27" s="273">
        <v>615.54</v>
      </c>
      <c r="G27" s="273">
        <v>1443.72</v>
      </c>
      <c r="H27" s="274">
        <v>562.79999999999995</v>
      </c>
      <c r="I27" s="273">
        <v>578.24</v>
      </c>
      <c r="J27" s="273">
        <v>447.89</v>
      </c>
      <c r="K27" s="273">
        <v>535.72</v>
      </c>
      <c r="L27" s="273">
        <v>490.89</v>
      </c>
      <c r="M27" s="273">
        <v>465.8</v>
      </c>
      <c r="N27" s="669">
        <v>388.04</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zoomScaleNormal="100" workbookViewId="0">
      <pane xSplit="2" ySplit="3" topLeftCell="C4" activePane="bottomRight" state="frozen"/>
      <selection pane="topRight"/>
      <selection pane="bottomLeft"/>
      <selection pane="bottomRight"/>
    </sheetView>
  </sheetViews>
  <sheetFormatPr baseColWidth="10" defaultColWidth="11" defaultRowHeight="10.199999999999999"/>
  <cols>
    <col min="1" max="1" width="18.6640625" style="181" customWidth="1"/>
    <col min="2" max="2" width="37.6640625" style="912" customWidth="1"/>
    <col min="3" max="3" width="7.109375" style="912" customWidth="1"/>
    <col min="4" max="6" width="7.109375" style="913" customWidth="1"/>
    <col min="7" max="12" width="7.109375" style="181" customWidth="1"/>
    <col min="13" max="13" width="7" style="181" customWidth="1"/>
    <col min="14" max="14" width="7.6640625" style="181" customWidth="1"/>
    <col min="15" max="16384" width="11" style="181"/>
  </cols>
  <sheetData>
    <row r="1" spans="1:14" ht="13.2">
      <c r="A1" s="178" t="s">
        <v>25</v>
      </c>
    </row>
    <row r="2" spans="1:14">
      <c r="K2" s="46"/>
      <c r="N2" s="46" t="s">
        <v>74</v>
      </c>
    </row>
    <row r="3" spans="1:14">
      <c r="A3" s="1202"/>
      <c r="B3" s="1203"/>
      <c r="C3" s="269">
        <v>2010</v>
      </c>
      <c r="D3" s="270">
        <v>2011</v>
      </c>
      <c r="E3" s="270">
        <v>2012</v>
      </c>
      <c r="F3" s="270">
        <v>2013</v>
      </c>
      <c r="G3" s="271">
        <v>2014</v>
      </c>
      <c r="H3" s="271">
        <v>2015</v>
      </c>
      <c r="I3" s="260">
        <v>2016</v>
      </c>
      <c r="J3" s="260">
        <v>2017</v>
      </c>
      <c r="K3" s="260">
        <v>2018</v>
      </c>
      <c r="L3" s="260" t="s">
        <v>471</v>
      </c>
      <c r="M3" s="260" t="s">
        <v>472</v>
      </c>
      <c r="N3" s="261" t="s">
        <v>473</v>
      </c>
    </row>
    <row r="4" spans="1:14">
      <c r="A4" s="1204" t="s">
        <v>173</v>
      </c>
      <c r="B4" s="279" t="s">
        <v>456</v>
      </c>
      <c r="C4" s="194">
        <v>2493.08</v>
      </c>
      <c r="D4" s="195">
        <v>971.28000000000009</v>
      </c>
      <c r="E4" s="195">
        <v>919.44</v>
      </c>
      <c r="F4" s="195">
        <v>911.63</v>
      </c>
      <c r="G4" s="195">
        <v>903.27</v>
      </c>
      <c r="H4" s="196">
        <v>893.58</v>
      </c>
      <c r="I4" s="195">
        <v>971.46</v>
      </c>
      <c r="J4" s="195">
        <v>935.72</v>
      </c>
      <c r="K4" s="195">
        <v>1081.04</v>
      </c>
      <c r="L4" s="195">
        <v>1090.27</v>
      </c>
      <c r="M4" s="195">
        <v>1096.68</v>
      </c>
      <c r="N4" s="665">
        <v>1205.28</v>
      </c>
    </row>
    <row r="5" spans="1:14">
      <c r="A5" s="1205"/>
      <c r="B5" s="277" t="s">
        <v>174</v>
      </c>
      <c r="C5" s="197">
        <v>1731.23</v>
      </c>
      <c r="D5" s="198">
        <v>2995.07</v>
      </c>
      <c r="E5" s="198">
        <v>2398.44</v>
      </c>
      <c r="F5" s="198">
        <v>2320.1999999999998</v>
      </c>
      <c r="G5" s="198">
        <v>2195.92</v>
      </c>
      <c r="H5" s="199">
        <v>2114.6999999999998</v>
      </c>
      <c r="I5" s="198">
        <v>2083.61</v>
      </c>
      <c r="J5" s="198">
        <v>1773.6</v>
      </c>
      <c r="K5" s="198">
        <v>1869.22</v>
      </c>
      <c r="L5" s="198">
        <v>1874.46</v>
      </c>
      <c r="M5" s="198">
        <v>1861.36</v>
      </c>
      <c r="N5" s="666">
        <v>1778.53</v>
      </c>
    </row>
    <row r="6" spans="1:14">
      <c r="A6" s="1205"/>
      <c r="B6" s="277" t="s">
        <v>175</v>
      </c>
      <c r="C6" s="197">
        <v>23.01</v>
      </c>
      <c r="D6" s="198">
        <v>31.569999999999997</v>
      </c>
      <c r="E6" s="198">
        <v>31.74</v>
      </c>
      <c r="F6" s="198">
        <v>43.68</v>
      </c>
      <c r="G6" s="198">
        <v>44.7</v>
      </c>
      <c r="H6" s="199">
        <v>39.31</v>
      </c>
      <c r="I6" s="198">
        <v>39.35</v>
      </c>
      <c r="J6" s="198">
        <v>38.97</v>
      </c>
      <c r="K6" s="198">
        <v>41.18</v>
      </c>
      <c r="L6" s="198">
        <v>40.26</v>
      </c>
      <c r="M6" s="198">
        <v>41.77</v>
      </c>
      <c r="N6" s="666">
        <v>41.69</v>
      </c>
    </row>
    <row r="7" spans="1:14">
      <c r="A7" s="1205"/>
      <c r="B7" s="277" t="s">
        <v>176</v>
      </c>
      <c r="C7" s="197">
        <v>2645.65</v>
      </c>
      <c r="D7" s="198">
        <v>2401.8299999999995</v>
      </c>
      <c r="E7" s="198">
        <v>2372.5999999999995</v>
      </c>
      <c r="F7" s="198">
        <v>2263.38</v>
      </c>
      <c r="G7" s="198">
        <v>2309.88</v>
      </c>
      <c r="H7" s="199">
        <v>2291.0700000000002</v>
      </c>
      <c r="I7" s="198">
        <v>2357.13</v>
      </c>
      <c r="J7" s="198">
        <v>2574.14</v>
      </c>
      <c r="K7" s="198">
        <v>2633.44</v>
      </c>
      <c r="L7" s="198">
        <v>2931.87</v>
      </c>
      <c r="M7" s="198">
        <v>3146.96</v>
      </c>
      <c r="N7" s="666">
        <v>2685.69</v>
      </c>
    </row>
    <row r="8" spans="1:14">
      <c r="A8" s="1205"/>
      <c r="B8" s="277" t="s">
        <v>177</v>
      </c>
      <c r="C8" s="197">
        <v>2.23</v>
      </c>
      <c r="D8" s="198">
        <v>36.58</v>
      </c>
      <c r="E8" s="198">
        <v>37.07</v>
      </c>
      <c r="F8" s="198">
        <v>47.5</v>
      </c>
      <c r="G8" s="198">
        <v>45.94</v>
      </c>
      <c r="H8" s="198">
        <v>59.22</v>
      </c>
      <c r="I8" s="198">
        <v>51.82</v>
      </c>
      <c r="J8" s="198">
        <v>43.62</v>
      </c>
      <c r="K8" s="198">
        <v>68.78</v>
      </c>
      <c r="L8" s="198">
        <v>52.74</v>
      </c>
      <c r="M8" s="198">
        <v>35.549999999999997</v>
      </c>
      <c r="N8" s="666">
        <v>38.03</v>
      </c>
    </row>
    <row r="9" spans="1:14">
      <c r="A9" s="1205"/>
      <c r="B9" s="277" t="s">
        <v>178</v>
      </c>
      <c r="C9" s="197">
        <v>31.869999999999997</v>
      </c>
      <c r="D9" s="198">
        <v>95.03</v>
      </c>
      <c r="E9" s="198">
        <v>83.68</v>
      </c>
      <c r="F9" s="198">
        <v>69.2</v>
      </c>
      <c r="G9" s="198">
        <v>54.43</v>
      </c>
      <c r="H9" s="199">
        <v>24.75</v>
      </c>
      <c r="I9" s="198">
        <v>23.07</v>
      </c>
      <c r="J9" s="198">
        <v>21.62</v>
      </c>
      <c r="K9" s="198">
        <v>23.16</v>
      </c>
      <c r="L9" s="198">
        <v>22.82</v>
      </c>
      <c r="M9" s="198">
        <v>21.13</v>
      </c>
      <c r="N9" s="666">
        <v>19.63</v>
      </c>
    </row>
    <row r="10" spans="1:14">
      <c r="A10" s="1205"/>
      <c r="B10" s="277" t="s">
        <v>179</v>
      </c>
      <c r="C10" s="197">
        <v>0.91</v>
      </c>
      <c r="D10" s="198">
        <v>1.01</v>
      </c>
      <c r="E10" s="198"/>
      <c r="F10" s="198">
        <v>1.49</v>
      </c>
      <c r="G10" s="198">
        <v>1.4</v>
      </c>
      <c r="H10" s="199">
        <v>1.1200000000000001</v>
      </c>
      <c r="I10" s="198">
        <v>7.0000000000000007E-2</v>
      </c>
      <c r="J10" s="198">
        <v>2.1</v>
      </c>
      <c r="K10" s="198">
        <v>2.6</v>
      </c>
      <c r="L10" s="198">
        <v>3.06</v>
      </c>
      <c r="M10" s="198">
        <v>3.05</v>
      </c>
      <c r="N10" s="666">
        <v>2.87</v>
      </c>
    </row>
    <row r="11" spans="1:14">
      <c r="A11" s="1205"/>
      <c r="B11" s="277" t="s">
        <v>457</v>
      </c>
      <c r="C11" s="197">
        <v>1950.1700000000003</v>
      </c>
      <c r="D11" s="198">
        <v>2110.58</v>
      </c>
      <c r="E11" s="198">
        <v>2700.24</v>
      </c>
      <c r="F11" s="198">
        <v>2686.03</v>
      </c>
      <c r="G11" s="198">
        <v>2722.33</v>
      </c>
      <c r="H11" s="199">
        <v>2668.55</v>
      </c>
      <c r="I11" s="198">
        <v>2656.49</v>
      </c>
      <c r="J11" s="198">
        <v>2804.52</v>
      </c>
      <c r="K11" s="198">
        <v>2933.13</v>
      </c>
      <c r="L11" s="198">
        <v>2899.07</v>
      </c>
      <c r="M11" s="198">
        <v>2920.42</v>
      </c>
      <c r="N11" s="666">
        <v>2916.5</v>
      </c>
    </row>
    <row r="12" spans="1:14">
      <c r="A12" s="1205"/>
      <c r="B12" s="277" t="s">
        <v>180</v>
      </c>
      <c r="C12" s="197">
        <v>4.5600000000000005</v>
      </c>
      <c r="D12" s="198">
        <v>70.040000000000006</v>
      </c>
      <c r="E12" s="198">
        <v>83.33</v>
      </c>
      <c r="F12" s="198">
        <v>81.14</v>
      </c>
      <c r="G12" s="198">
        <v>88.33</v>
      </c>
      <c r="H12" s="198">
        <v>78.150000000000006</v>
      </c>
      <c r="I12" s="198">
        <v>80.989999999999995</v>
      </c>
      <c r="J12" s="198">
        <v>76.95</v>
      </c>
      <c r="K12" s="198">
        <v>80.87</v>
      </c>
      <c r="L12" s="198">
        <v>80.97</v>
      </c>
      <c r="M12" s="198">
        <v>80.97</v>
      </c>
      <c r="N12" s="666">
        <v>82.46</v>
      </c>
    </row>
    <row r="13" spans="1:14">
      <c r="A13" s="1205"/>
      <c r="B13" s="277" t="s">
        <v>181</v>
      </c>
      <c r="C13" s="197">
        <v>130.88</v>
      </c>
      <c r="D13" s="198">
        <v>116.13</v>
      </c>
      <c r="E13" s="198">
        <v>113.74</v>
      </c>
      <c r="F13" s="198">
        <v>114.03</v>
      </c>
      <c r="G13" s="198">
        <v>91.79</v>
      </c>
      <c r="H13" s="199">
        <v>111.42</v>
      </c>
      <c r="I13" s="198">
        <v>83.11</v>
      </c>
      <c r="J13" s="198">
        <v>87.3</v>
      </c>
      <c r="K13" s="198">
        <v>104.03</v>
      </c>
      <c r="L13" s="198">
        <v>65.19</v>
      </c>
      <c r="M13" s="198">
        <v>68.28</v>
      </c>
      <c r="N13" s="666">
        <v>79.3</v>
      </c>
    </row>
    <row r="14" spans="1:14">
      <c r="A14" s="1206"/>
      <c r="B14" s="278" t="s">
        <v>182</v>
      </c>
      <c r="C14" s="200">
        <v>9013.5899999999983</v>
      </c>
      <c r="D14" s="201">
        <v>8829.130000000001</v>
      </c>
      <c r="E14" s="201">
        <v>8741.26</v>
      </c>
      <c r="F14" s="201">
        <v>8538.27</v>
      </c>
      <c r="G14" s="201">
        <v>8458</v>
      </c>
      <c r="H14" s="202">
        <v>8281.8700000000008</v>
      </c>
      <c r="I14" s="201">
        <v>8347.1</v>
      </c>
      <c r="J14" s="201">
        <v>8358.5300000000007</v>
      </c>
      <c r="K14" s="201">
        <v>8837.4500000000007</v>
      </c>
      <c r="L14" s="201">
        <v>9060.7099999999991</v>
      </c>
      <c r="M14" s="201">
        <v>9276.17</v>
      </c>
      <c r="N14" s="667">
        <v>8849.9699999999993</v>
      </c>
    </row>
    <row r="15" spans="1:14">
      <c r="A15" s="1204" t="s">
        <v>183</v>
      </c>
      <c r="B15" s="276" t="s">
        <v>458</v>
      </c>
      <c r="C15" s="203">
        <v>59.21</v>
      </c>
      <c r="D15" s="204">
        <v>0</v>
      </c>
      <c r="E15" s="204">
        <v>53.21</v>
      </c>
      <c r="F15" s="204">
        <v>47.54</v>
      </c>
      <c r="G15" s="204">
        <v>43.89</v>
      </c>
      <c r="H15" s="204">
        <v>34.4</v>
      </c>
      <c r="I15" s="204">
        <v>33.520000000000003</v>
      </c>
      <c r="J15" s="204">
        <v>32.57</v>
      </c>
      <c r="K15" s="204">
        <v>29.7</v>
      </c>
      <c r="L15" s="204">
        <v>26.47</v>
      </c>
      <c r="M15" s="204">
        <v>23.2</v>
      </c>
      <c r="N15" s="668">
        <v>20.41</v>
      </c>
    </row>
    <row r="16" spans="1:14">
      <c r="A16" s="1205"/>
      <c r="B16" s="277" t="s">
        <v>184</v>
      </c>
      <c r="C16" s="197">
        <v>507.96200000000005</v>
      </c>
      <c r="D16" s="198">
        <v>531.70000000000005</v>
      </c>
      <c r="E16" s="198">
        <v>557.51</v>
      </c>
      <c r="F16" s="198">
        <v>546</v>
      </c>
      <c r="G16" s="198">
        <v>533.14</v>
      </c>
      <c r="H16" s="198">
        <v>554.41999999999996</v>
      </c>
      <c r="I16" s="198">
        <v>536.14</v>
      </c>
      <c r="J16" s="198">
        <v>538.25</v>
      </c>
      <c r="K16" s="198">
        <v>535.80999999999995</v>
      </c>
      <c r="L16" s="198">
        <v>536.64</v>
      </c>
      <c r="M16" s="198">
        <v>535.07000000000005</v>
      </c>
      <c r="N16" s="666">
        <v>533.17999999999995</v>
      </c>
    </row>
    <row r="17" spans="1:19">
      <c r="A17" s="1205"/>
      <c r="B17" s="277" t="s">
        <v>185</v>
      </c>
      <c r="C17" s="197">
        <v>3032.19</v>
      </c>
      <c r="D17" s="198">
        <v>3207.52</v>
      </c>
      <c r="E17" s="198">
        <v>3308.12</v>
      </c>
      <c r="F17" s="198">
        <v>3336.37</v>
      </c>
      <c r="G17" s="198">
        <v>3310.93</v>
      </c>
      <c r="H17" s="198">
        <v>3281.29</v>
      </c>
      <c r="I17" s="198">
        <v>3266.46</v>
      </c>
      <c r="J17" s="198">
        <v>3271.4</v>
      </c>
      <c r="K17" s="198">
        <v>3408</v>
      </c>
      <c r="L17" s="198">
        <v>3219.38</v>
      </c>
      <c r="M17" s="198">
        <v>3385.23</v>
      </c>
      <c r="N17" s="666">
        <v>3259.49</v>
      </c>
    </row>
    <row r="18" spans="1:19">
      <c r="A18" s="1205"/>
      <c r="B18" s="277" t="s">
        <v>186</v>
      </c>
      <c r="C18" s="197">
        <v>505.5</v>
      </c>
      <c r="D18" s="198">
        <v>634.15</v>
      </c>
      <c r="E18" s="198">
        <v>576.1099999999999</v>
      </c>
      <c r="F18" s="198">
        <v>611.1</v>
      </c>
      <c r="G18" s="198">
        <v>619</v>
      </c>
      <c r="H18" s="198">
        <v>618.32000000000005</v>
      </c>
      <c r="I18" s="198">
        <v>636.6</v>
      </c>
      <c r="J18" s="198">
        <v>680.6</v>
      </c>
      <c r="K18" s="198">
        <v>712.3</v>
      </c>
      <c r="L18" s="198">
        <v>679.9</v>
      </c>
      <c r="M18" s="198">
        <v>732.05</v>
      </c>
      <c r="N18" s="666">
        <v>737</v>
      </c>
    </row>
    <row r="19" spans="1:19">
      <c r="A19" s="1205"/>
      <c r="B19" s="277" t="s">
        <v>187</v>
      </c>
      <c r="C19" s="197">
        <v>98.5</v>
      </c>
      <c r="D19" s="198">
        <v>2.19</v>
      </c>
      <c r="E19" s="198">
        <v>94.49</v>
      </c>
      <c r="F19" s="198">
        <v>111</v>
      </c>
      <c r="G19" s="198">
        <v>153.66999999999999</v>
      </c>
      <c r="H19" s="198">
        <v>153.1</v>
      </c>
      <c r="I19" s="198">
        <v>127.84</v>
      </c>
      <c r="J19" s="198">
        <v>88.72</v>
      </c>
      <c r="K19" s="198">
        <v>95.27</v>
      </c>
      <c r="L19" s="198">
        <v>97.97</v>
      </c>
      <c r="M19" s="198">
        <v>122.95</v>
      </c>
      <c r="N19" s="666">
        <v>137.63999999999999</v>
      </c>
    </row>
    <row r="20" spans="1:19">
      <c r="A20" s="1205"/>
      <c r="B20" s="277" t="s">
        <v>188</v>
      </c>
      <c r="C20" s="197">
        <v>1.7</v>
      </c>
      <c r="D20" s="198">
        <v>55.05</v>
      </c>
      <c r="E20" s="198">
        <v>2.84</v>
      </c>
      <c r="F20" s="198">
        <v>2.42</v>
      </c>
      <c r="G20" s="198">
        <v>1.77</v>
      </c>
      <c r="H20" s="198">
        <v>1.67</v>
      </c>
      <c r="I20" s="198">
        <v>1.65</v>
      </c>
      <c r="J20" s="198">
        <v>1.54</v>
      </c>
      <c r="K20" s="198">
        <v>1.53</v>
      </c>
      <c r="L20" s="198">
        <v>1.45</v>
      </c>
      <c r="M20" s="198">
        <v>1.42</v>
      </c>
      <c r="N20" s="666">
        <v>1.41</v>
      </c>
    </row>
    <row r="21" spans="1:19">
      <c r="A21" s="1206"/>
      <c r="B21" s="278" t="s">
        <v>189</v>
      </c>
      <c r="C21" s="200">
        <v>4205.0619999999999</v>
      </c>
      <c r="D21" s="201">
        <v>4430.6100000000006</v>
      </c>
      <c r="E21" s="201">
        <v>4588.34</v>
      </c>
      <c r="F21" s="201">
        <v>4654.43</v>
      </c>
      <c r="G21" s="201">
        <v>4662.3900000000003</v>
      </c>
      <c r="H21" s="202">
        <v>4643.21</v>
      </c>
      <c r="I21" s="201">
        <v>4602.21</v>
      </c>
      <c r="J21" s="201">
        <v>4613.0800000000008</v>
      </c>
      <c r="K21" s="201">
        <v>4782.6099999999997</v>
      </c>
      <c r="L21" s="201">
        <v>4561.82</v>
      </c>
      <c r="M21" s="201">
        <v>4799.92</v>
      </c>
      <c r="N21" s="667">
        <v>4689.1099999999997</v>
      </c>
    </row>
    <row r="22" spans="1:19">
      <c r="A22" s="1204" t="s">
        <v>190</v>
      </c>
      <c r="B22" s="276" t="s">
        <v>191</v>
      </c>
      <c r="C22" s="203">
        <v>1778.78</v>
      </c>
      <c r="D22" s="204">
        <v>1501.9</v>
      </c>
      <c r="E22" s="204">
        <v>1380.0599999999997</v>
      </c>
      <c r="F22" s="204">
        <v>1384.57</v>
      </c>
      <c r="G22" s="204">
        <v>1437.16</v>
      </c>
      <c r="H22" s="204">
        <v>1356.14</v>
      </c>
      <c r="I22" s="204">
        <v>1485.25</v>
      </c>
      <c r="J22" s="204">
        <v>1484.6</v>
      </c>
      <c r="K22" s="204">
        <v>1559.36</v>
      </c>
      <c r="L22" s="204">
        <v>1394.95</v>
      </c>
      <c r="M22" s="204">
        <v>1566.37</v>
      </c>
      <c r="N22" s="668">
        <v>1732.22</v>
      </c>
    </row>
    <row r="23" spans="1:19">
      <c r="A23" s="1205"/>
      <c r="B23" s="277" t="s">
        <v>192</v>
      </c>
      <c r="C23" s="197">
        <v>1739.39</v>
      </c>
      <c r="D23" s="198">
        <v>1702.36</v>
      </c>
      <c r="E23" s="198">
        <v>1742.3300000000002</v>
      </c>
      <c r="F23" s="198">
        <v>2111.79</v>
      </c>
      <c r="G23" s="198">
        <v>1514.73</v>
      </c>
      <c r="H23" s="198">
        <v>1729.19</v>
      </c>
      <c r="I23" s="198">
        <v>1230.43</v>
      </c>
      <c r="J23" s="198">
        <v>1616.62</v>
      </c>
      <c r="K23" s="198">
        <v>1450.99</v>
      </c>
      <c r="L23" s="198">
        <v>1335.46</v>
      </c>
      <c r="M23" s="198">
        <v>1755.9</v>
      </c>
      <c r="N23" s="666">
        <v>3791.7</v>
      </c>
    </row>
    <row r="24" spans="1:19">
      <c r="A24" s="1205"/>
      <c r="B24" s="277" t="s">
        <v>193</v>
      </c>
      <c r="C24" s="197">
        <v>0</v>
      </c>
      <c r="D24" s="198">
        <v>10.1</v>
      </c>
      <c r="E24" s="198">
        <v>16.010000000000002</v>
      </c>
      <c r="F24" s="198">
        <v>2.16</v>
      </c>
      <c r="G24" s="198">
        <v>1032.75</v>
      </c>
      <c r="H24" s="198">
        <v>10.59</v>
      </c>
      <c r="I24" s="198">
        <v>3.25</v>
      </c>
      <c r="J24" s="198">
        <v>1.53</v>
      </c>
      <c r="K24" s="198">
        <v>5.0199999999999996</v>
      </c>
      <c r="L24" s="198">
        <v>3.91</v>
      </c>
      <c r="M24" s="198">
        <v>1.94</v>
      </c>
      <c r="N24" s="666">
        <v>53.39</v>
      </c>
    </row>
    <row r="25" spans="1:19">
      <c r="A25" s="1205"/>
      <c r="B25" s="277" t="s">
        <v>194</v>
      </c>
      <c r="C25" s="197">
        <v>7.1800000000000006</v>
      </c>
      <c r="D25" s="198">
        <v>1.7</v>
      </c>
      <c r="E25" s="198">
        <v>9.6199999999999992</v>
      </c>
      <c r="F25" s="198">
        <v>0.6</v>
      </c>
      <c r="G25" s="198"/>
      <c r="H25" s="198"/>
      <c r="I25" s="198"/>
      <c r="J25" s="198"/>
      <c r="K25" s="198"/>
      <c r="L25" s="198"/>
      <c r="M25" s="198"/>
      <c r="N25" s="666"/>
    </row>
    <row r="26" spans="1:19">
      <c r="A26" s="1206"/>
      <c r="B26" s="278" t="s">
        <v>195</v>
      </c>
      <c r="C26" s="200">
        <v>3525.35</v>
      </c>
      <c r="D26" s="201">
        <v>3216.05</v>
      </c>
      <c r="E26" s="201">
        <v>3148.03</v>
      </c>
      <c r="F26" s="201">
        <v>3499.13</v>
      </c>
      <c r="G26" s="201">
        <v>3984.64</v>
      </c>
      <c r="H26" s="202">
        <v>3095.92</v>
      </c>
      <c r="I26" s="201">
        <v>2718.93</v>
      </c>
      <c r="J26" s="201">
        <v>3102.75</v>
      </c>
      <c r="K26" s="201">
        <v>3015.37</v>
      </c>
      <c r="L26" s="201">
        <v>2734.32</v>
      </c>
      <c r="M26" s="201">
        <v>3324.2</v>
      </c>
      <c r="N26" s="667">
        <v>5577.31</v>
      </c>
    </row>
    <row r="27" spans="1:19">
      <c r="A27" s="280" t="s">
        <v>196</v>
      </c>
      <c r="B27" s="275"/>
      <c r="C27" s="272">
        <v>16742.302</v>
      </c>
      <c r="D27" s="273">
        <v>16475.79</v>
      </c>
      <c r="E27" s="273">
        <v>16476.93</v>
      </c>
      <c r="F27" s="273">
        <v>16691.830000000002</v>
      </c>
      <c r="G27" s="273">
        <v>17105.03</v>
      </c>
      <c r="H27" s="274">
        <v>16021</v>
      </c>
      <c r="I27" s="273">
        <v>15668.24</v>
      </c>
      <c r="J27" s="273">
        <v>16074.36</v>
      </c>
      <c r="K27" s="273">
        <v>16635.439999999999</v>
      </c>
      <c r="L27" s="273">
        <v>16356.84</v>
      </c>
      <c r="M27" s="273">
        <v>17400.29</v>
      </c>
      <c r="N27" s="669">
        <v>19116.400000000001</v>
      </c>
    </row>
    <row r="28" spans="1:19">
      <c r="A28" s="124"/>
      <c r="B28" s="127"/>
      <c r="C28" s="127"/>
      <c r="D28" s="126"/>
      <c r="E28" s="126"/>
      <c r="F28" s="126"/>
      <c r="G28" s="125"/>
      <c r="H28" s="125"/>
      <c r="I28" s="125"/>
    </row>
    <row r="29" spans="1:19" s="487" customFormat="1">
      <c r="A29" s="947" t="s">
        <v>507</v>
      </c>
      <c r="B29" s="149"/>
      <c r="C29" s="149"/>
      <c r="D29" s="149"/>
      <c r="E29" s="149"/>
      <c r="F29" s="149"/>
      <c r="G29" s="149"/>
      <c r="H29" s="149"/>
      <c r="I29" s="149"/>
      <c r="J29" s="149"/>
      <c r="K29" s="149"/>
      <c r="L29" s="149"/>
      <c r="M29" s="149"/>
      <c r="N29" s="149"/>
      <c r="O29" s="149"/>
      <c r="P29" s="149"/>
      <c r="Q29" s="149"/>
      <c r="R29" s="149"/>
      <c r="S29" s="149"/>
    </row>
    <row r="30" spans="1:19">
      <c r="A30" s="946" t="s">
        <v>511</v>
      </c>
      <c r="B30" s="190"/>
      <c r="C30" s="190"/>
      <c r="D30" s="190"/>
      <c r="E30" s="190"/>
      <c r="F30" s="190"/>
      <c r="G30" s="190"/>
      <c r="H30" s="190"/>
      <c r="I30" s="190"/>
      <c r="J30" s="190"/>
      <c r="K30" s="190"/>
      <c r="L30" s="190"/>
    </row>
    <row r="31" spans="1:19">
      <c r="A31" s="723"/>
      <c r="D31" s="912"/>
      <c r="E31" s="912"/>
      <c r="F31" s="912"/>
      <c r="G31" s="912"/>
      <c r="H31" s="912"/>
      <c r="I31" s="912"/>
      <c r="J31" s="912"/>
      <c r="K31" s="912"/>
      <c r="L31" s="912"/>
    </row>
    <row r="32" spans="1:19">
      <c r="D32" s="912"/>
      <c r="E32" s="912"/>
      <c r="F32" s="912"/>
      <c r="G32" s="912"/>
      <c r="H32" s="912"/>
      <c r="I32" s="912"/>
      <c r="J32" s="912"/>
      <c r="K32" s="912"/>
      <c r="L32" s="912"/>
    </row>
    <row r="33" spans="1:12">
      <c r="A33" s="723"/>
      <c r="D33" s="912"/>
      <c r="E33" s="912"/>
      <c r="F33" s="912"/>
      <c r="G33" s="912"/>
      <c r="H33" s="912"/>
      <c r="I33" s="912"/>
      <c r="J33" s="912"/>
      <c r="K33" s="912"/>
      <c r="L33" s="912"/>
    </row>
    <row r="34" spans="1:12">
      <c r="D34" s="912"/>
      <c r="E34" s="912"/>
      <c r="F34" s="912"/>
      <c r="G34" s="912"/>
      <c r="H34" s="912"/>
      <c r="I34" s="912"/>
      <c r="J34" s="912"/>
      <c r="K34" s="912"/>
      <c r="L34" s="912"/>
    </row>
    <row r="35" spans="1:12">
      <c r="D35" s="912"/>
      <c r="E35" s="912"/>
      <c r="F35" s="912"/>
      <c r="G35" s="912"/>
      <c r="H35" s="912"/>
      <c r="I35" s="912"/>
      <c r="J35" s="912"/>
      <c r="K35" s="912"/>
      <c r="L35" s="912"/>
    </row>
    <row r="36" spans="1:12">
      <c r="D36" s="912"/>
      <c r="E36" s="912"/>
      <c r="F36" s="912"/>
      <c r="G36" s="912"/>
      <c r="H36" s="912"/>
      <c r="I36" s="912"/>
      <c r="J36" s="912"/>
      <c r="K36" s="912"/>
      <c r="L36" s="912"/>
    </row>
    <row r="37" spans="1:12">
      <c r="D37" s="912"/>
      <c r="E37" s="912"/>
      <c r="F37" s="912"/>
      <c r="G37" s="912"/>
      <c r="H37" s="912"/>
      <c r="I37" s="912"/>
      <c r="J37" s="912"/>
      <c r="K37" s="912"/>
      <c r="L37" s="912"/>
    </row>
    <row r="38" spans="1:12">
      <c r="D38" s="912"/>
      <c r="E38" s="912"/>
      <c r="F38" s="912"/>
      <c r="G38" s="912"/>
      <c r="H38" s="912"/>
      <c r="I38" s="912"/>
      <c r="J38" s="912"/>
      <c r="K38" s="912"/>
      <c r="L38" s="912"/>
    </row>
    <row r="39" spans="1:12">
      <c r="D39" s="912"/>
      <c r="E39" s="912"/>
      <c r="F39" s="912"/>
      <c r="G39" s="912"/>
      <c r="H39" s="912"/>
      <c r="I39" s="912"/>
      <c r="J39" s="912"/>
      <c r="K39" s="912"/>
      <c r="L39" s="912"/>
    </row>
    <row r="40" spans="1:12">
      <c r="D40" s="912"/>
      <c r="E40" s="912"/>
      <c r="F40" s="912"/>
      <c r="G40" s="912"/>
      <c r="H40" s="912"/>
      <c r="I40" s="912"/>
      <c r="J40" s="912"/>
      <c r="K40" s="912"/>
      <c r="L40" s="912"/>
    </row>
    <row r="41" spans="1:12">
      <c r="D41" s="912"/>
      <c r="E41" s="912"/>
      <c r="F41" s="912"/>
      <c r="G41" s="912"/>
      <c r="H41" s="912"/>
      <c r="I41" s="912"/>
      <c r="J41" s="912"/>
      <c r="K41" s="912"/>
      <c r="L41" s="912"/>
    </row>
    <row r="42" spans="1:12">
      <c r="D42" s="912"/>
      <c r="E42" s="912"/>
      <c r="F42" s="912"/>
      <c r="G42" s="912"/>
      <c r="H42" s="912"/>
      <c r="I42" s="912"/>
      <c r="J42" s="912"/>
      <c r="K42" s="912"/>
      <c r="L42" s="912"/>
    </row>
    <row r="43" spans="1:12">
      <c r="D43" s="912"/>
      <c r="E43" s="912"/>
      <c r="F43" s="912"/>
      <c r="G43" s="912"/>
      <c r="H43" s="912"/>
      <c r="I43" s="912"/>
      <c r="J43" s="912"/>
      <c r="K43" s="912"/>
      <c r="L43" s="912"/>
    </row>
    <row r="44" spans="1:12">
      <c r="D44" s="912"/>
      <c r="E44" s="912"/>
      <c r="F44" s="912"/>
      <c r="G44" s="912"/>
      <c r="H44" s="912"/>
      <c r="I44" s="912"/>
      <c r="J44" s="912"/>
      <c r="K44" s="912"/>
      <c r="L44" s="912"/>
    </row>
    <row r="45" spans="1:12">
      <c r="D45" s="912"/>
      <c r="E45" s="912"/>
      <c r="F45" s="912"/>
      <c r="G45" s="912"/>
      <c r="H45" s="912"/>
      <c r="I45" s="912"/>
      <c r="J45" s="912"/>
      <c r="K45" s="912"/>
      <c r="L45" s="912"/>
    </row>
    <row r="46" spans="1:12">
      <c r="D46" s="912"/>
      <c r="E46" s="912"/>
      <c r="F46" s="912"/>
      <c r="G46" s="912"/>
      <c r="H46" s="912"/>
      <c r="I46" s="912"/>
      <c r="J46" s="912"/>
      <c r="K46" s="912"/>
      <c r="L46" s="912"/>
    </row>
    <row r="47" spans="1:12">
      <c r="D47" s="912"/>
      <c r="E47" s="912"/>
      <c r="F47" s="912"/>
      <c r="G47" s="912"/>
      <c r="H47" s="912"/>
      <c r="I47" s="912"/>
      <c r="J47" s="912"/>
      <c r="K47" s="912"/>
      <c r="L47" s="912"/>
    </row>
    <row r="48" spans="1:12">
      <c r="D48" s="912"/>
      <c r="E48" s="912"/>
      <c r="F48" s="912"/>
      <c r="G48" s="912"/>
      <c r="H48" s="912"/>
      <c r="I48" s="912"/>
      <c r="J48" s="912"/>
      <c r="K48" s="912"/>
      <c r="L48" s="912"/>
    </row>
    <row r="49" spans="4:12">
      <c r="D49" s="912"/>
      <c r="E49" s="912"/>
      <c r="F49" s="912"/>
      <c r="G49" s="912"/>
      <c r="H49" s="912"/>
      <c r="I49" s="912"/>
      <c r="J49" s="912"/>
      <c r="K49" s="912"/>
      <c r="L49" s="912"/>
    </row>
    <row r="50" spans="4:12">
      <c r="D50" s="912"/>
      <c r="E50" s="912"/>
      <c r="F50" s="912"/>
      <c r="G50" s="912"/>
      <c r="H50" s="912"/>
      <c r="I50" s="912"/>
      <c r="J50" s="912"/>
      <c r="K50" s="912"/>
      <c r="L50" s="912"/>
    </row>
    <row r="51" spans="4:12">
      <c r="D51" s="912"/>
      <c r="E51" s="912"/>
      <c r="F51" s="912"/>
      <c r="G51" s="912"/>
      <c r="H51" s="912"/>
      <c r="I51" s="912"/>
      <c r="J51" s="912"/>
      <c r="K51" s="912"/>
      <c r="L51" s="912"/>
    </row>
    <row r="52" spans="4:12">
      <c r="D52" s="912"/>
      <c r="E52" s="912"/>
      <c r="F52" s="912"/>
      <c r="G52" s="912"/>
      <c r="H52" s="912"/>
      <c r="I52" s="912"/>
      <c r="J52" s="912"/>
      <c r="K52" s="912"/>
      <c r="L52" s="912"/>
    </row>
    <row r="53" spans="4:12">
      <c r="D53" s="912"/>
      <c r="E53" s="912"/>
      <c r="F53" s="912"/>
      <c r="G53" s="912"/>
      <c r="H53" s="912"/>
      <c r="I53" s="912"/>
      <c r="J53" s="912"/>
      <c r="K53" s="912"/>
      <c r="L53" s="912"/>
    </row>
  </sheetData>
  <sheetProtection selectLockedCells="1" selectUnlockedCells="1"/>
  <mergeCells count="4">
    <mergeCell ref="A3:B3"/>
    <mergeCell ref="A4:A14"/>
    <mergeCell ref="A15:A21"/>
    <mergeCell ref="A22:A26"/>
  </mergeCells>
  <pageMargins left="0.7" right="0.7" top="0.75" bottom="0.75" header="0.51180555555555551" footer="0.51180555555555551"/>
  <pageSetup paperSize="9" firstPageNumber="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showGridLines="0" workbookViewId="0">
      <pane xSplit="1" ySplit="3" topLeftCell="B4" activePane="bottomRight" state="frozen"/>
      <selection pane="topRight"/>
      <selection pane="bottomLeft"/>
      <selection pane="bottomRight"/>
    </sheetView>
  </sheetViews>
  <sheetFormatPr baseColWidth="10" defaultColWidth="11.44140625" defaultRowHeight="10.199999999999999"/>
  <cols>
    <col min="1" max="1" width="52" style="181" customWidth="1"/>
    <col min="2" max="15" width="6.6640625" style="181" customWidth="1"/>
    <col min="16" max="17" width="7.6640625" style="181" customWidth="1"/>
    <col min="18" max="19" width="6.6640625" style="181" customWidth="1"/>
    <col min="20" max="20" width="7.33203125" style="181" customWidth="1"/>
    <col min="21" max="16384" width="11.44140625" style="181"/>
  </cols>
  <sheetData>
    <row r="1" spans="1:20" ht="13.2">
      <c r="A1" s="178" t="s">
        <v>26</v>
      </c>
    </row>
    <row r="2" spans="1:20" ht="13.2">
      <c r="A2" s="205"/>
      <c r="B2" s="205"/>
      <c r="C2" s="205"/>
      <c r="D2" s="205"/>
      <c r="E2" s="205"/>
      <c r="F2" s="205"/>
      <c r="G2" s="205"/>
      <c r="H2" s="205"/>
      <c r="I2" s="205"/>
      <c r="K2" s="205"/>
      <c r="L2" s="206"/>
      <c r="M2" s="206"/>
      <c r="N2" s="206"/>
      <c r="O2" s="206"/>
      <c r="P2" s="46"/>
      <c r="Q2" s="46"/>
      <c r="T2" s="183" t="s">
        <v>74</v>
      </c>
    </row>
    <row r="3" spans="1:20" s="207" customFormat="1">
      <c r="A3" s="281" t="s">
        <v>199</v>
      </c>
      <c r="B3" s="282">
        <v>2003</v>
      </c>
      <c r="C3" s="282">
        <v>2004</v>
      </c>
      <c r="D3" s="282">
        <v>2005</v>
      </c>
      <c r="E3" s="282">
        <v>2006</v>
      </c>
      <c r="F3" s="282">
        <v>2007</v>
      </c>
      <c r="G3" s="282">
        <v>2008</v>
      </c>
      <c r="H3" s="282">
        <v>2009</v>
      </c>
      <c r="I3" s="282">
        <v>2010</v>
      </c>
      <c r="J3" s="282">
        <v>2011</v>
      </c>
      <c r="K3" s="282">
        <v>2012</v>
      </c>
      <c r="L3" s="282">
        <v>2013</v>
      </c>
      <c r="M3" s="282">
        <v>2014</v>
      </c>
      <c r="N3" s="282">
        <v>2015</v>
      </c>
      <c r="O3" s="283">
        <v>2016</v>
      </c>
      <c r="P3" s="283" t="s">
        <v>476</v>
      </c>
      <c r="Q3" s="284" t="s">
        <v>477</v>
      </c>
      <c r="R3" s="284">
        <v>2019</v>
      </c>
      <c r="S3" s="284" t="s">
        <v>472</v>
      </c>
      <c r="T3" s="285" t="s">
        <v>473</v>
      </c>
    </row>
    <row r="4" spans="1:20">
      <c r="A4" s="286" t="s">
        <v>200</v>
      </c>
      <c r="B4" s="208">
        <v>1720.1437492164901</v>
      </c>
      <c r="C4" s="209">
        <v>2040.159714780933</v>
      </c>
      <c r="D4" s="209">
        <v>2328.8297034719303</v>
      </c>
      <c r="E4" s="209">
        <v>2807.5782362384739</v>
      </c>
      <c r="F4" s="209">
        <v>3030.8923532367112</v>
      </c>
      <c r="G4" s="209">
        <v>3378.7970023417929</v>
      </c>
      <c r="H4" s="209">
        <v>3507.98</v>
      </c>
      <c r="I4" s="209">
        <v>3663.57</v>
      </c>
      <c r="J4" s="209">
        <v>3812.35</v>
      </c>
      <c r="K4" s="209">
        <v>3986.76</v>
      </c>
      <c r="L4" s="209">
        <v>4100.3999999999996</v>
      </c>
      <c r="M4" s="209">
        <v>4210.67</v>
      </c>
      <c r="N4" s="209">
        <v>4390.91</v>
      </c>
      <c r="O4" s="209">
        <v>4385.34</v>
      </c>
      <c r="P4" s="670">
        <v>6605.09</v>
      </c>
      <c r="Q4" s="670">
        <v>7341.82</v>
      </c>
      <c r="R4" s="209">
        <v>7470.84</v>
      </c>
      <c r="S4" s="209">
        <v>7443.88</v>
      </c>
      <c r="T4" s="287">
        <v>7550.09</v>
      </c>
    </row>
    <row r="5" spans="1:20">
      <c r="A5" s="288" t="s">
        <v>201</v>
      </c>
      <c r="B5" s="210">
        <v>5.006061955661119</v>
      </c>
      <c r="C5" s="211">
        <v>4.0048495645288948</v>
      </c>
      <c r="D5" s="211">
        <v>6.2522094944018392</v>
      </c>
      <c r="E5" s="211">
        <v>14.861050858584491</v>
      </c>
      <c r="F5" s="211">
        <v>20.435465265311887</v>
      </c>
      <c r="G5" s="211">
        <v>32.515445921968862</v>
      </c>
      <c r="H5" s="211">
        <v>40.465000000000003</v>
      </c>
      <c r="I5" s="211">
        <v>48.04</v>
      </c>
      <c r="J5" s="211">
        <v>54.83</v>
      </c>
      <c r="K5" s="211">
        <v>61.63</v>
      </c>
      <c r="L5" s="211">
        <v>65.48</v>
      </c>
      <c r="M5" s="211">
        <v>53.38</v>
      </c>
      <c r="N5" s="211">
        <v>58.55</v>
      </c>
      <c r="O5" s="211">
        <v>76.16</v>
      </c>
      <c r="P5" s="671">
        <v>70.8</v>
      </c>
      <c r="Q5" s="671">
        <v>80.510000000000005</v>
      </c>
      <c r="R5" s="211">
        <v>77.72</v>
      </c>
      <c r="S5" s="211">
        <v>74.91</v>
      </c>
      <c r="T5" s="289">
        <v>78.12</v>
      </c>
    </row>
    <row r="6" spans="1:20">
      <c r="A6" s="288" t="s">
        <v>203</v>
      </c>
      <c r="B6" s="210">
        <v>0</v>
      </c>
      <c r="C6" s="211">
        <v>0</v>
      </c>
      <c r="D6" s="211">
        <v>8.1566968499999071</v>
      </c>
      <c r="E6" s="211">
        <v>3.5449156099999835</v>
      </c>
      <c r="F6" s="211">
        <v>16.986750020000084</v>
      </c>
      <c r="G6" s="211">
        <v>24.425992520000076</v>
      </c>
      <c r="H6" s="211">
        <v>36.748000000000019</v>
      </c>
      <c r="I6" s="211">
        <v>34.229999999999997</v>
      </c>
      <c r="J6" s="211">
        <v>44.02</v>
      </c>
      <c r="K6" s="211">
        <v>49.73</v>
      </c>
      <c r="L6" s="211">
        <v>52.05</v>
      </c>
      <c r="M6" s="211">
        <v>51.56</v>
      </c>
      <c r="N6" s="211">
        <v>60.32</v>
      </c>
      <c r="O6" s="211">
        <v>67.8</v>
      </c>
      <c r="P6" s="671">
        <v>61.37</v>
      </c>
      <c r="Q6" s="671">
        <v>68.84</v>
      </c>
      <c r="R6" s="211">
        <v>67.569999999999993</v>
      </c>
      <c r="S6" s="211">
        <v>62</v>
      </c>
      <c r="T6" s="289">
        <v>66.13</v>
      </c>
    </row>
    <row r="7" spans="1:20">
      <c r="A7" s="288" t="s">
        <v>519</v>
      </c>
      <c r="B7" s="210">
        <v>1715.1376872608278</v>
      </c>
      <c r="C7" s="211">
        <v>2036.154865216404</v>
      </c>
      <c r="D7" s="211">
        <v>2314.4207971275287</v>
      </c>
      <c r="E7" s="211">
        <v>2789.1722697698892</v>
      </c>
      <c r="F7" s="211">
        <v>2993.470137951399</v>
      </c>
      <c r="G7" s="211">
        <v>3321.8555638998241</v>
      </c>
      <c r="H7" s="211">
        <v>3430.7670000000044</v>
      </c>
      <c r="I7" s="211">
        <v>3581.31</v>
      </c>
      <c r="J7" s="211">
        <v>3713.51</v>
      </c>
      <c r="K7" s="211">
        <v>3875.39</v>
      </c>
      <c r="L7" s="211">
        <v>3982.87</v>
      </c>
      <c r="M7" s="211">
        <v>4105.7299999999996</v>
      </c>
      <c r="N7" s="211">
        <v>4272.03</v>
      </c>
      <c r="O7" s="211">
        <v>4241.38</v>
      </c>
      <c r="P7" s="671">
        <v>5963.54</v>
      </c>
      <c r="Q7" s="671">
        <v>5836.5</v>
      </c>
      <c r="R7" s="211">
        <v>5970.55</v>
      </c>
      <c r="S7" s="211">
        <v>5968.4</v>
      </c>
      <c r="T7" s="289">
        <v>5788.51</v>
      </c>
    </row>
    <row r="8" spans="1:20">
      <c r="A8" s="288" t="s">
        <v>520</v>
      </c>
      <c r="B8" s="210">
        <v>0</v>
      </c>
      <c r="C8" s="211">
        <v>0</v>
      </c>
      <c r="D8" s="211">
        <v>0</v>
      </c>
      <c r="E8" s="211">
        <v>0</v>
      </c>
      <c r="F8" s="211">
        <v>0</v>
      </c>
      <c r="G8" s="211">
        <v>0</v>
      </c>
      <c r="H8" s="211">
        <v>0</v>
      </c>
      <c r="I8" s="211">
        <v>0</v>
      </c>
      <c r="J8" s="211">
        <v>0</v>
      </c>
      <c r="K8" s="211">
        <v>0</v>
      </c>
      <c r="L8" s="211">
        <v>0</v>
      </c>
      <c r="M8" s="211">
        <v>0</v>
      </c>
      <c r="N8" s="211">
        <v>0</v>
      </c>
      <c r="O8" s="211">
        <v>0</v>
      </c>
      <c r="P8" s="671">
        <v>509.37</v>
      </c>
      <c r="Q8" s="671">
        <v>1355.96</v>
      </c>
      <c r="R8" s="211">
        <v>1355</v>
      </c>
      <c r="S8" s="211">
        <v>1338.56</v>
      </c>
      <c r="T8" s="289">
        <v>1617.33</v>
      </c>
    </row>
    <row r="9" spans="1:20" s="214" customFormat="1">
      <c r="A9" s="290" t="s">
        <v>202</v>
      </c>
      <c r="B9" s="212">
        <v>3390.9512335636</v>
      </c>
      <c r="C9" s="213">
        <v>3377.5641330808376</v>
      </c>
      <c r="D9" s="213">
        <v>3435.2132645074139</v>
      </c>
      <c r="E9" s="213">
        <v>3795.8803128875161</v>
      </c>
      <c r="F9" s="213">
        <v>4107.436804116428</v>
      </c>
      <c r="G9" s="213">
        <v>4800.4846596382158</v>
      </c>
      <c r="H9" s="213">
        <v>5044.5881999999983</v>
      </c>
      <c r="I9" s="213">
        <v>5610.51</v>
      </c>
      <c r="J9" s="213">
        <v>5834.2</v>
      </c>
      <c r="K9" s="213">
        <v>5955.76</v>
      </c>
      <c r="L9" s="213">
        <v>6128.67</v>
      </c>
      <c r="M9" s="213">
        <v>6087.83</v>
      </c>
      <c r="N9" s="213">
        <v>5981.22</v>
      </c>
      <c r="O9" s="213">
        <v>5807.85</v>
      </c>
      <c r="P9" s="213">
        <v>4805.33</v>
      </c>
      <c r="Q9" s="213">
        <v>3538</v>
      </c>
      <c r="R9" s="213">
        <v>3148.54</v>
      </c>
      <c r="S9" s="213">
        <v>3023.11</v>
      </c>
      <c r="T9" s="291">
        <v>3202.2</v>
      </c>
    </row>
    <row r="10" spans="1:20">
      <c r="A10" s="288" t="s">
        <v>201</v>
      </c>
      <c r="B10" s="210">
        <v>946.18197849683679</v>
      </c>
      <c r="C10" s="211">
        <v>970.00192840616273</v>
      </c>
      <c r="D10" s="211">
        <v>1035.0685909968674</v>
      </c>
      <c r="E10" s="211">
        <v>1180.4949886992317</v>
      </c>
      <c r="F10" s="211">
        <v>1214.3471010248895</v>
      </c>
      <c r="G10" s="211">
        <v>1580.777276720351</v>
      </c>
      <c r="H10" s="211">
        <v>1708.3381999999992</v>
      </c>
      <c r="I10" s="211">
        <v>2360.08</v>
      </c>
      <c r="J10" s="211">
        <v>2307.4499999999998</v>
      </c>
      <c r="K10" s="211">
        <v>2317.41</v>
      </c>
      <c r="L10" s="211">
        <v>2354.65</v>
      </c>
      <c r="M10" s="211">
        <v>2289.0100000000002</v>
      </c>
      <c r="N10" s="211">
        <v>2245.4299999999998</v>
      </c>
      <c r="O10" s="211">
        <v>2143</v>
      </c>
      <c r="P10" s="211">
        <v>2170.77</v>
      </c>
      <c r="Q10" s="211">
        <v>2137</v>
      </c>
      <c r="R10" s="211">
        <v>2190.4</v>
      </c>
      <c r="S10" s="211">
        <v>2153.12</v>
      </c>
      <c r="T10" s="289">
        <v>2288.71</v>
      </c>
    </row>
    <row r="11" spans="1:20">
      <c r="A11" s="288" t="s">
        <v>203</v>
      </c>
      <c r="B11" s="210">
        <v>49.87120633516907</v>
      </c>
      <c r="C11" s="211">
        <v>50.525165982818443</v>
      </c>
      <c r="D11" s="211">
        <v>63.64408629343491</v>
      </c>
      <c r="E11" s="211">
        <v>52.871318778721054</v>
      </c>
      <c r="F11" s="211">
        <v>49.847457183112695</v>
      </c>
      <c r="G11" s="211">
        <v>47.392235839823968</v>
      </c>
      <c r="H11" s="211">
        <v>56.393000000000022</v>
      </c>
      <c r="I11" s="211">
        <v>54.44</v>
      </c>
      <c r="J11" s="211">
        <v>53.54</v>
      </c>
      <c r="K11" s="211">
        <v>50.85</v>
      </c>
      <c r="L11" s="211">
        <v>57.16</v>
      </c>
      <c r="M11" s="211">
        <v>54.02</v>
      </c>
      <c r="N11" s="211">
        <v>54.11</v>
      </c>
      <c r="O11" s="211">
        <v>52.68</v>
      </c>
      <c r="P11" s="211">
        <v>46.6</v>
      </c>
      <c r="Q11" s="211">
        <v>48</v>
      </c>
      <c r="R11" s="211">
        <v>46.36</v>
      </c>
      <c r="S11" s="211">
        <v>50.44</v>
      </c>
      <c r="T11" s="289">
        <v>45.71</v>
      </c>
    </row>
    <row r="12" spans="1:20" s="214" customFormat="1">
      <c r="A12" s="288" t="s">
        <v>519</v>
      </c>
      <c r="B12" s="210">
        <v>803.89804873159289</v>
      </c>
      <c r="C12" s="211">
        <v>804.12595660185639</v>
      </c>
      <c r="D12" s="211">
        <v>693.82706944711163</v>
      </c>
      <c r="E12" s="211">
        <v>798.73165523956391</v>
      </c>
      <c r="F12" s="211">
        <v>989.09930021153411</v>
      </c>
      <c r="G12" s="211">
        <v>1265.4550445580401</v>
      </c>
      <c r="H12" s="211">
        <v>1343.3879999999992</v>
      </c>
      <c r="I12" s="211">
        <v>1272.2</v>
      </c>
      <c r="J12" s="211">
        <v>1525.62</v>
      </c>
      <c r="K12" s="211">
        <v>1635.57</v>
      </c>
      <c r="L12" s="211">
        <v>1786.43</v>
      </c>
      <c r="M12" s="211">
        <v>1780.31</v>
      </c>
      <c r="N12" s="211">
        <v>1824.15</v>
      </c>
      <c r="O12" s="211">
        <v>1808.62</v>
      </c>
      <c r="P12" s="211">
        <v>1383.06</v>
      </c>
      <c r="Q12" s="211">
        <v>908</v>
      </c>
      <c r="R12" s="211">
        <v>494.2</v>
      </c>
      <c r="S12" s="211">
        <v>476.91</v>
      </c>
      <c r="T12" s="289">
        <v>555.54999999999995</v>
      </c>
    </row>
    <row r="13" spans="1:20">
      <c r="A13" s="288" t="s">
        <v>520</v>
      </c>
      <c r="B13" s="210">
        <v>1591</v>
      </c>
      <c r="C13" s="211">
        <v>1552.91108209</v>
      </c>
      <c r="D13" s="211">
        <v>1642.67351777</v>
      </c>
      <c r="E13" s="211">
        <v>1763.7823501699995</v>
      </c>
      <c r="F13" s="211">
        <v>1854.1429456968917</v>
      </c>
      <c r="G13" s="211">
        <v>1906.8601025200001</v>
      </c>
      <c r="H13" s="211">
        <v>1936.4690000000001</v>
      </c>
      <c r="I13" s="211">
        <v>1923.79</v>
      </c>
      <c r="J13" s="211">
        <v>1947.6</v>
      </c>
      <c r="K13" s="211">
        <v>1951.93</v>
      </c>
      <c r="L13" s="211">
        <v>1930.43</v>
      </c>
      <c r="M13" s="211">
        <v>1964.49</v>
      </c>
      <c r="N13" s="211">
        <v>1857.53</v>
      </c>
      <c r="O13" s="211">
        <v>1803.56</v>
      </c>
      <c r="P13" s="211">
        <v>1204.9000000000001</v>
      </c>
      <c r="Q13" s="211">
        <v>445</v>
      </c>
      <c r="R13" s="211">
        <v>417.57</v>
      </c>
      <c r="S13" s="211">
        <v>342.64</v>
      </c>
      <c r="T13" s="289">
        <v>312.23</v>
      </c>
    </row>
    <row r="14" spans="1:20" s="214" customFormat="1">
      <c r="A14" s="290" t="s">
        <v>521</v>
      </c>
      <c r="B14" s="212">
        <v>3625.3746082940329</v>
      </c>
      <c r="C14" s="213">
        <v>3948.5209884097799</v>
      </c>
      <c r="D14" s="213">
        <v>3974.6765351623094</v>
      </c>
      <c r="E14" s="213">
        <v>3823.4657413532805</v>
      </c>
      <c r="F14" s="213">
        <v>3486.2586710912924</v>
      </c>
      <c r="G14" s="213">
        <v>3385.0202557189332</v>
      </c>
      <c r="H14" s="213">
        <v>3880.6301076464983</v>
      </c>
      <c r="I14" s="213">
        <v>4241.66</v>
      </c>
      <c r="J14" s="213">
        <v>4378.54</v>
      </c>
      <c r="K14" s="213">
        <v>4453</v>
      </c>
      <c r="L14" s="213">
        <v>4411.3999999999996</v>
      </c>
      <c r="M14" s="213">
        <v>4489.34</v>
      </c>
      <c r="N14" s="213">
        <v>4286.92</v>
      </c>
      <c r="O14" s="213">
        <v>3507.88</v>
      </c>
      <c r="P14" s="672">
        <v>4159.25</v>
      </c>
      <c r="Q14" s="672">
        <v>4049.46</v>
      </c>
      <c r="R14" s="213">
        <v>4058.81</v>
      </c>
      <c r="S14" s="213">
        <v>3947.36</v>
      </c>
      <c r="T14" s="291">
        <v>4072.55</v>
      </c>
    </row>
    <row r="15" spans="1:20">
      <c r="A15" s="288" t="s">
        <v>201</v>
      </c>
      <c r="B15" s="210">
        <v>2107.1855676497103</v>
      </c>
      <c r="C15" s="211">
        <v>2313.3068414338863</v>
      </c>
      <c r="D15" s="211">
        <v>2127.8690407260069</v>
      </c>
      <c r="E15" s="211">
        <v>2008.6747791500068</v>
      </c>
      <c r="F15" s="211">
        <v>2046.4989711373903</v>
      </c>
      <c r="G15" s="211">
        <v>2056.9810496015648</v>
      </c>
      <c r="H15" s="211">
        <v>2324.0777546523996</v>
      </c>
      <c r="I15" s="211">
        <v>2434.63</v>
      </c>
      <c r="J15" s="211">
        <v>2537.4</v>
      </c>
      <c r="K15" s="211">
        <v>2602.5700000000002</v>
      </c>
      <c r="L15" s="211">
        <v>2681.31</v>
      </c>
      <c r="M15" s="211">
        <v>2677.05</v>
      </c>
      <c r="N15" s="211">
        <v>2649.76</v>
      </c>
      <c r="O15" s="211">
        <v>2557.9899999999998</v>
      </c>
      <c r="P15" s="671">
        <v>2337.5300000000002</v>
      </c>
      <c r="Q15" s="671">
        <v>2327.35</v>
      </c>
      <c r="R15" s="211">
        <v>2337.2600000000002</v>
      </c>
      <c r="S15" s="211">
        <v>2290.0700000000002</v>
      </c>
      <c r="T15" s="289">
        <v>2367.96</v>
      </c>
    </row>
    <row r="16" spans="1:20">
      <c r="A16" s="288" t="s">
        <v>203</v>
      </c>
      <c r="B16" s="210">
        <v>0</v>
      </c>
      <c r="C16" s="211">
        <v>0</v>
      </c>
      <c r="D16" s="211">
        <v>0</v>
      </c>
      <c r="E16" s="211">
        <v>0</v>
      </c>
      <c r="F16" s="211">
        <v>0</v>
      </c>
      <c r="G16" s="211">
        <v>0</v>
      </c>
      <c r="H16" s="211">
        <v>0</v>
      </c>
      <c r="I16" s="211">
        <v>0</v>
      </c>
      <c r="J16" s="211">
        <v>0</v>
      </c>
      <c r="K16" s="211">
        <v>0</v>
      </c>
      <c r="L16" s="211">
        <v>0</v>
      </c>
      <c r="M16" s="211">
        <v>0</v>
      </c>
      <c r="N16" s="211">
        <v>0</v>
      </c>
      <c r="O16" s="211">
        <v>0</v>
      </c>
      <c r="P16" s="211">
        <v>0</v>
      </c>
      <c r="Q16" s="211">
        <v>0</v>
      </c>
      <c r="R16" s="211">
        <v>0</v>
      </c>
      <c r="S16" s="211">
        <v>0</v>
      </c>
      <c r="T16" s="215">
        <v>0</v>
      </c>
    </row>
    <row r="17" spans="1:20">
      <c r="A17" s="288" t="s">
        <v>519</v>
      </c>
      <c r="B17" s="210">
        <v>1327.1462663565849</v>
      </c>
      <c r="C17" s="211">
        <v>1442.660591644822</v>
      </c>
      <c r="D17" s="211">
        <v>1616.8754087023433</v>
      </c>
      <c r="E17" s="211">
        <v>1584.9935244127096</v>
      </c>
      <c r="F17" s="211">
        <v>1223.9325515149801</v>
      </c>
      <c r="G17" s="211">
        <v>1107.4169556536094</v>
      </c>
      <c r="H17" s="211">
        <v>1268.3601793235746</v>
      </c>
      <c r="I17" s="211">
        <v>1506.74</v>
      </c>
      <c r="J17" s="211">
        <v>1538.24</v>
      </c>
      <c r="K17" s="211">
        <v>1551.63</v>
      </c>
      <c r="L17" s="211">
        <v>1423.6</v>
      </c>
      <c r="M17" s="211">
        <v>1495.06</v>
      </c>
      <c r="N17" s="211">
        <v>1324.44</v>
      </c>
      <c r="O17" s="211">
        <v>661.7</v>
      </c>
      <c r="P17" s="671">
        <v>1484.19</v>
      </c>
      <c r="Q17" s="671">
        <v>1392.35</v>
      </c>
      <c r="R17" s="211">
        <v>1394.07</v>
      </c>
      <c r="S17" s="211">
        <v>1391.95</v>
      </c>
      <c r="T17" s="289">
        <v>1407.15</v>
      </c>
    </row>
    <row r="18" spans="1:20">
      <c r="A18" s="288" t="s">
        <v>520</v>
      </c>
      <c r="B18" s="210">
        <v>191.04277428773787</v>
      </c>
      <c r="C18" s="211">
        <v>192.55355533107129</v>
      </c>
      <c r="D18" s="211">
        <v>229.93208573395947</v>
      </c>
      <c r="E18" s="211">
        <v>229.79743779056409</v>
      </c>
      <c r="F18" s="211">
        <v>215.82714843892191</v>
      </c>
      <c r="G18" s="211">
        <v>220.62225046375877</v>
      </c>
      <c r="H18" s="211">
        <v>288.19217367052391</v>
      </c>
      <c r="I18" s="211">
        <v>300.29000000000002</v>
      </c>
      <c r="J18" s="211">
        <v>302.89999999999998</v>
      </c>
      <c r="K18" s="211">
        <v>298.8</v>
      </c>
      <c r="L18" s="211">
        <v>306.49</v>
      </c>
      <c r="M18" s="211">
        <v>317.23</v>
      </c>
      <c r="N18" s="211">
        <v>312.72000000000003</v>
      </c>
      <c r="O18" s="211">
        <v>288.18</v>
      </c>
      <c r="P18" s="671">
        <v>337.53</v>
      </c>
      <c r="Q18" s="671">
        <v>329.76</v>
      </c>
      <c r="R18" s="211">
        <v>327.48</v>
      </c>
      <c r="S18" s="211">
        <v>265.33999999999997</v>
      </c>
      <c r="T18" s="289">
        <v>297.43</v>
      </c>
    </row>
    <row r="19" spans="1:20" s="214" customFormat="1">
      <c r="A19" s="290" t="s">
        <v>522</v>
      </c>
      <c r="B19" s="212">
        <v>6759.0148738682901</v>
      </c>
      <c r="C19" s="213">
        <v>7091.0410063222889</v>
      </c>
      <c r="D19" s="213">
        <v>7456.5392559443808</v>
      </c>
      <c r="E19" s="213">
        <v>7530.5230985353992</v>
      </c>
      <c r="F19" s="213">
        <v>7958.8379745678139</v>
      </c>
      <c r="G19" s="213">
        <v>8376.5912835065938</v>
      </c>
      <c r="H19" s="213">
        <v>9195.7000893599998</v>
      </c>
      <c r="I19" s="213">
        <v>9486.14</v>
      </c>
      <c r="J19" s="213">
        <v>10408.709999999999</v>
      </c>
      <c r="K19" s="213">
        <v>10650.99</v>
      </c>
      <c r="L19" s="213">
        <v>11300.39</v>
      </c>
      <c r="M19" s="213">
        <v>11424.17</v>
      </c>
      <c r="N19" s="213">
        <v>11895</v>
      </c>
      <c r="O19" s="213">
        <v>12090</v>
      </c>
      <c r="P19" s="213">
        <v>12104.76</v>
      </c>
      <c r="Q19" s="672">
        <v>12492.34</v>
      </c>
      <c r="R19" s="213">
        <v>14731.35</v>
      </c>
      <c r="S19" s="213">
        <v>14261.32</v>
      </c>
      <c r="T19" s="291">
        <v>14555.89</v>
      </c>
    </row>
    <row r="20" spans="1:20">
      <c r="A20" s="288" t="s">
        <v>201</v>
      </c>
      <c r="B20" s="210">
        <v>80.779058597502441</v>
      </c>
      <c r="C20" s="211">
        <v>75.00912584053799</v>
      </c>
      <c r="D20" s="211">
        <v>85.587335894972824</v>
      </c>
      <c r="E20" s="211">
        <v>81.740714056996524</v>
      </c>
      <c r="F20" s="211">
        <v>73.085814921549826</v>
      </c>
      <c r="G20" s="211">
        <v>65.39257124559721</v>
      </c>
      <c r="H20" s="211">
        <v>71.662000000000106</v>
      </c>
      <c r="I20" s="211">
        <v>142.63999999999999</v>
      </c>
      <c r="J20" s="211">
        <v>288.02999999999997</v>
      </c>
      <c r="K20" s="211">
        <v>315.39999999999998</v>
      </c>
      <c r="L20" s="211">
        <v>311.86</v>
      </c>
      <c r="M20" s="211">
        <v>268.87</v>
      </c>
      <c r="N20" s="211">
        <v>263</v>
      </c>
      <c r="O20" s="211">
        <v>250</v>
      </c>
      <c r="P20" s="211">
        <v>215.83</v>
      </c>
      <c r="Q20" s="671">
        <v>199.7</v>
      </c>
      <c r="R20" s="211">
        <v>177.39</v>
      </c>
      <c r="S20" s="211">
        <v>162</v>
      </c>
      <c r="T20" s="289">
        <v>161.44999999999999</v>
      </c>
    </row>
    <row r="21" spans="1:20">
      <c r="A21" s="288" t="s">
        <v>203</v>
      </c>
      <c r="B21" s="210">
        <v>551.12971565244084</v>
      </c>
      <c r="C21" s="211">
        <v>560.60084824548608</v>
      </c>
      <c r="D21" s="211">
        <v>588.11223339671267</v>
      </c>
      <c r="E21" s="211">
        <v>620.13368168748457</v>
      </c>
      <c r="F21" s="211">
        <v>639.07594687357494</v>
      </c>
      <c r="G21" s="211">
        <v>667.03833833875615</v>
      </c>
      <c r="H21" s="211">
        <v>685.44008936</v>
      </c>
      <c r="I21" s="211">
        <v>689.49</v>
      </c>
      <c r="J21" s="211">
        <v>689.49</v>
      </c>
      <c r="K21" s="211">
        <v>599.03</v>
      </c>
      <c r="L21" s="211">
        <v>537.19000000000005</v>
      </c>
      <c r="M21" s="211">
        <v>412.92</v>
      </c>
      <c r="N21" s="211">
        <v>412</v>
      </c>
      <c r="O21" s="211">
        <v>427</v>
      </c>
      <c r="P21" s="211">
        <v>427.67</v>
      </c>
      <c r="Q21" s="671">
        <v>736.61</v>
      </c>
      <c r="R21" s="211">
        <v>2203.21</v>
      </c>
      <c r="S21" s="211">
        <v>700.52</v>
      </c>
      <c r="T21" s="289">
        <v>767.6</v>
      </c>
    </row>
    <row r="22" spans="1:20">
      <c r="A22" s="288" t="s">
        <v>519</v>
      </c>
      <c r="B22" s="210">
        <v>5817.5880417263224</v>
      </c>
      <c r="C22" s="211">
        <v>6147.8781683626021</v>
      </c>
      <c r="D22" s="211">
        <v>6470.3738377331283</v>
      </c>
      <c r="E22" s="211">
        <v>6514.2176598529886</v>
      </c>
      <c r="F22" s="211">
        <v>6926.3495877796731</v>
      </c>
      <c r="G22" s="211">
        <v>7327.7641369659477</v>
      </c>
      <c r="H22" s="211">
        <v>8122.8279999999986</v>
      </c>
      <c r="I22" s="211">
        <v>8387.01</v>
      </c>
      <c r="J22" s="211">
        <v>9155.91</v>
      </c>
      <c r="K22" s="211">
        <v>9412.14</v>
      </c>
      <c r="L22" s="211">
        <v>10118.790000000001</v>
      </c>
      <c r="M22" s="211">
        <v>10373.74</v>
      </c>
      <c r="N22" s="211">
        <v>10772</v>
      </c>
      <c r="O22" s="211">
        <v>11022</v>
      </c>
      <c r="P22" s="211">
        <v>11150.21</v>
      </c>
      <c r="Q22" s="671">
        <v>11339.78</v>
      </c>
      <c r="R22" s="211">
        <v>12152.77</v>
      </c>
      <c r="S22" s="211">
        <v>13240.95</v>
      </c>
      <c r="T22" s="289">
        <v>13461.14</v>
      </c>
    </row>
    <row r="23" spans="1:20">
      <c r="A23" s="288" t="s">
        <v>520</v>
      </c>
      <c r="B23" s="210">
        <v>309.5180578920245</v>
      </c>
      <c r="C23" s="211">
        <v>307.55286387366243</v>
      </c>
      <c r="D23" s="211">
        <v>312.46584891956758</v>
      </c>
      <c r="E23" s="211">
        <v>314.43104293792965</v>
      </c>
      <c r="F23" s="211">
        <v>320.3266249930158</v>
      </c>
      <c r="G23" s="211">
        <v>316.39623695629172</v>
      </c>
      <c r="H23" s="211">
        <v>315.77</v>
      </c>
      <c r="I23" s="211">
        <v>266.99</v>
      </c>
      <c r="J23" s="211">
        <v>275.27999999999997</v>
      </c>
      <c r="K23" s="211">
        <v>324.42</v>
      </c>
      <c r="L23" s="211">
        <v>332.55</v>
      </c>
      <c r="M23" s="211">
        <v>368.64</v>
      </c>
      <c r="N23" s="211">
        <v>449</v>
      </c>
      <c r="O23" s="211">
        <v>392</v>
      </c>
      <c r="P23" s="211">
        <v>311.05</v>
      </c>
      <c r="Q23" s="671">
        <v>216.25</v>
      </c>
      <c r="R23" s="211">
        <v>197.98</v>
      </c>
      <c r="S23" s="211">
        <v>157.85</v>
      </c>
      <c r="T23" s="289">
        <v>165.7</v>
      </c>
    </row>
    <row r="24" spans="1:20" s="214" customFormat="1">
      <c r="A24" s="948" t="s">
        <v>523</v>
      </c>
      <c r="B24" s="212">
        <v>15495.484464942412</v>
      </c>
      <c r="C24" s="213">
        <v>16457.285842593839</v>
      </c>
      <c r="D24" s="213">
        <v>17195.258759086035</v>
      </c>
      <c r="E24" s="213">
        <v>17957.447389014669</v>
      </c>
      <c r="F24" s="213">
        <v>18583.425803012244</v>
      </c>
      <c r="G24" s="213">
        <v>19940.893201205534</v>
      </c>
      <c r="H24" s="213">
        <v>21628.898397006498</v>
      </c>
      <c r="I24" s="213">
        <v>23001.88</v>
      </c>
      <c r="J24" s="213">
        <v>24433.8</v>
      </c>
      <c r="K24" s="213">
        <v>25046.51</v>
      </c>
      <c r="L24" s="213">
        <v>25940.86</v>
      </c>
      <c r="M24" s="213">
        <v>26212.01</v>
      </c>
      <c r="N24" s="213">
        <v>26554.050000000003</v>
      </c>
      <c r="O24" s="213">
        <v>25791.07</v>
      </c>
      <c r="P24" s="672">
        <v>27674.43</v>
      </c>
      <c r="Q24" s="672">
        <v>27421.62</v>
      </c>
      <c r="R24" s="213">
        <f>R4+R9+R14+R19</f>
        <v>29409.54</v>
      </c>
      <c r="S24" s="213">
        <f t="shared" ref="S24:T24" si="0">S4+S9+S14+S19</f>
        <v>28675.67</v>
      </c>
      <c r="T24" s="291">
        <f t="shared" si="0"/>
        <v>29380.73</v>
      </c>
    </row>
    <row r="25" spans="1:20">
      <c r="A25" s="288" t="s">
        <v>201</v>
      </c>
      <c r="B25" s="210">
        <v>3139.1526666997106</v>
      </c>
      <c r="C25" s="211">
        <v>3362.3227452451156</v>
      </c>
      <c r="D25" s="211">
        <v>3254.7771771122489</v>
      </c>
      <c r="E25" s="211">
        <v>3285.7715327648198</v>
      </c>
      <c r="F25" s="211">
        <v>3354.3673523491411</v>
      </c>
      <c r="G25" s="211">
        <v>3735.6663434894817</v>
      </c>
      <c r="H25" s="211">
        <v>4144.5429546523992</v>
      </c>
      <c r="I25" s="211">
        <v>4985.3900000000003</v>
      </c>
      <c r="J25" s="211">
        <v>5187.71</v>
      </c>
      <c r="K25" s="211">
        <v>5297.01</v>
      </c>
      <c r="L25" s="211">
        <v>5413.3</v>
      </c>
      <c r="M25" s="211">
        <v>5288.31</v>
      </c>
      <c r="N25" s="211">
        <v>5216.74</v>
      </c>
      <c r="O25" s="211">
        <v>5027.1499999999996</v>
      </c>
      <c r="P25" s="671">
        <v>4794.93</v>
      </c>
      <c r="Q25" s="671">
        <v>4744.5600000000004</v>
      </c>
      <c r="R25" s="211">
        <f t="shared" ref="R25:T27" si="1">R5+R10+R15+R20</f>
        <v>4782.7700000000004</v>
      </c>
      <c r="S25" s="211">
        <f t="shared" si="1"/>
        <v>4680.1000000000004</v>
      </c>
      <c r="T25" s="289">
        <f t="shared" si="1"/>
        <v>4896.24</v>
      </c>
    </row>
    <row r="26" spans="1:20">
      <c r="A26" s="288" t="s">
        <v>203</v>
      </c>
      <c r="B26" s="210">
        <v>601.0009219876099</v>
      </c>
      <c r="C26" s="211">
        <v>611.12601422830448</v>
      </c>
      <c r="D26" s="211">
        <v>659.91301654014751</v>
      </c>
      <c r="E26" s="211">
        <v>676.54991607620559</v>
      </c>
      <c r="F26" s="211">
        <v>705.91015407668772</v>
      </c>
      <c r="G26" s="211">
        <v>738.8565666985802</v>
      </c>
      <c r="H26" s="211">
        <v>778.58108936000008</v>
      </c>
      <c r="I26" s="211">
        <v>778.16</v>
      </c>
      <c r="J26" s="211">
        <v>787.05</v>
      </c>
      <c r="K26" s="211">
        <v>699.61</v>
      </c>
      <c r="L26" s="211">
        <v>646.4</v>
      </c>
      <c r="M26" s="211">
        <v>518.5</v>
      </c>
      <c r="N26" s="211">
        <v>526.43000000000006</v>
      </c>
      <c r="O26" s="211">
        <v>547.48</v>
      </c>
      <c r="P26" s="671">
        <v>535.64</v>
      </c>
      <c r="Q26" s="671">
        <v>853.45</v>
      </c>
      <c r="R26" s="211">
        <f t="shared" si="1"/>
        <v>2317.14</v>
      </c>
      <c r="S26" s="211">
        <f t="shared" si="1"/>
        <v>812.96</v>
      </c>
      <c r="T26" s="289">
        <f t="shared" si="1"/>
        <v>879.44</v>
      </c>
    </row>
    <row r="27" spans="1:20">
      <c r="A27" s="288" t="s">
        <v>519</v>
      </c>
      <c r="B27" s="210">
        <v>9663.7700440753288</v>
      </c>
      <c r="C27" s="211">
        <v>10430.819581825685</v>
      </c>
      <c r="D27" s="211">
        <v>11095.497113010111</v>
      </c>
      <c r="E27" s="211">
        <v>11687.11510927515</v>
      </c>
      <c r="F27" s="211">
        <v>12132.851577457586</v>
      </c>
      <c r="G27" s="211">
        <v>13022.491701077422</v>
      </c>
      <c r="H27" s="211">
        <v>14165.343179323576</v>
      </c>
      <c r="I27" s="211">
        <v>14747.26</v>
      </c>
      <c r="J27" s="211">
        <v>15933.28</v>
      </c>
      <c r="K27" s="211">
        <v>16474.73</v>
      </c>
      <c r="L27" s="211">
        <v>17311.689999999999</v>
      </c>
      <c r="M27" s="211">
        <v>17754.839999999997</v>
      </c>
      <c r="N27" s="211">
        <v>18192.620000000003</v>
      </c>
      <c r="O27" s="211">
        <v>17733.7</v>
      </c>
      <c r="P27" s="671">
        <v>19980.79</v>
      </c>
      <c r="Q27" s="671">
        <v>19476.63</v>
      </c>
      <c r="R27" s="211">
        <f>R7+R12+R17+R22</f>
        <v>20011.59</v>
      </c>
      <c r="S27" s="211">
        <f t="shared" si="1"/>
        <v>21078.21</v>
      </c>
      <c r="T27" s="289">
        <f t="shared" si="1"/>
        <v>21212.35</v>
      </c>
    </row>
    <row r="28" spans="1:20">
      <c r="A28" s="288" t="s">
        <v>520</v>
      </c>
      <c r="B28" s="210">
        <v>2091.5608321797622</v>
      </c>
      <c r="C28" s="211">
        <v>2053.0175012947338</v>
      </c>
      <c r="D28" s="211">
        <v>2185.0714524235268</v>
      </c>
      <c r="E28" s="211">
        <v>2308.0108308984932</v>
      </c>
      <c r="F28" s="211">
        <v>2390.2967191288294</v>
      </c>
      <c r="G28" s="211">
        <v>2443.8785899400509</v>
      </c>
      <c r="H28" s="211">
        <v>2540.431173670524</v>
      </c>
      <c r="I28" s="211">
        <v>2491.0700000000002</v>
      </c>
      <c r="J28" s="211">
        <v>2525.7800000000002</v>
      </c>
      <c r="K28" s="211">
        <v>2575.15</v>
      </c>
      <c r="L28" s="211">
        <v>2569.4699999999998</v>
      </c>
      <c r="M28" s="211">
        <v>2650.36</v>
      </c>
      <c r="N28" s="211">
        <v>2619.25</v>
      </c>
      <c r="O28" s="211">
        <v>2483.7399999999998</v>
      </c>
      <c r="P28" s="671">
        <v>2362.85</v>
      </c>
      <c r="Q28" s="671">
        <v>2346.9699999999998</v>
      </c>
      <c r="R28" s="211">
        <f t="shared" ref="R28:T28" si="2">R8+R13+R18+R23</f>
        <v>2298.0300000000002</v>
      </c>
      <c r="S28" s="211">
        <f t="shared" si="2"/>
        <v>2104.39</v>
      </c>
      <c r="T28" s="298">
        <f t="shared" si="2"/>
        <v>2392.6899999999996</v>
      </c>
    </row>
    <row r="29" spans="1:20">
      <c r="A29" s="223" t="s">
        <v>204</v>
      </c>
      <c r="B29" s="216"/>
      <c r="C29" s="217"/>
      <c r="D29" s="217"/>
      <c r="E29" s="217"/>
      <c r="F29" s="217"/>
      <c r="G29" s="217"/>
      <c r="H29" s="217"/>
      <c r="I29" s="217"/>
      <c r="J29" s="217"/>
      <c r="K29" s="217"/>
      <c r="L29" s="217"/>
      <c r="M29" s="217"/>
      <c r="N29" s="217"/>
      <c r="O29" s="217"/>
      <c r="P29" s="217"/>
      <c r="Q29" s="217"/>
      <c r="R29" s="217"/>
      <c r="S29" s="217"/>
      <c r="T29" s="292"/>
    </row>
    <row r="30" spans="1:20" s="214" customFormat="1">
      <c r="A30" s="290" t="s">
        <v>200</v>
      </c>
      <c r="B30" s="212">
        <v>1502.0146338214754</v>
      </c>
      <c r="C30" s="213">
        <v>1869.8335135391112</v>
      </c>
      <c r="D30" s="213">
        <v>1804.9908313488893</v>
      </c>
      <c r="E30" s="213">
        <v>2373.2495548127977</v>
      </c>
      <c r="F30" s="213">
        <v>2639.7836175705415</v>
      </c>
      <c r="G30" s="213">
        <v>2536.315216754394</v>
      </c>
      <c r="H30" s="213">
        <v>2517.3200000000002</v>
      </c>
      <c r="I30" s="213">
        <v>1992.88</v>
      </c>
      <c r="J30" s="213">
        <v>1948.55</v>
      </c>
      <c r="K30" s="213">
        <v>2166.91</v>
      </c>
      <c r="L30" s="213">
        <v>2563.56</v>
      </c>
      <c r="M30" s="213">
        <v>2721.03</v>
      </c>
      <c r="N30" s="213">
        <v>2676.58</v>
      </c>
      <c r="O30" s="213">
        <v>2490.59</v>
      </c>
      <c r="P30" s="672">
        <v>2274.21</v>
      </c>
      <c r="Q30" s="672">
        <v>2400.56</v>
      </c>
      <c r="R30" s="213">
        <v>2706.69</v>
      </c>
      <c r="S30" s="213">
        <v>2948.36</v>
      </c>
      <c r="T30" s="291">
        <v>3388.98</v>
      </c>
    </row>
    <row r="31" spans="1:20">
      <c r="A31" s="288" t="s">
        <v>201</v>
      </c>
      <c r="B31" s="210">
        <v>482.45601447874174</v>
      </c>
      <c r="C31" s="211">
        <v>580.24312648156854</v>
      </c>
      <c r="D31" s="211">
        <v>545.08083711382869</v>
      </c>
      <c r="E31" s="211">
        <v>951.6559343867857</v>
      </c>
      <c r="F31" s="211">
        <v>1059.9319743697272</v>
      </c>
      <c r="G31" s="211">
        <v>1036.3282698439023</v>
      </c>
      <c r="H31" s="211">
        <v>962.0540000000002</v>
      </c>
      <c r="I31" s="211">
        <v>581.36</v>
      </c>
      <c r="J31" s="211">
        <v>523.53</v>
      </c>
      <c r="K31" s="211">
        <v>591.63</v>
      </c>
      <c r="L31" s="211">
        <v>539.77</v>
      </c>
      <c r="M31" s="211">
        <v>558.79999999999995</v>
      </c>
      <c r="N31" s="211">
        <v>656.9</v>
      </c>
      <c r="O31" s="211">
        <v>642.48</v>
      </c>
      <c r="P31" s="671">
        <v>680.63</v>
      </c>
      <c r="Q31" s="671">
        <v>762.04</v>
      </c>
      <c r="R31" s="211">
        <v>536.20000000000005</v>
      </c>
      <c r="S31" s="211">
        <v>495.92</v>
      </c>
      <c r="T31" s="289">
        <v>646.14</v>
      </c>
    </row>
    <row r="32" spans="1:20">
      <c r="A32" s="288" t="s">
        <v>203</v>
      </c>
      <c r="B32" s="210">
        <v>256.31904730115042</v>
      </c>
      <c r="C32" s="211">
        <v>371.65278809456731</v>
      </c>
      <c r="D32" s="211">
        <v>397.5987112130976</v>
      </c>
      <c r="E32" s="211">
        <v>448.36003741687858</v>
      </c>
      <c r="F32" s="211">
        <v>547.19007278768925</v>
      </c>
      <c r="G32" s="211">
        <v>504.62302079391679</v>
      </c>
      <c r="H32" s="211">
        <v>744.0870000000001</v>
      </c>
      <c r="I32" s="211">
        <v>595.83000000000004</v>
      </c>
      <c r="J32" s="211">
        <v>525.62</v>
      </c>
      <c r="K32" s="211">
        <v>633.34</v>
      </c>
      <c r="L32" s="211">
        <v>831.71</v>
      </c>
      <c r="M32" s="211">
        <v>767.94</v>
      </c>
      <c r="N32" s="211">
        <v>660.93</v>
      </c>
      <c r="O32" s="211">
        <v>499.65</v>
      </c>
      <c r="P32" s="671">
        <v>563.78</v>
      </c>
      <c r="Q32" s="671">
        <v>514.79</v>
      </c>
      <c r="R32" s="211">
        <v>604.16</v>
      </c>
      <c r="S32" s="211">
        <v>644.26</v>
      </c>
      <c r="T32" s="289">
        <v>639.16</v>
      </c>
    </row>
    <row r="33" spans="1:20">
      <c r="A33" s="288" t="s">
        <v>519</v>
      </c>
      <c r="B33" s="210">
        <v>763.23957204158307</v>
      </c>
      <c r="C33" s="211">
        <v>917.93759896297524</v>
      </c>
      <c r="D33" s="211">
        <v>862.31128302196294</v>
      </c>
      <c r="E33" s="211">
        <v>973.23358300913321</v>
      </c>
      <c r="F33" s="211">
        <v>1032.6615704131252</v>
      </c>
      <c r="G33" s="211">
        <v>995.3639261165747</v>
      </c>
      <c r="H33" s="211">
        <v>811.17899999999997</v>
      </c>
      <c r="I33" s="211">
        <v>815.68</v>
      </c>
      <c r="J33" s="211">
        <v>899.4</v>
      </c>
      <c r="K33" s="211">
        <v>941.94</v>
      </c>
      <c r="L33" s="211">
        <v>1192.08</v>
      </c>
      <c r="M33" s="211">
        <v>1394.3</v>
      </c>
      <c r="N33" s="211">
        <v>1358.76</v>
      </c>
      <c r="O33" s="211">
        <v>1348.46</v>
      </c>
      <c r="P33" s="211">
        <v>1023.82</v>
      </c>
      <c r="Q33" s="671">
        <v>1118.6600000000001</v>
      </c>
      <c r="R33" s="211">
        <v>1558.62</v>
      </c>
      <c r="S33" s="211">
        <v>1803.89</v>
      </c>
      <c r="T33" s="289">
        <v>2094.5500000000002</v>
      </c>
    </row>
    <row r="34" spans="1:20">
      <c r="A34" s="288" t="s">
        <v>520</v>
      </c>
      <c r="B34" s="210">
        <v>0</v>
      </c>
      <c r="C34" s="211">
        <v>0</v>
      </c>
      <c r="D34" s="211">
        <v>0</v>
      </c>
      <c r="E34" s="211">
        <v>0</v>
      </c>
      <c r="F34" s="211">
        <v>0</v>
      </c>
      <c r="G34" s="211">
        <v>0</v>
      </c>
      <c r="H34" s="211">
        <v>0</v>
      </c>
      <c r="I34" s="211">
        <v>0</v>
      </c>
      <c r="J34" s="211">
        <v>0</v>
      </c>
      <c r="K34" s="211">
        <v>0</v>
      </c>
      <c r="L34" s="211">
        <v>0</v>
      </c>
      <c r="M34" s="211">
        <v>0</v>
      </c>
      <c r="N34" s="211">
        <v>0</v>
      </c>
      <c r="O34" s="211">
        <v>0</v>
      </c>
      <c r="P34" s="211">
        <v>5.08</v>
      </c>
      <c r="Q34" s="671">
        <v>5.07</v>
      </c>
      <c r="R34" s="211">
        <v>7.72</v>
      </c>
      <c r="S34" s="211">
        <v>4.29</v>
      </c>
      <c r="T34" s="289">
        <v>9.1300000000000008</v>
      </c>
    </row>
    <row r="35" spans="1:20" s="214" customFormat="1">
      <c r="A35" s="290" t="s">
        <v>202</v>
      </c>
      <c r="B35" s="212">
        <v>4031.9615695043199</v>
      </c>
      <c r="C35" s="213">
        <v>4167.8484888412386</v>
      </c>
      <c r="D35" s="213">
        <v>4108.7181242679517</v>
      </c>
      <c r="E35" s="213">
        <v>4480.645775607024</v>
      </c>
      <c r="F35" s="213">
        <v>5180.2130705267118</v>
      </c>
      <c r="G35" s="213">
        <v>5236.5734468800747</v>
      </c>
      <c r="H35" s="213">
        <v>5033.4189999999981</v>
      </c>
      <c r="I35" s="213">
        <v>4228.1000000000004</v>
      </c>
      <c r="J35" s="213">
        <v>3985.66</v>
      </c>
      <c r="K35" s="213">
        <v>3946.15</v>
      </c>
      <c r="L35" s="213">
        <v>3786.29</v>
      </c>
      <c r="M35" s="213">
        <v>3521.53</v>
      </c>
      <c r="N35" s="213">
        <v>3135.3</v>
      </c>
      <c r="O35" s="213">
        <v>3007.54</v>
      </c>
      <c r="P35" s="213">
        <v>3166.22</v>
      </c>
      <c r="Q35" s="213">
        <v>3198.5</v>
      </c>
      <c r="R35" s="213">
        <v>3385.06</v>
      </c>
      <c r="S35" s="213">
        <v>3441.8</v>
      </c>
      <c r="T35" s="291">
        <v>3627.11</v>
      </c>
    </row>
    <row r="36" spans="1:20">
      <c r="A36" s="288" t="s">
        <v>201</v>
      </c>
      <c r="B36" s="210">
        <v>3690.3298797049442</v>
      </c>
      <c r="C36" s="211">
        <v>3823.0095741329887</v>
      </c>
      <c r="D36" s="211">
        <v>3724.4814251619332</v>
      </c>
      <c r="E36" s="211">
        <v>4095.6599906562465</v>
      </c>
      <c r="F36" s="211">
        <v>4551.8079921941744</v>
      </c>
      <c r="G36" s="211">
        <v>4699.4118582884412</v>
      </c>
      <c r="H36" s="211">
        <v>4508.3189999999986</v>
      </c>
      <c r="I36" s="211">
        <v>3755.47</v>
      </c>
      <c r="J36" s="211">
        <v>3534.08</v>
      </c>
      <c r="K36" s="211">
        <v>3360.65</v>
      </c>
      <c r="L36" s="211">
        <v>3272.94</v>
      </c>
      <c r="M36" s="211">
        <v>3090.84</v>
      </c>
      <c r="N36" s="211">
        <v>2776.83</v>
      </c>
      <c r="O36" s="211">
        <v>2713.54</v>
      </c>
      <c r="P36" s="211">
        <v>2746.87</v>
      </c>
      <c r="Q36" s="211">
        <v>2801</v>
      </c>
      <c r="R36" s="211">
        <v>2989.52</v>
      </c>
      <c r="S36" s="211">
        <v>3045.87</v>
      </c>
      <c r="T36" s="289">
        <v>3266.28</v>
      </c>
    </row>
    <row r="37" spans="1:20">
      <c r="A37" s="288" t="s">
        <v>203</v>
      </c>
      <c r="B37" s="210">
        <v>213.43267108167771</v>
      </c>
      <c r="C37" s="211">
        <v>216.56771913322294</v>
      </c>
      <c r="D37" s="211">
        <v>246.95336359801331</v>
      </c>
      <c r="E37" s="211">
        <v>233.21223138046352</v>
      </c>
      <c r="F37" s="211">
        <v>232.18413940033113</v>
      </c>
      <c r="G37" s="211">
        <v>268.42151263300224</v>
      </c>
      <c r="H37" s="211">
        <v>232.10499999999999</v>
      </c>
      <c r="I37" s="211">
        <v>201.06</v>
      </c>
      <c r="J37" s="211">
        <v>192.13</v>
      </c>
      <c r="K37" s="211">
        <v>281.97000000000003</v>
      </c>
      <c r="L37" s="211">
        <v>259.41000000000003</v>
      </c>
      <c r="M37" s="211">
        <v>185.07</v>
      </c>
      <c r="N37" s="211">
        <v>153.15</v>
      </c>
      <c r="O37" s="211">
        <v>125.65</v>
      </c>
      <c r="P37" s="211">
        <v>121.66</v>
      </c>
      <c r="Q37" s="211">
        <v>127</v>
      </c>
      <c r="R37" s="211">
        <v>117.29</v>
      </c>
      <c r="S37" s="211">
        <v>168.15</v>
      </c>
      <c r="T37" s="289">
        <v>159.66</v>
      </c>
    </row>
    <row r="38" spans="1:20">
      <c r="A38" s="288" t="s">
        <v>519</v>
      </c>
      <c r="B38" s="210">
        <v>121.19901871769797</v>
      </c>
      <c r="C38" s="211">
        <v>121.43407844502698</v>
      </c>
      <c r="D38" s="211">
        <v>132.54485356800475</v>
      </c>
      <c r="E38" s="211">
        <v>147.24185618031458</v>
      </c>
      <c r="F38" s="211">
        <v>181.30513774890673</v>
      </c>
      <c r="G38" s="211">
        <v>264.22255345863164</v>
      </c>
      <c r="H38" s="211">
        <v>286.83099999999996</v>
      </c>
      <c r="I38" s="211">
        <v>266.62</v>
      </c>
      <c r="J38" s="211">
        <v>255.55</v>
      </c>
      <c r="K38" s="211">
        <v>299.58999999999997</v>
      </c>
      <c r="L38" s="211">
        <v>247.9</v>
      </c>
      <c r="M38" s="211">
        <v>239.49</v>
      </c>
      <c r="N38" s="211">
        <v>197.22</v>
      </c>
      <c r="O38" s="211">
        <v>157.84</v>
      </c>
      <c r="P38" s="211">
        <v>294.17</v>
      </c>
      <c r="Q38" s="211">
        <v>270</v>
      </c>
      <c r="R38" s="211">
        <v>276.93</v>
      </c>
      <c r="S38" s="211">
        <v>227.53</v>
      </c>
      <c r="T38" s="289">
        <v>204.67</v>
      </c>
    </row>
    <row r="39" spans="1:20">
      <c r="A39" s="288" t="s">
        <v>520</v>
      </c>
      <c r="B39" s="210">
        <v>7</v>
      </c>
      <c r="C39" s="211">
        <v>6.8371171300000038</v>
      </c>
      <c r="D39" s="211">
        <v>4.7384819399999296</v>
      </c>
      <c r="E39" s="211">
        <v>4.5316973900000006</v>
      </c>
      <c r="F39" s="211">
        <v>214.91580118330009</v>
      </c>
      <c r="G39" s="211">
        <v>4.517522500000001</v>
      </c>
      <c r="H39" s="211">
        <v>6.1640000000000024</v>
      </c>
      <c r="I39" s="211">
        <v>4.9400000000000004</v>
      </c>
      <c r="J39" s="211">
        <v>3.9</v>
      </c>
      <c r="K39" s="211">
        <v>3.93</v>
      </c>
      <c r="L39" s="211">
        <v>6.05</v>
      </c>
      <c r="M39" s="211">
        <v>6.13</v>
      </c>
      <c r="N39" s="211">
        <v>8.1</v>
      </c>
      <c r="O39" s="211">
        <v>10.51</v>
      </c>
      <c r="P39" s="211">
        <v>3.53</v>
      </c>
      <c r="Q39" s="211">
        <v>1</v>
      </c>
      <c r="R39" s="211">
        <v>1.32</v>
      </c>
      <c r="S39" s="211">
        <v>0.26</v>
      </c>
      <c r="T39" s="289">
        <v>-3.5</v>
      </c>
    </row>
    <row r="40" spans="1:20" s="214" customFormat="1">
      <c r="A40" s="290" t="s">
        <v>521</v>
      </c>
      <c r="B40" s="212">
        <v>3984.4335262660957</v>
      </c>
      <c r="C40" s="213">
        <v>4263.1280413048944</v>
      </c>
      <c r="D40" s="213">
        <v>4627.7116375208525</v>
      </c>
      <c r="E40" s="213">
        <v>4985.3927435289588</v>
      </c>
      <c r="F40" s="213">
        <v>5452.7944003067987</v>
      </c>
      <c r="G40" s="213">
        <v>4819.0408677926143</v>
      </c>
      <c r="H40" s="213">
        <v>4971.9079258336724</v>
      </c>
      <c r="I40" s="213">
        <v>5168.3500000000004</v>
      </c>
      <c r="J40" s="213">
        <v>5478.4</v>
      </c>
      <c r="K40" s="213">
        <v>5885.27</v>
      </c>
      <c r="L40" s="213">
        <v>6326.02</v>
      </c>
      <c r="M40" s="213">
        <v>4951.4399999999996</v>
      </c>
      <c r="N40" s="213">
        <v>4155.38</v>
      </c>
      <c r="O40" s="213">
        <v>3570.04</v>
      </c>
      <c r="P40" s="672">
        <v>4033.55</v>
      </c>
      <c r="Q40" s="672">
        <v>4223.8</v>
      </c>
      <c r="R40" s="213">
        <v>5012.84</v>
      </c>
      <c r="S40" s="213">
        <v>4199.0200000000004</v>
      </c>
      <c r="T40" s="291">
        <v>4208.0200000000004</v>
      </c>
    </row>
    <row r="41" spans="1:20">
      <c r="A41" s="288" t="s">
        <v>201</v>
      </c>
      <c r="B41" s="210">
        <v>3710.2721093526015</v>
      </c>
      <c r="C41" s="211">
        <v>3913.1708211992418</v>
      </c>
      <c r="D41" s="211">
        <v>4175.5879960669017</v>
      </c>
      <c r="E41" s="211">
        <v>4368.9148515054694</v>
      </c>
      <c r="F41" s="211">
        <v>4888.1253298363563</v>
      </c>
      <c r="G41" s="211">
        <v>4449.7021689388785</v>
      </c>
      <c r="H41" s="211">
        <v>4724.9024745999723</v>
      </c>
      <c r="I41" s="211">
        <v>4920.8500000000004</v>
      </c>
      <c r="J41" s="211">
        <v>5356.79</v>
      </c>
      <c r="K41" s="211">
        <v>5692.82</v>
      </c>
      <c r="L41" s="211">
        <v>6137.64</v>
      </c>
      <c r="M41" s="211">
        <v>4817.5600000000004</v>
      </c>
      <c r="N41" s="211">
        <v>4051.37</v>
      </c>
      <c r="O41" s="211">
        <v>3481.62</v>
      </c>
      <c r="P41" s="671">
        <v>3933.72</v>
      </c>
      <c r="Q41" s="671">
        <v>4077.16</v>
      </c>
      <c r="R41" s="211">
        <v>4791.63</v>
      </c>
      <c r="S41" s="211">
        <v>3955.13</v>
      </c>
      <c r="T41" s="289">
        <v>3951.43</v>
      </c>
    </row>
    <row r="42" spans="1:20">
      <c r="A42" s="288" t="s">
        <v>203</v>
      </c>
      <c r="B42" s="210">
        <v>0</v>
      </c>
      <c r="C42" s="211">
        <v>0</v>
      </c>
      <c r="D42" s="211">
        <v>0</v>
      </c>
      <c r="E42" s="211">
        <v>0</v>
      </c>
      <c r="F42" s="211">
        <v>0</v>
      </c>
      <c r="G42" s="211">
        <v>0</v>
      </c>
      <c r="H42" s="211">
        <v>0</v>
      </c>
      <c r="I42" s="211">
        <v>0</v>
      </c>
      <c r="J42" s="211">
        <v>0</v>
      </c>
      <c r="K42" s="211">
        <v>0</v>
      </c>
      <c r="L42" s="211">
        <v>0</v>
      </c>
      <c r="M42" s="211">
        <v>0</v>
      </c>
      <c r="N42" s="211">
        <v>0</v>
      </c>
      <c r="O42" s="211">
        <v>0</v>
      </c>
      <c r="P42" s="211">
        <v>0</v>
      </c>
      <c r="Q42" s="211">
        <v>0</v>
      </c>
      <c r="R42" s="211">
        <v>0</v>
      </c>
      <c r="S42" s="211">
        <v>0</v>
      </c>
      <c r="T42" s="215">
        <v>0</v>
      </c>
    </row>
    <row r="43" spans="1:20">
      <c r="A43" s="288" t="s">
        <v>519</v>
      </c>
      <c r="B43" s="210">
        <v>251.38767110901685</v>
      </c>
      <c r="C43" s="211">
        <v>318.86885493362001</v>
      </c>
      <c r="D43" s="211">
        <v>443.14424826495014</v>
      </c>
      <c r="E43" s="211">
        <v>612.42263433046287</v>
      </c>
      <c r="F43" s="211">
        <v>563.33601150501545</v>
      </c>
      <c r="G43" s="211">
        <v>368.66143673990553</v>
      </c>
      <c r="H43" s="211">
        <v>243.0981901648401</v>
      </c>
      <c r="I43" s="211">
        <v>244.69</v>
      </c>
      <c r="J43" s="211">
        <v>118.52</v>
      </c>
      <c r="K43" s="211">
        <v>188.95</v>
      </c>
      <c r="L43" s="211">
        <v>185.3</v>
      </c>
      <c r="M43" s="211">
        <v>129.34</v>
      </c>
      <c r="N43" s="211">
        <v>100.92</v>
      </c>
      <c r="O43" s="211">
        <v>85.19</v>
      </c>
      <c r="P43" s="671">
        <v>95.98</v>
      </c>
      <c r="Q43" s="671">
        <v>142.94999999999999</v>
      </c>
      <c r="R43" s="211">
        <v>217.92</v>
      </c>
      <c r="S43" s="211">
        <v>241.28</v>
      </c>
      <c r="T43" s="289">
        <v>252.8</v>
      </c>
    </row>
    <row r="44" spans="1:20">
      <c r="A44" s="288" t="s">
        <v>520</v>
      </c>
      <c r="B44" s="210">
        <v>22.773745804477137</v>
      </c>
      <c r="C44" s="211">
        <v>31.088365172032592</v>
      </c>
      <c r="D44" s="211">
        <v>8.9793931890009109</v>
      </c>
      <c r="E44" s="211">
        <v>4.055257693026479</v>
      </c>
      <c r="F44" s="211">
        <v>1.3330589654273983</v>
      </c>
      <c r="G44" s="211">
        <v>0.67726211383098445</v>
      </c>
      <c r="H44" s="211">
        <v>3.9072610688599947</v>
      </c>
      <c r="I44" s="211">
        <v>2.81</v>
      </c>
      <c r="J44" s="211">
        <v>3.1</v>
      </c>
      <c r="K44" s="211">
        <v>3.5</v>
      </c>
      <c r="L44" s="211">
        <v>3.09</v>
      </c>
      <c r="M44" s="211">
        <v>4.55</v>
      </c>
      <c r="N44" s="211">
        <v>3.09</v>
      </c>
      <c r="O44" s="211">
        <v>3.23</v>
      </c>
      <c r="P44" s="211">
        <v>3.85</v>
      </c>
      <c r="Q44" s="671">
        <v>3.69</v>
      </c>
      <c r="R44" s="211">
        <v>3.3</v>
      </c>
      <c r="S44" s="211">
        <v>2.61</v>
      </c>
      <c r="T44" s="289">
        <v>3.79</v>
      </c>
    </row>
    <row r="45" spans="1:20" s="214" customFormat="1">
      <c r="A45" s="290" t="s">
        <v>522</v>
      </c>
      <c r="B45" s="212">
        <v>1739.8083127829984</v>
      </c>
      <c r="C45" s="213">
        <v>1702.410066465397</v>
      </c>
      <c r="D45" s="213">
        <v>1516.3579976661867</v>
      </c>
      <c r="E45" s="213">
        <v>1930.3448069686815</v>
      </c>
      <c r="F45" s="213">
        <v>2065.0363691202615</v>
      </c>
      <c r="G45" s="213">
        <v>1960.2818624477768</v>
      </c>
      <c r="H45" s="213">
        <v>1359.8824490299999</v>
      </c>
      <c r="I45" s="213">
        <v>1648.15</v>
      </c>
      <c r="J45" s="213">
        <v>2304.12</v>
      </c>
      <c r="K45" s="213">
        <v>2588.0300000000002</v>
      </c>
      <c r="L45" s="213">
        <v>2643.57</v>
      </c>
      <c r="M45" s="213">
        <v>2123</v>
      </c>
      <c r="N45" s="213">
        <v>2904.9</v>
      </c>
      <c r="O45" s="213">
        <v>3075.45</v>
      </c>
      <c r="P45" s="213">
        <v>3937.55</v>
      </c>
      <c r="Q45" s="672">
        <v>5150.8500000000004</v>
      </c>
      <c r="R45" s="213">
        <v>6793.6</v>
      </c>
      <c r="S45" s="213">
        <v>6446.92</v>
      </c>
      <c r="T45" s="291">
        <v>7703.74</v>
      </c>
    </row>
    <row r="46" spans="1:20">
      <c r="A46" s="288" t="s">
        <v>201</v>
      </c>
      <c r="B46" s="210">
        <v>30</v>
      </c>
      <c r="C46" s="211">
        <v>20</v>
      </c>
      <c r="D46" s="211">
        <v>34</v>
      </c>
      <c r="E46" s="211">
        <v>26</v>
      </c>
      <c r="F46" s="211">
        <v>38</v>
      </c>
      <c r="G46" s="211">
        <v>38</v>
      </c>
      <c r="H46" s="211">
        <v>40.787999999999997</v>
      </c>
      <c r="I46" s="211">
        <v>38.4</v>
      </c>
      <c r="J46" s="211">
        <v>47.25</v>
      </c>
      <c r="K46" s="211">
        <v>81.5</v>
      </c>
      <c r="L46" s="211">
        <v>80.78</v>
      </c>
      <c r="M46" s="211">
        <v>70.58</v>
      </c>
      <c r="N46" s="211">
        <v>63.59</v>
      </c>
      <c r="O46" s="211">
        <v>58.71</v>
      </c>
      <c r="P46" s="211">
        <v>55.49</v>
      </c>
      <c r="Q46" s="211">
        <v>47</v>
      </c>
      <c r="R46" s="211">
        <v>65.33</v>
      </c>
      <c r="S46" s="211">
        <v>57.73</v>
      </c>
      <c r="T46" s="289">
        <v>62.87</v>
      </c>
    </row>
    <row r="47" spans="1:20">
      <c r="A47" s="288" t="s">
        <v>203</v>
      </c>
      <c r="B47" s="210">
        <v>26.013631097836907</v>
      </c>
      <c r="C47" s="211">
        <v>26.598207077563579</v>
      </c>
      <c r="D47" s="211">
        <v>30.397950945786949</v>
      </c>
      <c r="E47" s="211">
        <v>30.690238935650285</v>
      </c>
      <c r="F47" s="211">
        <v>27.475071047153588</v>
      </c>
      <c r="G47" s="211">
        <v>148.55645161290323</v>
      </c>
      <c r="H47" s="211">
        <v>26.691449029999998</v>
      </c>
      <c r="I47" s="211">
        <v>31.54</v>
      </c>
      <c r="J47" s="211">
        <v>184.21</v>
      </c>
      <c r="K47" s="211">
        <v>184.21</v>
      </c>
      <c r="L47" s="211">
        <v>153.65</v>
      </c>
      <c r="M47" s="211">
        <v>103.02</v>
      </c>
      <c r="N47" s="211">
        <v>496.7</v>
      </c>
      <c r="O47" s="211">
        <v>792.24</v>
      </c>
      <c r="P47" s="211">
        <v>1443.88</v>
      </c>
      <c r="Q47" s="671">
        <v>2042.43</v>
      </c>
      <c r="R47" s="211">
        <v>3388.48</v>
      </c>
      <c r="S47" s="211">
        <v>3054.78</v>
      </c>
      <c r="T47" s="289">
        <v>3246.83</v>
      </c>
    </row>
    <row r="48" spans="1:20">
      <c r="A48" s="288" t="s">
        <v>519</v>
      </c>
      <c r="B48" s="210">
        <v>1655.8005256280339</v>
      </c>
      <c r="C48" s="211">
        <v>1633.8164510572333</v>
      </c>
      <c r="D48" s="211">
        <v>1428.964847102045</v>
      </c>
      <c r="E48" s="211">
        <v>1850.6593684146765</v>
      </c>
      <c r="F48" s="211">
        <v>1980.5652636057716</v>
      </c>
      <c r="G48" s="211">
        <v>1753.7295850797825</v>
      </c>
      <c r="H48" s="211">
        <v>1258.8709999999999</v>
      </c>
      <c r="I48" s="211">
        <v>1557.43</v>
      </c>
      <c r="J48" s="211">
        <v>2056.9699999999998</v>
      </c>
      <c r="K48" s="211">
        <v>2300.34</v>
      </c>
      <c r="L48" s="211">
        <v>2387.0500000000002</v>
      </c>
      <c r="M48" s="211">
        <v>1930.64</v>
      </c>
      <c r="N48" s="211">
        <v>2309.1</v>
      </c>
      <c r="O48" s="211">
        <v>2210.15</v>
      </c>
      <c r="P48" s="211">
        <v>2411.6799999999998</v>
      </c>
      <c r="Q48" s="211">
        <v>3046</v>
      </c>
      <c r="R48" s="211">
        <v>3330.77</v>
      </c>
      <c r="S48" s="211">
        <v>3320.72</v>
      </c>
      <c r="T48" s="289">
        <v>4377.75</v>
      </c>
    </row>
    <row r="49" spans="1:20">
      <c r="A49" s="288" t="s">
        <v>520</v>
      </c>
      <c r="B49" s="210">
        <v>27.994156057127533</v>
      </c>
      <c r="C49" s="211">
        <v>21.995408330600203</v>
      </c>
      <c r="D49" s="211">
        <v>22.995199618354757</v>
      </c>
      <c r="E49" s="211">
        <v>22.995199618354757</v>
      </c>
      <c r="F49" s="211">
        <v>18.996034467336539</v>
      </c>
      <c r="G49" s="211">
        <v>19.995825755091094</v>
      </c>
      <c r="H49" s="211">
        <v>33.532000000000018</v>
      </c>
      <c r="I49" s="211">
        <v>20.79</v>
      </c>
      <c r="J49" s="211">
        <v>15.69</v>
      </c>
      <c r="K49" s="211">
        <v>21.99</v>
      </c>
      <c r="L49" s="211">
        <v>22.08</v>
      </c>
      <c r="M49" s="211">
        <v>18.760000000000002</v>
      </c>
      <c r="N49" s="211">
        <v>35.51</v>
      </c>
      <c r="O49" s="211">
        <v>14.35</v>
      </c>
      <c r="P49" s="211">
        <v>26.5</v>
      </c>
      <c r="Q49" s="211">
        <v>16</v>
      </c>
      <c r="R49" s="211">
        <v>9.01</v>
      </c>
      <c r="S49" s="211">
        <v>13.69</v>
      </c>
      <c r="T49" s="289">
        <v>16.29</v>
      </c>
    </row>
    <row r="50" spans="1:20" s="214" customFormat="1">
      <c r="A50" s="948" t="s">
        <v>523</v>
      </c>
      <c r="B50" s="212">
        <v>11258.218042374891</v>
      </c>
      <c r="C50" s="213">
        <v>12003.220110150642</v>
      </c>
      <c r="D50" s="213">
        <v>12057.778590803879</v>
      </c>
      <c r="E50" s="213">
        <v>13769.632880917463</v>
      </c>
      <c r="F50" s="213">
        <v>15337.827457524314</v>
      </c>
      <c r="G50" s="213">
        <v>14552.211393874859</v>
      </c>
      <c r="H50" s="213">
        <v>13882.52937486367</v>
      </c>
      <c r="I50" s="213">
        <v>13037.48</v>
      </c>
      <c r="J50" s="213">
        <v>13716.73</v>
      </c>
      <c r="K50" s="213">
        <v>14586.36</v>
      </c>
      <c r="L50" s="218">
        <v>15319.44</v>
      </c>
      <c r="M50" s="218">
        <v>13317</v>
      </c>
      <c r="N50" s="213">
        <v>12872.16</v>
      </c>
      <c r="O50" s="213">
        <v>12143.619999999999</v>
      </c>
      <c r="P50" s="672">
        <v>13411.53</v>
      </c>
      <c r="Q50" s="672">
        <v>14973.71</v>
      </c>
      <c r="R50" s="213">
        <v>17898.190000000002</v>
      </c>
      <c r="S50" s="213">
        <v>17036.099999999999</v>
      </c>
      <c r="T50" s="291">
        <v>18927.849999999999</v>
      </c>
    </row>
    <row r="51" spans="1:20">
      <c r="A51" s="288" t="s">
        <v>201</v>
      </c>
      <c r="B51" s="210">
        <v>7913.05800353629</v>
      </c>
      <c r="C51" s="211">
        <v>8336.4235218137983</v>
      </c>
      <c r="D51" s="211">
        <v>8479.1502583426627</v>
      </c>
      <c r="E51" s="211">
        <v>9442.230776548502</v>
      </c>
      <c r="F51" s="211">
        <v>10537.865296400258</v>
      </c>
      <c r="G51" s="211">
        <v>10223.442297071222</v>
      </c>
      <c r="H51" s="211">
        <v>10236.063474599971</v>
      </c>
      <c r="I51" s="211">
        <v>9296.08</v>
      </c>
      <c r="J51" s="211">
        <v>9461.65</v>
      </c>
      <c r="K51" s="211">
        <v>9726.6</v>
      </c>
      <c r="L51" s="211">
        <v>10031.129999999999</v>
      </c>
      <c r="M51" s="211">
        <v>8537.7800000000007</v>
      </c>
      <c r="N51" s="211">
        <v>7548.6900000000005</v>
      </c>
      <c r="O51" s="211">
        <v>6896.3499999999995</v>
      </c>
      <c r="P51" s="671">
        <v>7416.71</v>
      </c>
      <c r="Q51" s="671">
        <v>7687.2</v>
      </c>
      <c r="R51" s="211">
        <v>8382.68</v>
      </c>
      <c r="S51" s="211">
        <v>7554.65</v>
      </c>
      <c r="T51" s="289">
        <v>7926.72</v>
      </c>
    </row>
    <row r="52" spans="1:20">
      <c r="A52" s="288" t="s">
        <v>203</v>
      </c>
      <c r="B52" s="210">
        <v>495.76534948066501</v>
      </c>
      <c r="C52" s="211">
        <v>614.81871430535375</v>
      </c>
      <c r="D52" s="211">
        <v>674.95002575689796</v>
      </c>
      <c r="E52" s="211">
        <v>712.26250773299239</v>
      </c>
      <c r="F52" s="211">
        <v>806.84928323517397</v>
      </c>
      <c r="G52" s="211">
        <v>798.47358854502932</v>
      </c>
      <c r="H52" s="211">
        <v>1002.8834490300001</v>
      </c>
      <c r="I52" s="211">
        <v>828.43</v>
      </c>
      <c r="J52" s="211">
        <v>901.96</v>
      </c>
      <c r="K52" s="211">
        <v>1099.52</v>
      </c>
      <c r="L52" s="211">
        <v>1244.77</v>
      </c>
      <c r="M52" s="211">
        <v>1056.03</v>
      </c>
      <c r="N52" s="211">
        <v>1310.78</v>
      </c>
      <c r="O52" s="211">
        <v>1417.54</v>
      </c>
      <c r="P52" s="671">
        <v>2129.3200000000002</v>
      </c>
      <c r="Q52" s="671">
        <v>2684.22</v>
      </c>
      <c r="R52" s="211">
        <v>4109.93</v>
      </c>
      <c r="S52" s="211">
        <v>3867.19</v>
      </c>
      <c r="T52" s="289">
        <v>4045.6499999999996</v>
      </c>
    </row>
    <row r="53" spans="1:20">
      <c r="A53" s="288" t="s">
        <v>519</v>
      </c>
      <c r="B53" s="210">
        <v>2791.6267874963319</v>
      </c>
      <c r="C53" s="211">
        <v>2992.0569833988557</v>
      </c>
      <c r="D53" s="211">
        <v>2866.9652319569632</v>
      </c>
      <c r="E53" s="211">
        <v>3583.5574419345871</v>
      </c>
      <c r="F53" s="211">
        <v>3757.8679832728189</v>
      </c>
      <c r="G53" s="211">
        <v>3381.9775013948947</v>
      </c>
      <c r="H53" s="211">
        <v>2599.97919016484</v>
      </c>
      <c r="I53" s="211">
        <v>2884.42</v>
      </c>
      <c r="J53" s="211">
        <v>3330.44</v>
      </c>
      <c r="K53" s="211">
        <v>3730.82</v>
      </c>
      <c r="L53" s="211">
        <v>4012.33</v>
      </c>
      <c r="M53" s="211">
        <v>3693.77</v>
      </c>
      <c r="N53" s="211">
        <v>3966</v>
      </c>
      <c r="O53" s="211">
        <v>3801.6400000000003</v>
      </c>
      <c r="P53" s="671">
        <v>3825.65</v>
      </c>
      <c r="Q53" s="671">
        <v>4577.6099999999997</v>
      </c>
      <c r="R53" s="211">
        <v>5384.24</v>
      </c>
      <c r="S53" s="211">
        <v>5593.42</v>
      </c>
      <c r="T53" s="289">
        <v>6929.77</v>
      </c>
    </row>
    <row r="54" spans="1:20">
      <c r="A54" s="288" t="s">
        <v>520</v>
      </c>
      <c r="B54" s="210">
        <v>57.76790186160467</v>
      </c>
      <c r="C54" s="211">
        <v>59.920890632632805</v>
      </c>
      <c r="D54" s="211">
        <v>36.713074747355599</v>
      </c>
      <c r="E54" s="211">
        <v>31.582154701381235</v>
      </c>
      <c r="F54" s="211">
        <v>235.24489461606402</v>
      </c>
      <c r="G54" s="211">
        <v>25.19061036892208</v>
      </c>
      <c r="H54" s="211">
        <v>43.603261068860014</v>
      </c>
      <c r="I54" s="211">
        <v>28.54</v>
      </c>
      <c r="J54" s="211">
        <v>22.69</v>
      </c>
      <c r="K54" s="211">
        <v>29.42</v>
      </c>
      <c r="L54" s="211">
        <v>31.22</v>
      </c>
      <c r="M54" s="211">
        <v>29.44</v>
      </c>
      <c r="N54" s="211">
        <v>46.699999999999996</v>
      </c>
      <c r="O54" s="211">
        <v>28.09</v>
      </c>
      <c r="P54" s="671">
        <v>38.96</v>
      </c>
      <c r="Q54" s="671">
        <v>25.76</v>
      </c>
      <c r="R54" s="211">
        <v>21.35</v>
      </c>
      <c r="S54" s="211">
        <v>20.85</v>
      </c>
      <c r="T54" s="289">
        <v>25.71</v>
      </c>
    </row>
    <row r="55" spans="1:20">
      <c r="A55" s="299" t="s">
        <v>205</v>
      </c>
      <c r="B55" s="217"/>
      <c r="C55" s="217"/>
      <c r="D55" s="217"/>
      <c r="E55" s="217"/>
      <c r="F55" s="217"/>
      <c r="G55" s="217"/>
      <c r="H55" s="217"/>
      <c r="I55" s="217"/>
      <c r="J55" s="217"/>
      <c r="K55" s="217"/>
      <c r="L55" s="217"/>
      <c r="M55" s="217"/>
      <c r="N55" s="217"/>
      <c r="O55" s="217"/>
      <c r="P55" s="217"/>
      <c r="Q55" s="217"/>
      <c r="R55" s="217"/>
      <c r="S55" s="217"/>
      <c r="T55" s="292"/>
    </row>
    <row r="56" spans="1:20" s="214" customFormat="1">
      <c r="A56" s="290" t="s">
        <v>200</v>
      </c>
      <c r="B56" s="212">
        <v>3222.1583830379641</v>
      </c>
      <c r="C56" s="213">
        <v>3909.9932283200437</v>
      </c>
      <c r="D56" s="213">
        <v>4133.8205348208194</v>
      </c>
      <c r="E56" s="213">
        <v>5180.8277910512716</v>
      </c>
      <c r="F56" s="213">
        <v>5670.6759708072532</v>
      </c>
      <c r="G56" s="213">
        <v>5915.1122190961869</v>
      </c>
      <c r="H56" s="213">
        <v>6025.3</v>
      </c>
      <c r="I56" s="213">
        <v>5656.45</v>
      </c>
      <c r="J56" s="213">
        <v>5760.9</v>
      </c>
      <c r="K56" s="213">
        <v>6153.67</v>
      </c>
      <c r="L56" s="218">
        <v>6663.96</v>
      </c>
      <c r="M56" s="218">
        <v>6931.7000000000007</v>
      </c>
      <c r="N56" s="218">
        <v>7067.49</v>
      </c>
      <c r="O56" s="218">
        <v>6875.92</v>
      </c>
      <c r="P56" s="673">
        <v>8879.2999999999993</v>
      </c>
      <c r="Q56" s="673">
        <v>9742.3799999999992</v>
      </c>
      <c r="R56" s="218">
        <v>10177.530000000001</v>
      </c>
      <c r="S56" s="218">
        <v>10392.23</v>
      </c>
      <c r="T56" s="293">
        <v>10939.07</v>
      </c>
    </row>
    <row r="57" spans="1:20">
      <c r="A57" s="288" t="s">
        <v>201</v>
      </c>
      <c r="B57" s="210">
        <v>487.46207643440283</v>
      </c>
      <c r="C57" s="211">
        <v>584.24797604609739</v>
      </c>
      <c r="D57" s="211">
        <v>551.33304660823057</v>
      </c>
      <c r="E57" s="211">
        <v>966.51698524537017</v>
      </c>
      <c r="F57" s="211">
        <v>1080.3674396350391</v>
      </c>
      <c r="G57" s="211">
        <v>1068.8437157658711</v>
      </c>
      <c r="H57" s="211">
        <v>1002.5190000000002</v>
      </c>
      <c r="I57" s="211">
        <v>629.4</v>
      </c>
      <c r="J57" s="211">
        <v>578.36</v>
      </c>
      <c r="K57" s="211">
        <v>653.26</v>
      </c>
      <c r="L57" s="219">
        <v>605.25</v>
      </c>
      <c r="M57" s="219">
        <v>612.17999999999995</v>
      </c>
      <c r="N57" s="219">
        <v>715.45</v>
      </c>
      <c r="O57" s="219">
        <v>718.64</v>
      </c>
      <c r="P57" s="674">
        <v>751.43</v>
      </c>
      <c r="Q57" s="674">
        <v>842.55</v>
      </c>
      <c r="R57" s="219">
        <v>613.91999999999996</v>
      </c>
      <c r="S57" s="219">
        <v>570.83000000000004</v>
      </c>
      <c r="T57" s="294">
        <v>724.26</v>
      </c>
    </row>
    <row r="58" spans="1:20">
      <c r="A58" s="288" t="s">
        <v>203</v>
      </c>
      <c r="B58" s="210">
        <v>256.31904730115042</v>
      </c>
      <c r="C58" s="211">
        <v>371.65278809456731</v>
      </c>
      <c r="D58" s="211">
        <v>405.75540806309749</v>
      </c>
      <c r="E58" s="211">
        <v>451.90495302687856</v>
      </c>
      <c r="F58" s="211">
        <v>564.17682280768929</v>
      </c>
      <c r="G58" s="211">
        <v>529.04901331391682</v>
      </c>
      <c r="H58" s="211">
        <v>780.83500000000004</v>
      </c>
      <c r="I58" s="211">
        <v>630.05999999999995</v>
      </c>
      <c r="J58" s="211">
        <v>569.64</v>
      </c>
      <c r="K58" s="211">
        <v>683.08</v>
      </c>
      <c r="L58" s="219">
        <v>883.76</v>
      </c>
      <c r="M58" s="219">
        <v>819.5</v>
      </c>
      <c r="N58" s="219">
        <v>721.25</v>
      </c>
      <c r="O58" s="219">
        <v>567.45000000000005</v>
      </c>
      <c r="P58" s="674">
        <v>625.14</v>
      </c>
      <c r="Q58" s="674">
        <v>583.63</v>
      </c>
      <c r="R58" s="219">
        <v>671.73</v>
      </c>
      <c r="S58" s="219">
        <v>706.27</v>
      </c>
      <c r="T58" s="294">
        <v>705.29</v>
      </c>
    </row>
    <row r="59" spans="1:20">
      <c r="A59" s="288" t="s">
        <v>519</v>
      </c>
      <c r="B59" s="210">
        <v>2478.3772593024109</v>
      </c>
      <c r="C59" s="211">
        <v>2954.092464179379</v>
      </c>
      <c r="D59" s="211">
        <v>3176.7320801494916</v>
      </c>
      <c r="E59" s="211">
        <v>3762.4058527790226</v>
      </c>
      <c r="F59" s="211">
        <v>4026.1317083645245</v>
      </c>
      <c r="G59" s="211">
        <v>4317.2194900163986</v>
      </c>
      <c r="H59" s="211">
        <v>4241.9460000000045</v>
      </c>
      <c r="I59" s="211">
        <v>4396.99</v>
      </c>
      <c r="J59" s="211">
        <v>4612.91</v>
      </c>
      <c r="K59" s="211">
        <v>4817.33</v>
      </c>
      <c r="L59" s="219">
        <v>5174.95</v>
      </c>
      <c r="M59" s="219">
        <v>5500.03</v>
      </c>
      <c r="N59" s="219">
        <v>5630.8</v>
      </c>
      <c r="O59" s="219">
        <v>5589.84</v>
      </c>
      <c r="P59" s="674">
        <v>6988.19</v>
      </c>
      <c r="Q59" s="674">
        <v>6955.17</v>
      </c>
      <c r="R59" s="219">
        <v>7529.17</v>
      </c>
      <c r="S59" s="219">
        <v>7772.29</v>
      </c>
      <c r="T59" s="294">
        <v>7883.07</v>
      </c>
    </row>
    <row r="60" spans="1:20">
      <c r="A60" s="288" t="s">
        <v>520</v>
      </c>
      <c r="B60" s="210">
        <v>0</v>
      </c>
      <c r="C60" s="211">
        <v>0</v>
      </c>
      <c r="D60" s="211">
        <v>0</v>
      </c>
      <c r="E60" s="211">
        <v>0</v>
      </c>
      <c r="F60" s="211">
        <v>0</v>
      </c>
      <c r="G60" s="211">
        <v>0</v>
      </c>
      <c r="H60" s="211">
        <v>0</v>
      </c>
      <c r="I60" s="211">
        <v>0</v>
      </c>
      <c r="J60" s="211">
        <v>0</v>
      </c>
      <c r="K60" s="211">
        <v>0</v>
      </c>
      <c r="L60" s="219">
        <v>0</v>
      </c>
      <c r="M60" s="219">
        <v>0</v>
      </c>
      <c r="N60" s="219">
        <v>0</v>
      </c>
      <c r="O60" s="219">
        <v>0</v>
      </c>
      <c r="P60" s="674">
        <v>514.54</v>
      </c>
      <c r="Q60" s="674">
        <v>1361.03</v>
      </c>
      <c r="R60" s="219">
        <v>1362.72</v>
      </c>
      <c r="S60" s="219">
        <v>1342.85</v>
      </c>
      <c r="T60" s="294">
        <v>1626.45</v>
      </c>
    </row>
    <row r="61" spans="1:20" s="214" customFormat="1">
      <c r="A61" s="290" t="s">
        <v>202</v>
      </c>
      <c r="B61" s="212">
        <v>7422.9128030679194</v>
      </c>
      <c r="C61" s="213">
        <v>7545.4126219220761</v>
      </c>
      <c r="D61" s="213">
        <v>7543.9313887753651</v>
      </c>
      <c r="E61" s="213">
        <v>8276.5260884945419</v>
      </c>
      <c r="F61" s="213">
        <v>9287.6498746431407</v>
      </c>
      <c r="G61" s="213">
        <v>10037.058106518291</v>
      </c>
      <c r="H61" s="213">
        <v>10078.007199999996</v>
      </c>
      <c r="I61" s="213">
        <v>9838.61</v>
      </c>
      <c r="J61" s="213">
        <v>9819.86</v>
      </c>
      <c r="K61" s="213">
        <v>9901.91</v>
      </c>
      <c r="L61" s="218">
        <v>9914.9599999999991</v>
      </c>
      <c r="M61" s="218">
        <v>9609.36</v>
      </c>
      <c r="N61" s="218">
        <v>9116.51</v>
      </c>
      <c r="O61" s="218">
        <v>8815.4</v>
      </c>
      <c r="P61" s="218">
        <v>7971.5499999999993</v>
      </c>
      <c r="Q61" s="218">
        <v>6737</v>
      </c>
      <c r="R61" s="218">
        <v>6533.6</v>
      </c>
      <c r="S61" s="218">
        <v>6464.91</v>
      </c>
      <c r="T61" s="293">
        <v>6829.3</v>
      </c>
    </row>
    <row r="62" spans="1:20">
      <c r="A62" s="288" t="s">
        <v>201</v>
      </c>
      <c r="B62" s="210">
        <v>4636.5118582017813</v>
      </c>
      <c r="C62" s="211">
        <v>4793.0115025391515</v>
      </c>
      <c r="D62" s="211">
        <v>4759.5500161588006</v>
      </c>
      <c r="E62" s="211">
        <v>5276.1549793554786</v>
      </c>
      <c r="F62" s="211">
        <v>5766.1550932190639</v>
      </c>
      <c r="G62" s="211">
        <v>6280.1891350087917</v>
      </c>
      <c r="H62" s="211">
        <v>6216.6571999999978</v>
      </c>
      <c r="I62" s="211">
        <v>6115.55</v>
      </c>
      <c r="J62" s="211">
        <v>5841.53</v>
      </c>
      <c r="K62" s="211">
        <v>5678.06</v>
      </c>
      <c r="L62" s="219">
        <v>5627.59</v>
      </c>
      <c r="M62" s="219">
        <v>5379.85</v>
      </c>
      <c r="N62" s="219">
        <v>5022.26</v>
      </c>
      <c r="O62" s="219">
        <v>4856.54</v>
      </c>
      <c r="P62" s="219">
        <v>4917.6399999999994</v>
      </c>
      <c r="Q62" s="219">
        <v>4938</v>
      </c>
      <c r="R62" s="219">
        <v>5179.92</v>
      </c>
      <c r="S62" s="219">
        <v>5198.99</v>
      </c>
      <c r="T62" s="294">
        <v>5554.99</v>
      </c>
    </row>
    <row r="63" spans="1:20">
      <c r="A63" s="288" t="s">
        <v>203</v>
      </c>
      <c r="B63" s="210">
        <v>263.30387741684677</v>
      </c>
      <c r="C63" s="211">
        <v>267.09288511604137</v>
      </c>
      <c r="D63" s="211">
        <v>310.59744989144821</v>
      </c>
      <c r="E63" s="211">
        <v>286.0835501591846</v>
      </c>
      <c r="F63" s="211">
        <v>282.03159658344384</v>
      </c>
      <c r="G63" s="211">
        <v>315.81374847282621</v>
      </c>
      <c r="H63" s="211">
        <v>288.49799999999999</v>
      </c>
      <c r="I63" s="211">
        <v>255.5</v>
      </c>
      <c r="J63" s="211">
        <v>245.67</v>
      </c>
      <c r="K63" s="211">
        <v>332.83</v>
      </c>
      <c r="L63" s="219">
        <v>316.57</v>
      </c>
      <c r="M63" s="219">
        <v>239.09</v>
      </c>
      <c r="N63" s="219">
        <v>207.25</v>
      </c>
      <c r="O63" s="219">
        <v>178.33</v>
      </c>
      <c r="P63" s="219">
        <v>168.26</v>
      </c>
      <c r="Q63" s="219">
        <v>175</v>
      </c>
      <c r="R63" s="219">
        <v>163.65</v>
      </c>
      <c r="S63" s="219">
        <v>218.59</v>
      </c>
      <c r="T63" s="294">
        <v>205.37</v>
      </c>
    </row>
    <row r="64" spans="1:20">
      <c r="A64" s="288" t="s">
        <v>519</v>
      </c>
      <c r="B64" s="210">
        <v>925.09706744929088</v>
      </c>
      <c r="C64" s="211">
        <v>925.5600350468834</v>
      </c>
      <c r="D64" s="211">
        <v>826.37192301511641</v>
      </c>
      <c r="E64" s="211">
        <v>945.97351141987849</v>
      </c>
      <c r="F64" s="211">
        <v>1170.4044379604409</v>
      </c>
      <c r="G64" s="211">
        <v>1529.6775980166717</v>
      </c>
      <c r="H64" s="211">
        <v>1630.2189999999991</v>
      </c>
      <c r="I64" s="211">
        <v>1538.82</v>
      </c>
      <c r="J64" s="211">
        <v>1781.17</v>
      </c>
      <c r="K64" s="211">
        <v>1935.16</v>
      </c>
      <c r="L64" s="219">
        <v>2034.33</v>
      </c>
      <c r="M64" s="219">
        <v>2019.8</v>
      </c>
      <c r="N64" s="219">
        <v>2021.37</v>
      </c>
      <c r="O64" s="219">
        <v>1966.46</v>
      </c>
      <c r="P64" s="219">
        <v>1677.23</v>
      </c>
      <c r="Q64" s="219">
        <v>1178</v>
      </c>
      <c r="R64" s="219">
        <v>771.13</v>
      </c>
      <c r="S64" s="219">
        <v>704.44</v>
      </c>
      <c r="T64" s="294">
        <v>760.22</v>
      </c>
    </row>
    <row r="65" spans="1:20">
      <c r="A65" s="288" t="s">
        <v>520</v>
      </c>
      <c r="B65" s="210">
        <v>1598</v>
      </c>
      <c r="C65" s="211">
        <v>1559.7481992200001</v>
      </c>
      <c r="D65" s="211">
        <v>1647.4119997099999</v>
      </c>
      <c r="E65" s="211">
        <v>1768.3140475599996</v>
      </c>
      <c r="F65" s="211">
        <v>2069.0587468801918</v>
      </c>
      <c r="G65" s="211">
        <v>1911.3776250200001</v>
      </c>
      <c r="H65" s="211">
        <v>1942.633</v>
      </c>
      <c r="I65" s="211">
        <v>1928.73</v>
      </c>
      <c r="J65" s="211">
        <v>1951.5</v>
      </c>
      <c r="K65" s="211">
        <v>1955.86</v>
      </c>
      <c r="L65" s="219">
        <v>1936.48</v>
      </c>
      <c r="M65" s="219">
        <v>1970.62</v>
      </c>
      <c r="N65" s="219">
        <v>1865.63</v>
      </c>
      <c r="O65" s="219">
        <v>1814.06</v>
      </c>
      <c r="P65" s="219">
        <v>1208.43</v>
      </c>
      <c r="Q65" s="219">
        <v>445</v>
      </c>
      <c r="R65" s="219">
        <v>418.89</v>
      </c>
      <c r="S65" s="219">
        <v>342.9</v>
      </c>
      <c r="T65" s="294">
        <v>308.73</v>
      </c>
    </row>
    <row r="66" spans="1:20" s="214" customFormat="1">
      <c r="A66" s="290" t="s">
        <v>521</v>
      </c>
      <c r="B66" s="212">
        <v>7609.8081345601286</v>
      </c>
      <c r="C66" s="213">
        <v>8211.6490297146738</v>
      </c>
      <c r="D66" s="213">
        <v>8602.3881726831623</v>
      </c>
      <c r="E66" s="213">
        <v>8808.8584848822393</v>
      </c>
      <c r="F66" s="213">
        <v>8939.0530713980916</v>
      </c>
      <c r="G66" s="213">
        <v>8204.0611235115484</v>
      </c>
      <c r="H66" s="213">
        <v>8852.5380334801703</v>
      </c>
      <c r="I66" s="213">
        <v>9410.01</v>
      </c>
      <c r="J66" s="213">
        <v>9856.94</v>
      </c>
      <c r="K66" s="213">
        <v>10338.27</v>
      </c>
      <c r="L66" s="218">
        <v>10737.42</v>
      </c>
      <c r="M66" s="218">
        <v>9440.7799999999988</v>
      </c>
      <c r="N66" s="218">
        <v>8442.2999999999993</v>
      </c>
      <c r="O66" s="218">
        <v>7077.92</v>
      </c>
      <c r="P66" s="673">
        <v>8192.7999999999993</v>
      </c>
      <c r="Q66" s="673">
        <v>8273.26</v>
      </c>
      <c r="R66" s="218">
        <v>9071.65</v>
      </c>
      <c r="S66" s="218">
        <v>8146.38</v>
      </c>
      <c r="T66" s="293">
        <v>8280.56</v>
      </c>
    </row>
    <row r="67" spans="1:20">
      <c r="A67" s="288" t="s">
        <v>201</v>
      </c>
      <c r="B67" s="210">
        <v>5817.4576770023123</v>
      </c>
      <c r="C67" s="211">
        <v>6226.4776626331277</v>
      </c>
      <c r="D67" s="211">
        <v>6303.4570367929082</v>
      </c>
      <c r="E67" s="211">
        <v>6377.589630655476</v>
      </c>
      <c r="F67" s="211">
        <v>6934.6243009737464</v>
      </c>
      <c r="G67" s="211">
        <v>6506.6832185404437</v>
      </c>
      <c r="H67" s="211">
        <v>7048.9802292523718</v>
      </c>
      <c r="I67" s="211">
        <v>7355.48</v>
      </c>
      <c r="J67" s="211">
        <v>7894.19</v>
      </c>
      <c r="K67" s="211">
        <v>8295.39</v>
      </c>
      <c r="L67" s="219">
        <v>8818.9500000000007</v>
      </c>
      <c r="M67" s="219">
        <v>7494.61</v>
      </c>
      <c r="N67" s="219">
        <v>6701.13</v>
      </c>
      <c r="O67" s="219">
        <v>6039.61</v>
      </c>
      <c r="P67" s="674">
        <v>6271.25</v>
      </c>
      <c r="Q67" s="674">
        <v>6404.51</v>
      </c>
      <c r="R67" s="219">
        <v>7128.89</v>
      </c>
      <c r="S67" s="219">
        <v>6245.2</v>
      </c>
      <c r="T67" s="294">
        <v>6319.39</v>
      </c>
    </row>
    <row r="68" spans="1:20">
      <c r="A68" s="288" t="s">
        <v>203</v>
      </c>
      <c r="B68" s="210">
        <v>0</v>
      </c>
      <c r="C68" s="211">
        <v>0</v>
      </c>
      <c r="D68" s="211">
        <v>0</v>
      </c>
      <c r="E68" s="211">
        <v>0</v>
      </c>
      <c r="F68" s="211">
        <v>0</v>
      </c>
      <c r="G68" s="211">
        <v>0</v>
      </c>
      <c r="H68" s="211">
        <v>0</v>
      </c>
      <c r="I68" s="211">
        <v>0</v>
      </c>
      <c r="J68" s="211">
        <v>0</v>
      </c>
      <c r="K68" s="211">
        <v>0</v>
      </c>
      <c r="L68" s="219">
        <v>0</v>
      </c>
      <c r="M68" s="219">
        <v>0</v>
      </c>
      <c r="N68" s="219">
        <v>0</v>
      </c>
      <c r="O68" s="219">
        <v>0</v>
      </c>
      <c r="P68" s="219">
        <v>0</v>
      </c>
      <c r="Q68" s="219">
        <v>0</v>
      </c>
      <c r="R68" s="219">
        <v>0</v>
      </c>
      <c r="S68" s="219">
        <v>0</v>
      </c>
      <c r="T68" s="294">
        <v>0</v>
      </c>
    </row>
    <row r="69" spans="1:20">
      <c r="A69" s="288" t="s">
        <v>519</v>
      </c>
      <c r="B69" s="210">
        <v>1578.5339374656016</v>
      </c>
      <c r="C69" s="211">
        <v>1761.529446578442</v>
      </c>
      <c r="D69" s="211">
        <v>2060.0196569672935</v>
      </c>
      <c r="E69" s="211">
        <v>2197.4161587431727</v>
      </c>
      <c r="F69" s="211">
        <v>1787.2685630199956</v>
      </c>
      <c r="G69" s="211">
        <v>1476.0783923935151</v>
      </c>
      <c r="H69" s="211">
        <v>1511.4583694884147</v>
      </c>
      <c r="I69" s="211">
        <v>1751.43</v>
      </c>
      <c r="J69" s="211">
        <v>1656.76</v>
      </c>
      <c r="K69" s="211">
        <v>1740.58</v>
      </c>
      <c r="L69" s="219">
        <v>1608.9</v>
      </c>
      <c r="M69" s="219">
        <v>1624.4</v>
      </c>
      <c r="N69" s="219">
        <v>1425.36</v>
      </c>
      <c r="O69" s="219">
        <v>746.9</v>
      </c>
      <c r="P69" s="674">
        <v>1580.17</v>
      </c>
      <c r="Q69" s="674">
        <v>1535.3</v>
      </c>
      <c r="R69" s="219">
        <v>1611.99</v>
      </c>
      <c r="S69" s="219">
        <v>1633.23</v>
      </c>
      <c r="T69" s="294">
        <v>1659.95</v>
      </c>
    </row>
    <row r="70" spans="1:20">
      <c r="A70" s="288" t="s">
        <v>520</v>
      </c>
      <c r="B70" s="210">
        <v>213.816520092215</v>
      </c>
      <c r="C70" s="211">
        <v>223.64192050310388</v>
      </c>
      <c r="D70" s="211">
        <v>238.91147892296038</v>
      </c>
      <c r="E70" s="211">
        <v>233.85269548359057</v>
      </c>
      <c r="F70" s="211">
        <v>217.16020740434931</v>
      </c>
      <c r="G70" s="211">
        <v>221.29951257758975</v>
      </c>
      <c r="H70" s="211">
        <v>292.09943473938392</v>
      </c>
      <c r="I70" s="211">
        <v>303.10000000000002</v>
      </c>
      <c r="J70" s="211">
        <v>306</v>
      </c>
      <c r="K70" s="211">
        <v>302.29000000000002</v>
      </c>
      <c r="L70" s="219">
        <v>309.58</v>
      </c>
      <c r="M70" s="219">
        <v>321.78000000000003</v>
      </c>
      <c r="N70" s="219">
        <v>315.81</v>
      </c>
      <c r="O70" s="219">
        <v>291.41000000000003</v>
      </c>
      <c r="P70" s="674">
        <v>341.39</v>
      </c>
      <c r="Q70" s="674">
        <v>333.45</v>
      </c>
      <c r="R70" s="219">
        <v>330.77</v>
      </c>
      <c r="S70" s="219">
        <v>267.95</v>
      </c>
      <c r="T70" s="294">
        <v>301.22000000000003</v>
      </c>
    </row>
    <row r="71" spans="1:20" s="214" customFormat="1">
      <c r="A71" s="290" t="s">
        <v>522</v>
      </c>
      <c r="B71" s="212">
        <v>8498.8231866512888</v>
      </c>
      <c r="C71" s="213">
        <v>8793.4510727876859</v>
      </c>
      <c r="D71" s="213">
        <v>8972.8972536105666</v>
      </c>
      <c r="E71" s="213">
        <v>9460.8679055040811</v>
      </c>
      <c r="F71" s="213">
        <v>10023.874343688076</v>
      </c>
      <c r="G71" s="213">
        <v>10336.873145954371</v>
      </c>
      <c r="H71" s="213">
        <v>10555.582538389999</v>
      </c>
      <c r="I71" s="213">
        <v>11134.29</v>
      </c>
      <c r="J71" s="213">
        <v>12712.83</v>
      </c>
      <c r="K71" s="213">
        <v>13239.02</v>
      </c>
      <c r="L71" s="218">
        <v>13943.96</v>
      </c>
      <c r="M71" s="218">
        <v>13547.17</v>
      </c>
      <c r="N71" s="218">
        <v>14799.86</v>
      </c>
      <c r="O71" s="218">
        <v>15165.52</v>
      </c>
      <c r="P71" s="218">
        <v>16042.310000000001</v>
      </c>
      <c r="Q71" s="673">
        <v>17643.2</v>
      </c>
      <c r="R71" s="218">
        <v>21524.95</v>
      </c>
      <c r="S71" s="218">
        <v>20708.23</v>
      </c>
      <c r="T71" s="293">
        <v>22259.63</v>
      </c>
    </row>
    <row r="72" spans="1:20">
      <c r="A72" s="288" t="s">
        <v>201</v>
      </c>
      <c r="B72" s="210">
        <v>110.77905859750244</v>
      </c>
      <c r="C72" s="211">
        <v>95.00912584053799</v>
      </c>
      <c r="D72" s="211">
        <v>119.58733589497282</v>
      </c>
      <c r="E72" s="211">
        <v>107.74071405699652</v>
      </c>
      <c r="F72" s="211">
        <v>111.08581492154983</v>
      </c>
      <c r="G72" s="211">
        <v>103.39257124559721</v>
      </c>
      <c r="H72" s="211">
        <v>112.45</v>
      </c>
      <c r="I72" s="211">
        <v>181.04</v>
      </c>
      <c r="J72" s="211">
        <v>335.28</v>
      </c>
      <c r="K72" s="211">
        <v>396.9</v>
      </c>
      <c r="L72" s="219">
        <v>392.64</v>
      </c>
      <c r="M72" s="219">
        <v>339.45</v>
      </c>
      <c r="N72" s="219">
        <v>326.24</v>
      </c>
      <c r="O72" s="219">
        <v>308.52999999999997</v>
      </c>
      <c r="P72" s="219">
        <v>271.32</v>
      </c>
      <c r="Q72" s="219">
        <v>246</v>
      </c>
      <c r="R72" s="219">
        <v>242.73</v>
      </c>
      <c r="S72" s="219">
        <v>219.73</v>
      </c>
      <c r="T72" s="294">
        <v>224.31</v>
      </c>
    </row>
    <row r="73" spans="1:20">
      <c r="A73" s="288" t="s">
        <v>203</v>
      </c>
      <c r="B73" s="210">
        <v>577.14334675027771</v>
      </c>
      <c r="C73" s="211">
        <v>587.19905532304961</v>
      </c>
      <c r="D73" s="211">
        <v>618.51018434249966</v>
      </c>
      <c r="E73" s="211">
        <v>650.82392062313488</v>
      </c>
      <c r="F73" s="211">
        <v>666.55101792072855</v>
      </c>
      <c r="G73" s="211">
        <v>815.59478995165932</v>
      </c>
      <c r="H73" s="211">
        <v>712.13153838999995</v>
      </c>
      <c r="I73" s="211">
        <v>721.03</v>
      </c>
      <c r="J73" s="211">
        <v>873.7</v>
      </c>
      <c r="K73" s="211">
        <v>783.24</v>
      </c>
      <c r="L73" s="219">
        <v>690.84</v>
      </c>
      <c r="M73" s="219">
        <v>515.94000000000005</v>
      </c>
      <c r="N73" s="219">
        <v>908.21</v>
      </c>
      <c r="O73" s="219">
        <v>1219.1600000000001</v>
      </c>
      <c r="P73" s="219">
        <v>1871.5500000000002</v>
      </c>
      <c r="Q73" s="674">
        <v>2779.04</v>
      </c>
      <c r="R73" s="219">
        <v>5591.69</v>
      </c>
      <c r="S73" s="219">
        <v>3755.3</v>
      </c>
      <c r="T73" s="294">
        <v>4014.43</v>
      </c>
    </row>
    <row r="74" spans="1:20">
      <c r="A74" s="288" t="s">
        <v>519</v>
      </c>
      <c r="B74" s="210">
        <v>7473.3885673543564</v>
      </c>
      <c r="C74" s="211">
        <v>7781.6946194198354</v>
      </c>
      <c r="D74" s="211">
        <v>7899.3386848351729</v>
      </c>
      <c r="E74" s="211">
        <v>8364.8770282676651</v>
      </c>
      <c r="F74" s="211">
        <v>8906.9148513854452</v>
      </c>
      <c r="G74" s="211">
        <v>9081.4937220457305</v>
      </c>
      <c r="H74" s="211">
        <v>9381.6989999999987</v>
      </c>
      <c r="I74" s="211">
        <v>9944.44</v>
      </c>
      <c r="J74" s="211">
        <v>11212.88</v>
      </c>
      <c r="K74" s="211">
        <v>11712.48</v>
      </c>
      <c r="L74" s="219">
        <v>12505.84</v>
      </c>
      <c r="M74" s="219">
        <v>12304.38</v>
      </c>
      <c r="N74" s="219">
        <v>13080.74</v>
      </c>
      <c r="O74" s="219">
        <v>13231.82</v>
      </c>
      <c r="P74" s="219">
        <v>13561.89</v>
      </c>
      <c r="Q74" s="219">
        <v>14386</v>
      </c>
      <c r="R74" s="219">
        <v>15483.54</v>
      </c>
      <c r="S74" s="219">
        <v>16561.66</v>
      </c>
      <c r="T74" s="294">
        <v>17838.89</v>
      </c>
    </row>
    <row r="75" spans="1:20">
      <c r="A75" s="288" t="s">
        <v>520</v>
      </c>
      <c r="B75" s="210">
        <v>337.51221394915206</v>
      </c>
      <c r="C75" s="211">
        <v>329.54827220426262</v>
      </c>
      <c r="D75" s="211">
        <v>335.46104853792235</v>
      </c>
      <c r="E75" s="211">
        <v>337.42624255628442</v>
      </c>
      <c r="F75" s="211">
        <v>339.32265946035233</v>
      </c>
      <c r="G75" s="211">
        <v>336.39206271138283</v>
      </c>
      <c r="H75" s="211">
        <v>349.30200000000002</v>
      </c>
      <c r="I75" s="211">
        <v>287.77999999999997</v>
      </c>
      <c r="J75" s="211">
        <v>290.97000000000003</v>
      </c>
      <c r="K75" s="211">
        <v>346.41</v>
      </c>
      <c r="L75" s="219">
        <v>354.63</v>
      </c>
      <c r="M75" s="219">
        <v>387.4</v>
      </c>
      <c r="N75" s="219">
        <v>484.67</v>
      </c>
      <c r="O75" s="219">
        <v>406.01</v>
      </c>
      <c r="P75" s="219">
        <v>337.55</v>
      </c>
      <c r="Q75" s="219">
        <v>232</v>
      </c>
      <c r="R75" s="219">
        <v>206.99</v>
      </c>
      <c r="S75" s="219">
        <v>171.54</v>
      </c>
      <c r="T75" s="294">
        <v>181.99</v>
      </c>
    </row>
    <row r="76" spans="1:20" s="214" customFormat="1">
      <c r="A76" s="948" t="s">
        <v>523</v>
      </c>
      <c r="B76" s="212">
        <v>26753.702507317299</v>
      </c>
      <c r="C76" s="213">
        <v>28460.505952744483</v>
      </c>
      <c r="D76" s="213">
        <v>29253.037349889899</v>
      </c>
      <c r="E76" s="213">
        <v>31727.080269932136</v>
      </c>
      <c r="F76" s="213">
        <v>33921.253260536563</v>
      </c>
      <c r="G76" s="213">
        <v>34493.104595080396</v>
      </c>
      <c r="H76" s="213">
        <v>35511.427771870171</v>
      </c>
      <c r="I76" s="213">
        <v>36039.360000000001</v>
      </c>
      <c r="J76" s="213">
        <v>38150.53</v>
      </c>
      <c r="K76" s="213">
        <v>39632.870000000003</v>
      </c>
      <c r="L76" s="218">
        <v>41260.300000000003</v>
      </c>
      <c r="M76" s="218">
        <v>39529.01</v>
      </c>
      <c r="N76" s="213">
        <v>39426.160000000003</v>
      </c>
      <c r="O76" s="213">
        <v>37934.759999999995</v>
      </c>
      <c r="P76" s="672">
        <v>41085.96</v>
      </c>
      <c r="Q76" s="672">
        <v>42395.839999999997</v>
      </c>
      <c r="R76" s="213">
        <f>R71+R66+R61+R56</f>
        <v>47307.729999999996</v>
      </c>
      <c r="S76" s="213">
        <f t="shared" ref="S76:T76" si="3">S71+S66+S61+S56</f>
        <v>45711.75</v>
      </c>
      <c r="T76" s="293">
        <f t="shared" si="3"/>
        <v>48308.560000000005</v>
      </c>
    </row>
    <row r="77" spans="1:20">
      <c r="A77" s="288" t="s">
        <v>201</v>
      </c>
      <c r="B77" s="210">
        <v>11052.210670235998</v>
      </c>
      <c r="C77" s="211">
        <v>11698.746267058914</v>
      </c>
      <c r="D77" s="211">
        <v>11733.927435454912</v>
      </c>
      <c r="E77" s="211">
        <v>12728.00230931332</v>
      </c>
      <c r="F77" s="211">
        <v>13892.232648749399</v>
      </c>
      <c r="G77" s="211">
        <v>13959.108640560702</v>
      </c>
      <c r="H77" s="211">
        <v>14380.60642925237</v>
      </c>
      <c r="I77" s="211">
        <v>14281.47</v>
      </c>
      <c r="J77" s="211">
        <v>14649.36</v>
      </c>
      <c r="K77" s="211">
        <v>15023.61</v>
      </c>
      <c r="L77" s="219">
        <v>15444.43</v>
      </c>
      <c r="M77" s="219">
        <v>13826.09</v>
      </c>
      <c r="N77" s="211">
        <v>12765.08</v>
      </c>
      <c r="O77" s="211">
        <v>11923.320000000002</v>
      </c>
      <c r="P77" s="671">
        <v>12211.64</v>
      </c>
      <c r="Q77" s="671">
        <v>12431.06</v>
      </c>
      <c r="R77" s="211">
        <f t="shared" ref="R77:T80" si="4">R72+R67+R62+R57</f>
        <v>13165.460000000001</v>
      </c>
      <c r="S77" s="211">
        <f t="shared" si="4"/>
        <v>12234.749999999998</v>
      </c>
      <c r="T77" s="294">
        <f t="shared" si="4"/>
        <v>12822.95</v>
      </c>
    </row>
    <row r="78" spans="1:20">
      <c r="A78" s="288" t="s">
        <v>203</v>
      </c>
      <c r="B78" s="210">
        <v>1096.7662714682749</v>
      </c>
      <c r="C78" s="211">
        <v>1225.9447285336582</v>
      </c>
      <c r="D78" s="211">
        <v>1334.8630422970455</v>
      </c>
      <c r="E78" s="211">
        <v>1388.812423809198</v>
      </c>
      <c r="F78" s="211">
        <v>1512.7594373118618</v>
      </c>
      <c r="G78" s="211">
        <v>1537.3301552436094</v>
      </c>
      <c r="H78" s="211">
        <v>1781.4645383900001</v>
      </c>
      <c r="I78" s="211">
        <v>1606.59</v>
      </c>
      <c r="J78" s="211">
        <v>1689.01</v>
      </c>
      <c r="K78" s="211">
        <v>1799.15</v>
      </c>
      <c r="L78" s="219">
        <v>1891.17</v>
      </c>
      <c r="M78" s="219">
        <v>1574.53</v>
      </c>
      <c r="N78" s="211">
        <v>1836.71</v>
      </c>
      <c r="O78" s="211">
        <v>1964.94</v>
      </c>
      <c r="P78" s="671">
        <v>2664.95</v>
      </c>
      <c r="Q78" s="671">
        <v>3537.67</v>
      </c>
      <c r="R78" s="211">
        <f t="shared" si="4"/>
        <v>6427.07</v>
      </c>
      <c r="S78" s="211">
        <f t="shared" si="4"/>
        <v>4680.16</v>
      </c>
      <c r="T78" s="294">
        <f t="shared" si="4"/>
        <v>4925.09</v>
      </c>
    </row>
    <row r="79" spans="1:20">
      <c r="A79" s="288" t="s">
        <v>519</v>
      </c>
      <c r="B79" s="210">
        <v>12455.396831571659</v>
      </c>
      <c r="C79" s="211">
        <v>13422.87656522454</v>
      </c>
      <c r="D79" s="211">
        <v>13962.462344967074</v>
      </c>
      <c r="E79" s="211">
        <v>15270.67255120974</v>
      </c>
      <c r="F79" s="211">
        <v>15890.719560730406</v>
      </c>
      <c r="G79" s="211">
        <v>16404.469202472315</v>
      </c>
      <c r="H79" s="211">
        <v>16765.322369488418</v>
      </c>
      <c r="I79" s="211">
        <v>17631.68</v>
      </c>
      <c r="J79" s="211">
        <v>19263.72</v>
      </c>
      <c r="K79" s="211">
        <v>20205.55</v>
      </c>
      <c r="L79" s="219">
        <v>21324.02</v>
      </c>
      <c r="M79" s="219">
        <v>21448.609999999997</v>
      </c>
      <c r="N79" s="211">
        <v>22158.27</v>
      </c>
      <c r="O79" s="211">
        <v>21535.02</v>
      </c>
      <c r="P79" s="671">
        <v>23807.48</v>
      </c>
      <c r="Q79" s="671">
        <v>24054.47</v>
      </c>
      <c r="R79" s="211">
        <f t="shared" si="4"/>
        <v>25395.83</v>
      </c>
      <c r="S79" s="211">
        <f t="shared" si="4"/>
        <v>26671.62</v>
      </c>
      <c r="T79" s="294">
        <f t="shared" si="4"/>
        <v>28142.13</v>
      </c>
    </row>
    <row r="80" spans="1:20">
      <c r="A80" s="288" t="s">
        <v>520</v>
      </c>
      <c r="B80" s="295">
        <v>2149.3287340413672</v>
      </c>
      <c r="C80" s="296">
        <v>2112.9383919273664</v>
      </c>
      <c r="D80" s="296">
        <v>2221.7845271708829</v>
      </c>
      <c r="E80" s="296">
        <v>2339.5929855998747</v>
      </c>
      <c r="F80" s="296">
        <v>2625.5416137448938</v>
      </c>
      <c r="G80" s="296">
        <v>2469.069200308973</v>
      </c>
      <c r="H80" s="296">
        <v>2584.0344347393843</v>
      </c>
      <c r="I80" s="296">
        <v>2519.61</v>
      </c>
      <c r="J80" s="296">
        <v>2548.4699999999998</v>
      </c>
      <c r="K80" s="296">
        <v>2604.56</v>
      </c>
      <c r="L80" s="297">
        <v>2600.69</v>
      </c>
      <c r="M80" s="297">
        <v>2679.8</v>
      </c>
      <c r="N80" s="296">
        <v>2666.11</v>
      </c>
      <c r="O80" s="296">
        <v>2511.4799999999996</v>
      </c>
      <c r="P80" s="675">
        <v>2401.91</v>
      </c>
      <c r="Q80" s="675">
        <v>2371.48</v>
      </c>
      <c r="R80" s="296">
        <f t="shared" si="4"/>
        <v>2319.37</v>
      </c>
      <c r="S80" s="296">
        <f t="shared" si="4"/>
        <v>2125.2399999999998</v>
      </c>
      <c r="T80" s="298">
        <f t="shared" si="4"/>
        <v>2418.3900000000003</v>
      </c>
    </row>
    <row r="81" spans="1:20">
      <c r="A81" s="220"/>
      <c r="B81" s="211"/>
      <c r="C81" s="211"/>
      <c r="D81" s="211"/>
      <c r="E81" s="211"/>
      <c r="F81" s="211"/>
      <c r="G81" s="211"/>
      <c r="H81" s="211"/>
      <c r="I81" s="211"/>
      <c r="J81" s="211"/>
      <c r="K81" s="211"/>
      <c r="L81" s="207"/>
      <c r="M81" s="207"/>
      <c r="N81" s="207"/>
      <c r="O81" s="207"/>
      <c r="P81" s="207"/>
    </row>
    <row r="82" spans="1:20">
      <c r="A82" s="220"/>
      <c r="B82" s="211"/>
      <c r="C82" s="211"/>
      <c r="D82" s="211"/>
      <c r="E82" s="211"/>
      <c r="F82" s="211"/>
      <c r="G82" s="211"/>
      <c r="H82" s="211"/>
      <c r="I82" s="211"/>
      <c r="J82" s="211"/>
      <c r="K82" s="211"/>
      <c r="L82" s="207"/>
      <c r="M82" s="207"/>
      <c r="N82" s="207"/>
      <c r="O82" s="207"/>
      <c r="P82" s="207"/>
    </row>
    <row r="83" spans="1:20">
      <c r="A83" s="949" t="s">
        <v>524</v>
      </c>
      <c r="B83" s="300"/>
      <c r="C83" s="301"/>
      <c r="D83" s="301">
        <v>983.53454393073719</v>
      </c>
      <c r="E83" s="301">
        <v>1857.6383003185877</v>
      </c>
      <c r="F83" s="301">
        <v>1671.0151162472414</v>
      </c>
      <c r="G83" s="301">
        <v>1834.8327412785136</v>
      </c>
      <c r="H83" s="301">
        <v>2427.1283970064978</v>
      </c>
      <c r="I83" s="301">
        <v>2370.0100000000002</v>
      </c>
      <c r="J83" s="301">
        <v>2697.63</v>
      </c>
      <c r="K83" s="301">
        <v>3026.77</v>
      </c>
      <c r="L83" s="221">
        <v>3252.64</v>
      </c>
      <c r="M83" s="221">
        <v>3287.16</v>
      </c>
      <c r="N83" s="221">
        <v>3201.6700000000019</v>
      </c>
      <c r="O83" s="221">
        <v>2771.91</v>
      </c>
      <c r="P83" s="676">
        <v>3749.77</v>
      </c>
      <c r="Q83" s="676">
        <v>3116.18</v>
      </c>
      <c r="R83" s="221">
        <v>2856.48</v>
      </c>
      <c r="S83" s="221">
        <v>2890.44</v>
      </c>
      <c r="T83" s="302">
        <v>2676.58</v>
      </c>
    </row>
    <row r="84" spans="1:20">
      <c r="A84" s="303" t="s">
        <v>201</v>
      </c>
      <c r="B84" s="118"/>
      <c r="C84" s="119"/>
      <c r="D84" s="119">
        <v>71.684887022899204</v>
      </c>
      <c r="E84" s="119">
        <v>100.97488790763018</v>
      </c>
      <c r="F84" s="119">
        <v>82.262928649961779</v>
      </c>
      <c r="G84" s="119">
        <v>102.44758519720872</v>
      </c>
      <c r="H84" s="119">
        <v>99.982954652399258</v>
      </c>
      <c r="I84" s="119">
        <v>108.84</v>
      </c>
      <c r="J84" s="119">
        <v>117.69</v>
      </c>
      <c r="K84" s="119">
        <v>174.68</v>
      </c>
      <c r="L84" s="211">
        <v>176.39</v>
      </c>
      <c r="M84" s="211">
        <v>142.32</v>
      </c>
      <c r="N84" s="211">
        <v>128.67000000000007</v>
      </c>
      <c r="O84" s="211">
        <v>283.25999999999931</v>
      </c>
      <c r="P84" s="671">
        <v>137.78</v>
      </c>
      <c r="Q84" s="671">
        <v>132.55000000000001</v>
      </c>
      <c r="R84" s="211">
        <v>130.94999999999999</v>
      </c>
      <c r="S84" s="211">
        <v>126.89</v>
      </c>
      <c r="T84" s="289">
        <v>125.45</v>
      </c>
    </row>
    <row r="85" spans="1:20">
      <c r="A85" s="288" t="s">
        <v>203</v>
      </c>
      <c r="B85" s="118"/>
      <c r="C85" s="119"/>
      <c r="D85" s="119">
        <v>46.29123961665541</v>
      </c>
      <c r="E85" s="119">
        <v>20.136885053793133</v>
      </c>
      <c r="F85" s="119">
        <v>22.040882795486088</v>
      </c>
      <c r="G85" s="119">
        <v>22.518394740483863</v>
      </c>
      <c r="H85" s="119">
        <v>28.471089360000065</v>
      </c>
      <c r="I85" s="119">
        <v>25.819999999999936</v>
      </c>
      <c r="J85" s="119">
        <v>27.459999999999923</v>
      </c>
      <c r="K85" s="119">
        <v>31.56</v>
      </c>
      <c r="L85" s="211">
        <v>35.85</v>
      </c>
      <c r="M85" s="211">
        <v>36.229999999999997</v>
      </c>
      <c r="N85" s="211">
        <v>31.160000000000082</v>
      </c>
      <c r="O85" s="211">
        <v>32.189999999999941</v>
      </c>
      <c r="P85" s="211">
        <v>32.1</v>
      </c>
      <c r="Q85" s="211">
        <v>41</v>
      </c>
      <c r="R85" s="211">
        <v>38.229999999999997</v>
      </c>
      <c r="S85" s="211">
        <v>30.82</v>
      </c>
      <c r="T85" s="289">
        <v>26.75</v>
      </c>
    </row>
    <row r="86" spans="1:20">
      <c r="A86" s="288" t="s">
        <v>519</v>
      </c>
      <c r="B86" s="118"/>
      <c r="C86" s="119"/>
      <c r="D86" s="119">
        <v>726.20945636220426</v>
      </c>
      <c r="E86" s="119">
        <v>1595.9596960760857</v>
      </c>
      <c r="F86" s="119">
        <v>1314.9646106201121</v>
      </c>
      <c r="G86" s="119">
        <v>1610.262392810175</v>
      </c>
      <c r="H86" s="119">
        <v>2149.3331793235757</v>
      </c>
      <c r="I86" s="119">
        <v>2094.77</v>
      </c>
      <c r="J86" s="119">
        <v>2409.96</v>
      </c>
      <c r="K86" s="119">
        <v>2600.54</v>
      </c>
      <c r="L86" s="211">
        <v>2793.36</v>
      </c>
      <c r="M86" s="211">
        <v>2837.49</v>
      </c>
      <c r="N86" s="211">
        <v>2772.42</v>
      </c>
      <c r="O86" s="211">
        <v>2187.2800000000007</v>
      </c>
      <c r="P86" s="671">
        <v>3323.95</v>
      </c>
      <c r="Q86" s="671">
        <v>2650.93</v>
      </c>
      <c r="R86" s="211">
        <v>2385.59</v>
      </c>
      <c r="S86" s="211">
        <v>2408.44</v>
      </c>
      <c r="T86" s="289">
        <v>2211.38</v>
      </c>
    </row>
    <row r="87" spans="1:20">
      <c r="A87" s="288" t="s">
        <v>520</v>
      </c>
      <c r="B87" s="118"/>
      <c r="C87" s="119"/>
      <c r="D87" s="119">
        <v>139.34896092897839</v>
      </c>
      <c r="E87" s="119">
        <v>140.56683128107855</v>
      </c>
      <c r="F87" s="119">
        <v>251.74669418168151</v>
      </c>
      <c r="G87" s="119">
        <v>99.604368530646155</v>
      </c>
      <c r="H87" s="119">
        <v>149.34117367052386</v>
      </c>
      <c r="I87" s="119">
        <v>140.57</v>
      </c>
      <c r="J87" s="119">
        <v>142.54</v>
      </c>
      <c r="K87" s="119">
        <v>219.99</v>
      </c>
      <c r="L87" s="211">
        <v>247.04</v>
      </c>
      <c r="M87" s="211">
        <v>271.11</v>
      </c>
      <c r="N87" s="211">
        <v>269.38999999999987</v>
      </c>
      <c r="O87" s="211">
        <v>269.16999999999962</v>
      </c>
      <c r="P87" s="671">
        <v>255.94</v>
      </c>
      <c r="Q87" s="671">
        <v>291.5</v>
      </c>
      <c r="R87" s="211">
        <v>301.70999999999998</v>
      </c>
      <c r="S87" s="211">
        <v>324.29000000000002</v>
      </c>
      <c r="T87" s="289">
        <v>313.01</v>
      </c>
    </row>
    <row r="88" spans="1:20">
      <c r="A88" s="950" t="s">
        <v>525</v>
      </c>
      <c r="B88" s="120"/>
      <c r="C88" s="121"/>
      <c r="D88" s="121">
        <v>687.82995059452901</v>
      </c>
      <c r="E88" s="121">
        <v>789.60227130135763</v>
      </c>
      <c r="F88" s="121">
        <v>907.46803564871288</v>
      </c>
      <c r="G88" s="121">
        <v>488.91587786710556</v>
      </c>
      <c r="H88" s="121">
        <v>1306.9193748636699</v>
      </c>
      <c r="I88" s="121">
        <v>1221.29</v>
      </c>
      <c r="J88" s="121">
        <v>1280.05</v>
      </c>
      <c r="K88" s="121">
        <v>1378.92</v>
      </c>
      <c r="L88" s="213">
        <v>1306.33</v>
      </c>
      <c r="M88" s="213">
        <v>1159.3599999999999</v>
      </c>
      <c r="N88" s="213">
        <v>991.44000000000051</v>
      </c>
      <c r="O88" s="213">
        <v>941.6299999999992</v>
      </c>
      <c r="P88" s="672">
        <v>992.55</v>
      </c>
      <c r="Q88" s="672">
        <v>974.38</v>
      </c>
      <c r="R88" s="672">
        <v>1042.93</v>
      </c>
      <c r="S88" s="672">
        <v>1014.6</v>
      </c>
      <c r="T88" s="677">
        <v>1021.69</v>
      </c>
    </row>
    <row r="89" spans="1:20">
      <c r="A89" s="303" t="s">
        <v>201</v>
      </c>
      <c r="B89" s="118"/>
      <c r="C89" s="119"/>
      <c r="D89" s="119">
        <v>484.36817007207128</v>
      </c>
      <c r="E89" s="119">
        <v>512.72097505925774</v>
      </c>
      <c r="F89" s="119">
        <v>448.77714238002551</v>
      </c>
      <c r="G89" s="119">
        <v>158.06834422161828</v>
      </c>
      <c r="H89" s="119">
        <v>671.1934745999697</v>
      </c>
      <c r="I89" s="119">
        <v>573.6299999999992</v>
      </c>
      <c r="J89" s="119">
        <v>507.04999999999927</v>
      </c>
      <c r="K89" s="119">
        <v>493.52</v>
      </c>
      <c r="L89" s="211">
        <v>465.06</v>
      </c>
      <c r="M89" s="211">
        <v>429.3</v>
      </c>
      <c r="N89" s="211">
        <v>384.29000000000087</v>
      </c>
      <c r="O89" s="211">
        <v>321.6899999999996</v>
      </c>
      <c r="P89" s="211">
        <v>308.99</v>
      </c>
      <c r="Q89" s="671">
        <v>341.35</v>
      </c>
      <c r="R89" s="671">
        <v>317.20999999999998</v>
      </c>
      <c r="S89" s="671">
        <v>313.55</v>
      </c>
      <c r="T89" s="678">
        <v>321.63</v>
      </c>
    </row>
    <row r="90" spans="1:20">
      <c r="A90" s="288" t="s">
        <v>203</v>
      </c>
      <c r="B90" s="118"/>
      <c r="C90" s="119"/>
      <c r="D90" s="119">
        <v>34.270912614436249</v>
      </c>
      <c r="E90" s="119">
        <v>42.292729943570023</v>
      </c>
      <c r="F90" s="119">
        <v>89.097254792713613</v>
      </c>
      <c r="G90" s="119">
        <v>36.365711650843714</v>
      </c>
      <c r="H90" s="119">
        <v>121.69344903000001</v>
      </c>
      <c r="I90" s="119">
        <v>95.280000000000086</v>
      </c>
      <c r="J90" s="119">
        <v>111</v>
      </c>
      <c r="K90" s="119">
        <v>151.15</v>
      </c>
      <c r="L90" s="211">
        <v>143.1</v>
      </c>
      <c r="M90" s="211">
        <v>100.14</v>
      </c>
      <c r="N90" s="211">
        <v>113.83999999999992</v>
      </c>
      <c r="O90" s="211">
        <v>112.93000000000006</v>
      </c>
      <c r="P90" s="211">
        <v>160.25</v>
      </c>
      <c r="Q90" s="211">
        <v>141</v>
      </c>
      <c r="R90" s="671">
        <v>120.74</v>
      </c>
      <c r="S90" s="671">
        <v>151.30000000000001</v>
      </c>
      <c r="T90" s="678">
        <v>155.19999999999999</v>
      </c>
    </row>
    <row r="91" spans="1:20">
      <c r="A91" s="288" t="s">
        <v>519</v>
      </c>
      <c r="B91" s="118"/>
      <c r="C91" s="119"/>
      <c r="D91" s="119">
        <v>167.11438470578895</v>
      </c>
      <c r="E91" s="119">
        <v>223.18573639452978</v>
      </c>
      <c r="F91" s="119">
        <v>365.55161459570485</v>
      </c>
      <c r="G91" s="119">
        <v>293.10507780859712</v>
      </c>
      <c r="H91" s="119">
        <v>512.12919016484011</v>
      </c>
      <c r="I91" s="119">
        <v>549.15</v>
      </c>
      <c r="J91" s="119">
        <v>660.07</v>
      </c>
      <c r="K91" s="119">
        <v>732.15</v>
      </c>
      <c r="L91" s="211">
        <v>692.48</v>
      </c>
      <c r="M91" s="211">
        <v>625.59</v>
      </c>
      <c r="N91" s="211">
        <v>484.71000000000004</v>
      </c>
      <c r="O91" s="211">
        <v>502.90000000000055</v>
      </c>
      <c r="P91" s="671">
        <v>516.05999999999995</v>
      </c>
      <c r="Q91" s="671">
        <v>490.83</v>
      </c>
      <c r="R91" s="671">
        <v>604.11</v>
      </c>
      <c r="S91" s="671">
        <v>545.87</v>
      </c>
      <c r="T91" s="678">
        <v>542.61</v>
      </c>
    </row>
    <row r="92" spans="1:20">
      <c r="A92" s="288" t="s">
        <v>520</v>
      </c>
      <c r="B92" s="118"/>
      <c r="C92" s="119"/>
      <c r="D92" s="119">
        <v>2.0764832022325788</v>
      </c>
      <c r="E92" s="119">
        <v>11.40282990400007</v>
      </c>
      <c r="F92" s="119">
        <v>4.042023880268963</v>
      </c>
      <c r="G92" s="119">
        <v>1.3767441860465199</v>
      </c>
      <c r="H92" s="119">
        <v>1.9132610688600167</v>
      </c>
      <c r="I92" s="119">
        <v>3.22</v>
      </c>
      <c r="J92" s="119">
        <v>1.94</v>
      </c>
      <c r="K92" s="119">
        <v>2.1</v>
      </c>
      <c r="L92" s="211">
        <v>5.69</v>
      </c>
      <c r="M92" s="211">
        <v>4.34</v>
      </c>
      <c r="N92" s="211">
        <v>8.6199999999999974</v>
      </c>
      <c r="O92" s="211">
        <v>4.120000000000001</v>
      </c>
      <c r="P92" s="211">
        <v>7.25</v>
      </c>
      <c r="Q92" s="211">
        <v>1</v>
      </c>
      <c r="R92" s="671">
        <v>0.88</v>
      </c>
      <c r="S92" s="671">
        <v>3.87</v>
      </c>
      <c r="T92" s="678">
        <v>2.25</v>
      </c>
    </row>
    <row r="93" spans="1:20">
      <c r="A93" s="304" t="s">
        <v>206</v>
      </c>
      <c r="B93" s="305"/>
      <c r="C93" s="306"/>
      <c r="D93" s="306">
        <v>1671.3644945252663</v>
      </c>
      <c r="E93" s="306">
        <v>2647.2405716199455</v>
      </c>
      <c r="F93" s="306">
        <v>2578.4831518959545</v>
      </c>
      <c r="G93" s="306">
        <v>2323.7486191456192</v>
      </c>
      <c r="H93" s="306">
        <v>3734.0477718701695</v>
      </c>
      <c r="I93" s="306">
        <v>3591.3</v>
      </c>
      <c r="J93" s="306">
        <v>3977.68</v>
      </c>
      <c r="K93" s="306">
        <v>4405.6899999999996</v>
      </c>
      <c r="L93" s="307">
        <v>4558.97</v>
      </c>
      <c r="M93" s="307">
        <v>4446.5200000000004</v>
      </c>
      <c r="N93" s="307">
        <v>4193.1100000000024</v>
      </c>
      <c r="O93" s="307">
        <v>3713.5399999999991</v>
      </c>
      <c r="P93" s="679">
        <v>4742.32</v>
      </c>
      <c r="Q93" s="679">
        <v>4090.57</v>
      </c>
      <c r="R93" s="679">
        <v>3899.41</v>
      </c>
      <c r="S93" s="679">
        <v>3905.04</v>
      </c>
      <c r="T93" s="680">
        <v>3698.27</v>
      </c>
    </row>
    <row r="94" spans="1:20">
      <c r="L94" s="207"/>
      <c r="M94" s="207"/>
      <c r="N94" s="207"/>
      <c r="O94" s="207"/>
      <c r="P94" s="207"/>
      <c r="Q94" s="207"/>
      <c r="R94" s="207"/>
      <c r="S94" s="207"/>
    </row>
    <row r="95" spans="1:20">
      <c r="D95" s="189"/>
      <c r="E95" s="189"/>
      <c r="F95" s="189"/>
      <c r="G95" s="189"/>
      <c r="H95" s="189"/>
      <c r="I95" s="189"/>
      <c r="J95" s="189"/>
      <c r="K95" s="189"/>
      <c r="L95" s="207"/>
      <c r="M95" s="207"/>
      <c r="N95" s="207"/>
      <c r="O95" s="207"/>
      <c r="P95" s="207"/>
      <c r="Q95" s="207"/>
      <c r="R95" s="207"/>
      <c r="S95" s="207"/>
    </row>
    <row r="96" spans="1:20">
      <c r="A96" s="951" t="s">
        <v>526</v>
      </c>
      <c r="B96" s="309"/>
      <c r="C96" s="310"/>
      <c r="D96" s="311">
        <v>16211.724215155298</v>
      </c>
      <c r="E96" s="311">
        <v>16099.809088696082</v>
      </c>
      <c r="F96" s="312">
        <v>16912.410686765001</v>
      </c>
      <c r="G96" s="312">
        <v>18106.060459927019</v>
      </c>
      <c r="H96" s="312">
        <v>19201.77</v>
      </c>
      <c r="I96" s="312">
        <v>20631.87</v>
      </c>
      <c r="J96" s="312">
        <v>21736.17</v>
      </c>
      <c r="K96" s="312">
        <v>22019.73</v>
      </c>
      <c r="L96" s="311">
        <v>22688.22</v>
      </c>
      <c r="M96" s="311">
        <v>22924.7</v>
      </c>
      <c r="N96" s="221">
        <v>23352.38</v>
      </c>
      <c r="O96" s="221">
        <v>23019.16</v>
      </c>
      <c r="P96" s="676">
        <v>23924.36</v>
      </c>
      <c r="Q96" s="676">
        <v>24305.85</v>
      </c>
      <c r="R96" s="221">
        <v>26553.05</v>
      </c>
      <c r="S96" s="221">
        <v>25785.23</v>
      </c>
      <c r="T96" s="313">
        <v>26704.13</v>
      </c>
    </row>
    <row r="97" spans="1:20">
      <c r="A97" s="303" t="s">
        <v>201</v>
      </c>
      <c r="B97" s="222"/>
      <c r="C97" s="207"/>
      <c r="D97" s="219">
        <v>3183.0922900893497</v>
      </c>
      <c r="E97" s="219">
        <v>3184.7966448571897</v>
      </c>
      <c r="F97" s="122">
        <v>3272.1044236991793</v>
      </c>
      <c r="G97" s="122">
        <v>3633.2187582922729</v>
      </c>
      <c r="H97" s="122">
        <v>4044.56</v>
      </c>
      <c r="I97" s="122">
        <v>4876.55</v>
      </c>
      <c r="J97" s="122">
        <v>5070.0200000000004</v>
      </c>
      <c r="K97" s="122">
        <v>5122.33</v>
      </c>
      <c r="L97" s="219">
        <v>5236.91</v>
      </c>
      <c r="M97" s="219">
        <v>5145.9799999999996</v>
      </c>
      <c r="N97" s="211">
        <v>5088.07</v>
      </c>
      <c r="O97" s="211">
        <v>4743.8900000000003</v>
      </c>
      <c r="P97" s="671">
        <v>4657.16</v>
      </c>
      <c r="Q97" s="671">
        <v>4612.03</v>
      </c>
      <c r="R97" s="211">
        <v>4651.83</v>
      </c>
      <c r="S97" s="211">
        <v>4553.2</v>
      </c>
      <c r="T97" s="289">
        <v>4770.79</v>
      </c>
    </row>
    <row r="98" spans="1:20">
      <c r="A98" s="288" t="s">
        <v>203</v>
      </c>
      <c r="B98" s="222"/>
      <c r="C98" s="207"/>
      <c r="D98" s="219">
        <v>613.62177692349212</v>
      </c>
      <c r="E98" s="219">
        <v>656.4130310224125</v>
      </c>
      <c r="F98" s="122">
        <v>683.86927128120158</v>
      </c>
      <c r="G98" s="122">
        <v>716.33817195809638</v>
      </c>
      <c r="H98" s="122">
        <v>750.11</v>
      </c>
      <c r="I98" s="122">
        <v>752.34</v>
      </c>
      <c r="J98" s="122">
        <v>759.59</v>
      </c>
      <c r="K98" s="122">
        <v>668.05</v>
      </c>
      <c r="L98" s="219">
        <v>610.54999999999995</v>
      </c>
      <c r="M98" s="219">
        <v>482.12</v>
      </c>
      <c r="N98" s="211">
        <v>495.27</v>
      </c>
      <c r="O98" s="211">
        <v>515.29000000000008</v>
      </c>
      <c r="P98" s="671">
        <v>503.54</v>
      </c>
      <c r="Q98" s="671">
        <v>812.46</v>
      </c>
      <c r="R98" s="211">
        <v>2278.9</v>
      </c>
      <c r="S98" s="211">
        <v>782.14</v>
      </c>
      <c r="T98" s="289">
        <v>852.7</v>
      </c>
    </row>
    <row r="99" spans="1:20">
      <c r="A99" s="288" t="s">
        <v>519</v>
      </c>
      <c r="B99" s="222"/>
      <c r="C99" s="207"/>
      <c r="D99" s="219">
        <v>10369.287656647906</v>
      </c>
      <c r="E99" s="219">
        <v>10091.155413199063</v>
      </c>
      <c r="F99" s="122">
        <v>10817.886966837474</v>
      </c>
      <c r="G99" s="122">
        <v>11412.229308267248</v>
      </c>
      <c r="H99" s="122">
        <v>12016.01</v>
      </c>
      <c r="I99" s="122">
        <v>12652.49</v>
      </c>
      <c r="J99" s="122">
        <v>13523.32</v>
      </c>
      <c r="K99" s="122">
        <v>13874.2</v>
      </c>
      <c r="L99" s="219">
        <v>14518.33</v>
      </c>
      <c r="M99" s="219">
        <v>14917.35</v>
      </c>
      <c r="N99" s="211">
        <v>15420.200000000003</v>
      </c>
      <c r="O99" s="211">
        <v>15546.42</v>
      </c>
      <c r="P99" s="671">
        <v>16657</v>
      </c>
      <c r="Q99" s="671">
        <v>16826.03</v>
      </c>
      <c r="R99" s="211">
        <v>17626.009999999998</v>
      </c>
      <c r="S99" s="211">
        <v>18669.78</v>
      </c>
      <c r="T99" s="289">
        <v>19000.98</v>
      </c>
    </row>
    <row r="100" spans="1:20">
      <c r="A100" s="288" t="s">
        <v>520</v>
      </c>
      <c r="B100" s="222"/>
      <c r="C100" s="207"/>
      <c r="D100" s="219">
        <v>2045.7224914945484</v>
      </c>
      <c r="E100" s="219">
        <v>2167.4439996174146</v>
      </c>
      <c r="F100" s="122">
        <v>2138.5500249471479</v>
      </c>
      <c r="G100" s="122">
        <v>2344.2742214094046</v>
      </c>
      <c r="H100" s="122">
        <v>2391.09</v>
      </c>
      <c r="I100" s="122">
        <v>2350.5</v>
      </c>
      <c r="J100" s="122">
        <v>2383.2399999999998</v>
      </c>
      <c r="K100" s="122">
        <v>2355.16</v>
      </c>
      <c r="L100" s="219">
        <v>2322.4299999999998</v>
      </c>
      <c r="M100" s="219">
        <v>2379.25</v>
      </c>
      <c r="N100" s="211">
        <v>2349.86</v>
      </c>
      <c r="O100" s="211">
        <v>2214.5700000000002</v>
      </c>
      <c r="P100" s="671">
        <v>2106.66</v>
      </c>
      <c r="Q100" s="671">
        <v>2055.33</v>
      </c>
      <c r="R100" s="211">
        <v>1996.32</v>
      </c>
      <c r="S100" s="211">
        <v>1780.11</v>
      </c>
      <c r="T100" s="289">
        <v>2079.67</v>
      </c>
    </row>
    <row r="101" spans="1:20">
      <c r="A101" s="948" t="s">
        <v>527</v>
      </c>
      <c r="B101" s="222"/>
      <c r="C101" s="207"/>
      <c r="D101" s="218">
        <v>11369.94864020935</v>
      </c>
      <c r="E101" s="218">
        <v>12980.030609616106</v>
      </c>
      <c r="F101" s="123">
        <v>14430.359421875601</v>
      </c>
      <c r="G101" s="123">
        <v>13940.168119512962</v>
      </c>
      <c r="H101" s="123">
        <v>12575.61</v>
      </c>
      <c r="I101" s="123">
        <v>11816.19</v>
      </c>
      <c r="J101" s="123">
        <v>12436.68</v>
      </c>
      <c r="K101" s="123">
        <v>13207.44</v>
      </c>
      <c r="L101" s="218">
        <v>14013.11</v>
      </c>
      <c r="M101" s="218">
        <v>12157.65</v>
      </c>
      <c r="N101" s="218">
        <v>11880.72</v>
      </c>
      <c r="O101" s="218">
        <v>11201.99</v>
      </c>
      <c r="P101" s="673">
        <v>12418.98</v>
      </c>
      <c r="Q101" s="673">
        <v>13999.33</v>
      </c>
      <c r="R101" s="218">
        <v>16855.27</v>
      </c>
      <c r="S101" s="218">
        <v>16021.49</v>
      </c>
      <c r="T101" s="314">
        <v>17906.16</v>
      </c>
    </row>
    <row r="102" spans="1:20">
      <c r="A102" s="303" t="s">
        <v>201</v>
      </c>
      <c r="B102" s="222"/>
      <c r="C102" s="207"/>
      <c r="D102" s="219">
        <v>7994.782088270591</v>
      </c>
      <c r="E102" s="219">
        <v>8929.5098014892446</v>
      </c>
      <c r="F102" s="122">
        <v>10089.088154020232</v>
      </c>
      <c r="G102" s="122">
        <v>10065.373952849604</v>
      </c>
      <c r="H102" s="122">
        <v>9564.8700000000008</v>
      </c>
      <c r="I102" s="122">
        <v>8722.4500000000007</v>
      </c>
      <c r="J102" s="122">
        <v>8954.6</v>
      </c>
      <c r="K102" s="122">
        <v>9233.08</v>
      </c>
      <c r="L102" s="219">
        <v>9566.07</v>
      </c>
      <c r="M102" s="219">
        <v>8108.48</v>
      </c>
      <c r="N102" s="219">
        <v>7164.4</v>
      </c>
      <c r="O102" s="219">
        <v>6574.66</v>
      </c>
      <c r="P102" s="674">
        <v>7107.72</v>
      </c>
      <c r="Q102" s="674">
        <v>7346</v>
      </c>
      <c r="R102" s="219">
        <v>8065.47</v>
      </c>
      <c r="S102" s="219">
        <v>7241.1</v>
      </c>
      <c r="T102" s="294">
        <v>7605.09</v>
      </c>
    </row>
    <row r="103" spans="1:20">
      <c r="A103" s="288" t="s">
        <v>203</v>
      </c>
      <c r="B103" s="222"/>
      <c r="C103" s="207"/>
      <c r="D103" s="219">
        <v>640.67911314246169</v>
      </c>
      <c r="E103" s="219">
        <v>669.96977778942232</v>
      </c>
      <c r="F103" s="122">
        <v>717.75202844246041</v>
      </c>
      <c r="G103" s="122">
        <v>762.10787689418555</v>
      </c>
      <c r="H103" s="122">
        <v>881.19</v>
      </c>
      <c r="I103" s="122">
        <v>733.15</v>
      </c>
      <c r="J103" s="122">
        <v>790.96</v>
      </c>
      <c r="K103" s="122">
        <v>948.38</v>
      </c>
      <c r="L103" s="219">
        <v>1101.67</v>
      </c>
      <c r="M103" s="219">
        <v>955.89</v>
      </c>
      <c r="N103" s="219">
        <v>1196.94</v>
      </c>
      <c r="O103" s="219">
        <v>1304.6099999999999</v>
      </c>
      <c r="P103" s="674">
        <v>1969.06</v>
      </c>
      <c r="Q103" s="674">
        <v>2543.19</v>
      </c>
      <c r="R103" s="219">
        <v>3989.19</v>
      </c>
      <c r="S103" s="219">
        <v>3715.89</v>
      </c>
      <c r="T103" s="294">
        <v>3890.45</v>
      </c>
    </row>
    <row r="104" spans="1:20">
      <c r="A104" s="288" t="s">
        <v>519</v>
      </c>
      <c r="B104" s="222"/>
      <c r="C104" s="207"/>
      <c r="D104" s="219">
        <v>2699.8508472511744</v>
      </c>
      <c r="E104" s="219">
        <v>3360.3717055400575</v>
      </c>
      <c r="F104" s="122">
        <v>3392.316368677114</v>
      </c>
      <c r="G104" s="122">
        <v>3088.8724235862974</v>
      </c>
      <c r="H104" s="122">
        <v>2087.85</v>
      </c>
      <c r="I104" s="122">
        <v>2335.27</v>
      </c>
      <c r="J104" s="122">
        <v>2670.37</v>
      </c>
      <c r="K104" s="122">
        <v>2998.67</v>
      </c>
      <c r="L104" s="219">
        <v>3319.85</v>
      </c>
      <c r="M104" s="219">
        <v>3068.18</v>
      </c>
      <c r="N104" s="219">
        <v>3481.29</v>
      </c>
      <c r="O104" s="219">
        <v>3298.74</v>
      </c>
      <c r="P104" s="674">
        <v>3310.41</v>
      </c>
      <c r="Q104" s="674">
        <v>4086.72</v>
      </c>
      <c r="R104" s="219">
        <v>4780.13</v>
      </c>
      <c r="S104" s="219">
        <v>5047.54</v>
      </c>
      <c r="T104" s="294">
        <v>6387.16</v>
      </c>
    </row>
    <row r="105" spans="1:20">
      <c r="A105" s="288" t="s">
        <v>520</v>
      </c>
      <c r="B105" s="222"/>
      <c r="C105" s="207"/>
      <c r="D105" s="219">
        <v>34.636591545123018</v>
      </c>
      <c r="E105" s="219">
        <v>20.179324797381163</v>
      </c>
      <c r="F105" s="122">
        <v>231.20287073579505</v>
      </c>
      <c r="G105" s="122">
        <v>23.813866182875561</v>
      </c>
      <c r="H105" s="122">
        <v>41.69</v>
      </c>
      <c r="I105" s="122">
        <v>25.32</v>
      </c>
      <c r="J105" s="122">
        <v>20.75</v>
      </c>
      <c r="K105" s="122">
        <v>27.31</v>
      </c>
      <c r="L105" s="219">
        <v>25.53</v>
      </c>
      <c r="M105" s="219">
        <v>25.1</v>
      </c>
      <c r="N105" s="219">
        <v>38.08</v>
      </c>
      <c r="O105" s="219">
        <v>23.97</v>
      </c>
      <c r="P105" s="219">
        <v>31.71</v>
      </c>
      <c r="Q105" s="219">
        <v>23</v>
      </c>
      <c r="R105" s="219">
        <v>20.47</v>
      </c>
      <c r="S105" s="219">
        <v>16.97</v>
      </c>
      <c r="T105" s="294">
        <v>23.46</v>
      </c>
    </row>
    <row r="106" spans="1:20">
      <c r="A106" s="304" t="s">
        <v>207</v>
      </c>
      <c r="B106" s="315"/>
      <c r="C106" s="316"/>
      <c r="D106" s="307">
        <v>27581.672855364646</v>
      </c>
      <c r="E106" s="307">
        <v>29079.839698312186</v>
      </c>
      <c r="F106" s="307">
        <v>31342.770108640601</v>
      </c>
      <c r="G106" s="307">
        <v>32046.22857943998</v>
      </c>
      <c r="H106" s="307">
        <v>31777.38</v>
      </c>
      <c r="I106" s="307">
        <v>32448.06</v>
      </c>
      <c r="J106" s="307">
        <v>34172.85</v>
      </c>
      <c r="K106" s="307">
        <v>35227.17</v>
      </c>
      <c r="L106" s="307">
        <v>36701.33</v>
      </c>
      <c r="M106" s="307">
        <v>35082.35</v>
      </c>
      <c r="N106" s="307">
        <v>35233</v>
      </c>
      <c r="O106" s="307">
        <v>34221</v>
      </c>
      <c r="P106" s="679">
        <v>36343.339999999997</v>
      </c>
      <c r="Q106" s="679">
        <v>38305.18</v>
      </c>
      <c r="R106" s="307">
        <v>43408.32</v>
      </c>
      <c r="S106" s="307">
        <v>41806.720000000001</v>
      </c>
      <c r="T106" s="308">
        <v>44610.3</v>
      </c>
    </row>
    <row r="108" spans="1:20">
      <c r="A108" s="947" t="s">
        <v>507</v>
      </c>
    </row>
    <row r="109" spans="1:20">
      <c r="A109" s="946" t="s">
        <v>511</v>
      </c>
    </row>
    <row r="110" spans="1:20">
      <c r="A110" s="181" t="s">
        <v>208</v>
      </c>
    </row>
    <row r="111" spans="1:20">
      <c r="A111" s="181" t="s">
        <v>209</v>
      </c>
    </row>
    <row r="112" spans="1:20">
      <c r="A112" s="723"/>
    </row>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pane xSplit="1" ySplit="3" topLeftCell="B10" activePane="bottomRight" state="frozen"/>
      <selection pane="topRight"/>
      <selection pane="bottomLeft"/>
      <selection pane="bottomRight" activeCell="K29" sqref="K29"/>
    </sheetView>
  </sheetViews>
  <sheetFormatPr baseColWidth="10" defaultColWidth="11.44140625" defaultRowHeight="10.199999999999999"/>
  <cols>
    <col min="1" max="1" width="44.109375" style="181" customWidth="1"/>
    <col min="2" max="9" width="6.6640625" style="181" customWidth="1"/>
    <col min="10" max="10" width="8.109375" style="181" customWidth="1"/>
    <col min="11" max="11" width="6.6640625" style="181" customWidth="1"/>
    <col min="12" max="13" width="7.5546875" style="181" customWidth="1"/>
    <col min="14" max="16384" width="11.44140625" style="181"/>
  </cols>
  <sheetData>
    <row r="1" spans="1:14" ht="13.2">
      <c r="A1" s="178" t="s">
        <v>27</v>
      </c>
    </row>
    <row r="2" spans="1:14" ht="13.2">
      <c r="A2" s="205"/>
      <c r="B2" s="205"/>
      <c r="D2" s="205"/>
      <c r="E2" s="152"/>
      <c r="F2" s="152"/>
      <c r="G2" s="152"/>
      <c r="H2" s="152"/>
      <c r="I2" s="46"/>
      <c r="M2" s="46" t="s">
        <v>74</v>
      </c>
    </row>
    <row r="3" spans="1:14" s="207" customFormat="1">
      <c r="B3" s="317">
        <v>2010</v>
      </c>
      <c r="C3" s="282">
        <v>2011</v>
      </c>
      <c r="D3" s="282">
        <v>2012</v>
      </c>
      <c r="E3" s="282">
        <v>2013</v>
      </c>
      <c r="F3" s="282">
        <v>2014</v>
      </c>
      <c r="G3" s="283">
        <v>2015</v>
      </c>
      <c r="H3" s="271">
        <v>2016</v>
      </c>
      <c r="I3" s="271">
        <v>2017</v>
      </c>
      <c r="J3" s="271">
        <v>2018</v>
      </c>
      <c r="K3" s="271">
        <v>2019</v>
      </c>
      <c r="L3" s="271" t="s">
        <v>472</v>
      </c>
      <c r="M3" s="318" t="s">
        <v>473</v>
      </c>
    </row>
    <row r="4" spans="1:14">
      <c r="A4" s="319" t="s">
        <v>199</v>
      </c>
      <c r="B4" s="282"/>
      <c r="C4" s="282"/>
      <c r="D4" s="282"/>
      <c r="E4" s="282"/>
      <c r="F4" s="282"/>
      <c r="G4" s="283"/>
      <c r="H4" s="271"/>
      <c r="I4" s="271"/>
      <c r="J4" s="271"/>
      <c r="K4" s="271"/>
      <c r="L4" s="271"/>
      <c r="M4" s="318"/>
      <c r="N4" s="207"/>
    </row>
    <row r="5" spans="1:14" ht="12" customHeight="1">
      <c r="A5" s="320" t="s">
        <v>210</v>
      </c>
      <c r="B5" s="210">
        <v>9013.6299999999992</v>
      </c>
      <c r="C5" s="211">
        <v>8829.14</v>
      </c>
      <c r="D5" s="211">
        <v>8741.26</v>
      </c>
      <c r="E5" s="153">
        <v>8449.14</v>
      </c>
      <c r="F5" s="153">
        <v>8458</v>
      </c>
      <c r="G5" s="153">
        <v>8226</v>
      </c>
      <c r="H5" s="153">
        <v>8215</v>
      </c>
      <c r="I5" s="153">
        <v>8358.5300000000007</v>
      </c>
      <c r="J5" s="153">
        <v>8837.4500000000007</v>
      </c>
      <c r="K5" s="153">
        <v>9060.7099999999991</v>
      </c>
      <c r="L5" s="153">
        <v>9276.17</v>
      </c>
      <c r="M5" s="681">
        <v>8849.9699999999993</v>
      </c>
    </row>
    <row r="6" spans="1:14">
      <c r="A6" s="320" t="s">
        <v>211</v>
      </c>
      <c r="B6" s="210">
        <v>20631.87</v>
      </c>
      <c r="C6" s="211">
        <v>21736.17</v>
      </c>
      <c r="D6" s="211">
        <v>22019.73</v>
      </c>
      <c r="E6" s="153">
        <v>22688.22</v>
      </c>
      <c r="F6" s="211">
        <v>22924.7</v>
      </c>
      <c r="G6" s="153">
        <v>23352</v>
      </c>
      <c r="H6" s="153">
        <v>23019</v>
      </c>
      <c r="I6" s="153">
        <v>23698.38</v>
      </c>
      <c r="J6" s="155">
        <v>24306</v>
      </c>
      <c r="K6" s="153">
        <v>26553.05</v>
      </c>
      <c r="L6" s="153">
        <v>25785.23</v>
      </c>
      <c r="M6" s="681">
        <v>26704.13</v>
      </c>
    </row>
    <row r="7" spans="1:14">
      <c r="A7" s="321" t="s">
        <v>212</v>
      </c>
      <c r="B7" s="212">
        <v>29645.5</v>
      </c>
      <c r="C7" s="213">
        <v>30565.31</v>
      </c>
      <c r="D7" s="213">
        <v>30760.99</v>
      </c>
      <c r="E7" s="154">
        <v>31137.360000000001</v>
      </c>
      <c r="F7" s="154">
        <v>31382.7</v>
      </c>
      <c r="G7" s="154">
        <v>31578</v>
      </c>
      <c r="H7" s="154">
        <v>31234</v>
      </c>
      <c r="I7" s="154">
        <v>32056.910000000003</v>
      </c>
      <c r="J7" s="682">
        <v>33143.449999999997</v>
      </c>
      <c r="K7" s="154">
        <v>35613.759999999995</v>
      </c>
      <c r="L7" s="154">
        <v>35061.4</v>
      </c>
      <c r="M7" s="683">
        <v>35554.1</v>
      </c>
      <c r="N7" s="214"/>
    </row>
    <row r="8" spans="1:14">
      <c r="A8" s="320" t="s">
        <v>213</v>
      </c>
      <c r="B8" s="210">
        <v>1827.54</v>
      </c>
      <c r="C8" s="211">
        <v>1829.42</v>
      </c>
      <c r="D8" s="211">
        <v>1893.37</v>
      </c>
      <c r="E8" s="153">
        <v>1893.39</v>
      </c>
      <c r="F8" s="153">
        <v>1858.82</v>
      </c>
      <c r="G8" s="153">
        <v>1861.22</v>
      </c>
      <c r="H8" s="153">
        <v>1856.41</v>
      </c>
      <c r="I8" s="153">
        <v>1844.45</v>
      </c>
      <c r="J8" s="153">
        <v>1899.36</v>
      </c>
      <c r="K8" s="153">
        <v>1867.1</v>
      </c>
      <c r="L8" s="153">
        <v>1862.9</v>
      </c>
      <c r="M8" s="681">
        <v>1896.69</v>
      </c>
    </row>
    <row r="9" spans="1:14">
      <c r="A9" s="320" t="s">
        <v>214</v>
      </c>
      <c r="B9" s="210">
        <v>92.12</v>
      </c>
      <c r="C9" s="211">
        <v>65.400000000000006</v>
      </c>
      <c r="D9" s="211">
        <v>148.55000000000001</v>
      </c>
      <c r="E9" s="153">
        <v>157.1</v>
      </c>
      <c r="F9" s="153">
        <v>166.54</v>
      </c>
      <c r="G9" s="153">
        <v>165.15</v>
      </c>
      <c r="H9" s="153">
        <v>85.06</v>
      </c>
      <c r="I9" s="153">
        <v>94.54</v>
      </c>
      <c r="J9" s="153">
        <v>97.09</v>
      </c>
      <c r="K9" s="153">
        <v>105.58</v>
      </c>
      <c r="L9" s="153">
        <v>110.38</v>
      </c>
      <c r="M9" s="681">
        <v>116.4</v>
      </c>
    </row>
    <row r="10" spans="1:14" s="214" customFormat="1">
      <c r="A10" s="321" t="s">
        <v>215</v>
      </c>
      <c r="B10" s="212">
        <v>1919.66</v>
      </c>
      <c r="C10" s="213">
        <v>1894.82</v>
      </c>
      <c r="D10" s="213">
        <v>2041.92</v>
      </c>
      <c r="E10" s="154">
        <v>2050.4899999999998</v>
      </c>
      <c r="F10" s="154">
        <v>2025.36</v>
      </c>
      <c r="G10" s="154">
        <v>2026.37</v>
      </c>
      <c r="H10" s="154">
        <v>1941.47</v>
      </c>
      <c r="I10" s="154">
        <v>1938.99</v>
      </c>
      <c r="J10" s="154">
        <v>1996.4499999999998</v>
      </c>
      <c r="K10" s="154">
        <v>1972.6799999999998</v>
      </c>
      <c r="L10" s="154">
        <v>1973.2800000000002</v>
      </c>
      <c r="M10" s="683">
        <v>2013.0900000000001</v>
      </c>
    </row>
    <row r="11" spans="1:14">
      <c r="A11" s="223" t="s">
        <v>216</v>
      </c>
      <c r="B11" s="216">
        <v>27725.84</v>
      </c>
      <c r="C11" s="217">
        <v>28670.49</v>
      </c>
      <c r="D11" s="217">
        <v>28719.07</v>
      </c>
      <c r="E11" s="224">
        <v>29086.87</v>
      </c>
      <c r="F11" s="224">
        <v>29357.34</v>
      </c>
      <c r="G11" s="224">
        <v>29551.63</v>
      </c>
      <c r="H11" s="224">
        <v>29292.53</v>
      </c>
      <c r="I11" s="224">
        <v>30117.920000000002</v>
      </c>
      <c r="J11" s="684">
        <v>31146.880000000001</v>
      </c>
      <c r="K11" s="224">
        <v>33641.079999999994</v>
      </c>
      <c r="L11" s="224">
        <v>33088.120000000003</v>
      </c>
      <c r="M11" s="685">
        <v>33541.009999999995</v>
      </c>
      <c r="N11" s="214"/>
    </row>
    <row r="12" spans="1:14">
      <c r="A12" s="290"/>
      <c r="B12" s="212"/>
      <c r="C12" s="213"/>
      <c r="D12" s="213"/>
      <c r="E12" s="154"/>
      <c r="F12" s="154"/>
      <c r="G12" s="154"/>
      <c r="H12" s="154"/>
      <c r="I12" s="154"/>
      <c r="J12" s="154"/>
      <c r="K12" s="154"/>
      <c r="L12" s="154"/>
      <c r="M12" s="683"/>
      <c r="N12" s="214"/>
    </row>
    <row r="13" spans="1:14" ht="12" customHeight="1">
      <c r="A13" s="290" t="s">
        <v>204</v>
      </c>
      <c r="B13" s="212"/>
      <c r="C13" s="213"/>
      <c r="D13" s="213"/>
      <c r="E13" s="213"/>
      <c r="F13" s="213"/>
      <c r="G13" s="213"/>
      <c r="H13" s="213"/>
      <c r="I13" s="213"/>
      <c r="J13" s="213"/>
      <c r="K13" s="213"/>
      <c r="L13" s="213"/>
      <c r="M13" s="291"/>
    </row>
    <row r="14" spans="1:14">
      <c r="A14" s="320" t="s">
        <v>210</v>
      </c>
      <c r="B14" s="210">
        <v>3525.33</v>
      </c>
      <c r="C14" s="211">
        <v>3216.05</v>
      </c>
      <c r="D14" s="211">
        <v>3148.03</v>
      </c>
      <c r="E14" s="153">
        <v>3511.39</v>
      </c>
      <c r="F14" s="153">
        <v>3984.64</v>
      </c>
      <c r="G14" s="153">
        <v>3098</v>
      </c>
      <c r="H14" s="153">
        <v>2606</v>
      </c>
      <c r="I14" s="153">
        <v>3102.75</v>
      </c>
      <c r="J14" s="153">
        <v>3015.37</v>
      </c>
      <c r="K14" s="153">
        <v>2734.32</v>
      </c>
      <c r="L14" s="153">
        <v>3324.2</v>
      </c>
      <c r="M14" s="681">
        <v>5577.31</v>
      </c>
    </row>
    <row r="15" spans="1:14" s="214" customFormat="1">
      <c r="A15" s="320" t="s">
        <v>211</v>
      </c>
      <c r="B15" s="210">
        <v>11816.19</v>
      </c>
      <c r="C15" s="211">
        <v>12284</v>
      </c>
      <c r="D15" s="211">
        <v>13207.44</v>
      </c>
      <c r="E15" s="153">
        <v>14013.11</v>
      </c>
      <c r="F15" s="153">
        <v>12157.65</v>
      </c>
      <c r="G15" s="153">
        <v>11881</v>
      </c>
      <c r="H15" s="153">
        <v>11202</v>
      </c>
      <c r="I15" s="153">
        <v>12255.99</v>
      </c>
      <c r="J15" s="155">
        <v>13999</v>
      </c>
      <c r="K15" s="153">
        <v>15855.27</v>
      </c>
      <c r="L15" s="153">
        <v>16021.49</v>
      </c>
      <c r="M15" s="681">
        <v>17906.16</v>
      </c>
      <c r="N15" s="181"/>
    </row>
    <row r="16" spans="1:14">
      <c r="A16" s="321" t="s">
        <v>212</v>
      </c>
      <c r="B16" s="212">
        <v>15341.52</v>
      </c>
      <c r="C16" s="213">
        <v>15500.05</v>
      </c>
      <c r="D16" s="213">
        <v>16355.47</v>
      </c>
      <c r="E16" s="154">
        <v>17524.5</v>
      </c>
      <c r="F16" s="154">
        <v>16142.29</v>
      </c>
      <c r="G16" s="154">
        <v>14979</v>
      </c>
      <c r="H16" s="154">
        <v>13808</v>
      </c>
      <c r="I16" s="154">
        <v>15358.74</v>
      </c>
      <c r="J16" s="682">
        <v>17014.37</v>
      </c>
      <c r="K16" s="154">
        <v>18589.59</v>
      </c>
      <c r="L16" s="154">
        <v>19345.689999999999</v>
      </c>
      <c r="M16" s="683">
        <v>23483.47</v>
      </c>
      <c r="N16" s="214"/>
    </row>
    <row r="17" spans="1:14">
      <c r="A17" s="320" t="s">
        <v>213</v>
      </c>
      <c r="B17" s="210">
        <v>138.86000000000001</v>
      </c>
      <c r="C17" s="211">
        <v>110.76</v>
      </c>
      <c r="D17" s="211">
        <v>36.729999999999997</v>
      </c>
      <c r="E17" s="153">
        <v>72.84</v>
      </c>
      <c r="F17" s="153">
        <v>54.28</v>
      </c>
      <c r="G17" s="153">
        <v>156.32</v>
      </c>
      <c r="H17" s="153">
        <v>71.16</v>
      </c>
      <c r="I17" s="153">
        <v>216.47</v>
      </c>
      <c r="J17" s="153">
        <v>284.58</v>
      </c>
      <c r="K17" s="153">
        <v>405.65</v>
      </c>
      <c r="L17" s="153">
        <v>610.94000000000005</v>
      </c>
      <c r="M17" s="681">
        <v>380.75</v>
      </c>
      <c r="N17" s="214"/>
    </row>
    <row r="18" spans="1:14" s="214" customFormat="1">
      <c r="A18" s="320" t="s">
        <v>214</v>
      </c>
      <c r="B18" s="210">
        <v>441.38</v>
      </c>
      <c r="C18" s="211">
        <v>410.23</v>
      </c>
      <c r="D18" s="211">
        <v>425.41</v>
      </c>
      <c r="E18" s="153">
        <v>441.61</v>
      </c>
      <c r="F18" s="153">
        <v>392.25</v>
      </c>
      <c r="G18" s="153">
        <v>310.02999999999997</v>
      </c>
      <c r="H18" s="153">
        <v>220.33</v>
      </c>
      <c r="I18" s="153">
        <v>229.4</v>
      </c>
      <c r="J18" s="155">
        <v>210.87</v>
      </c>
      <c r="K18" s="155">
        <v>186.04</v>
      </c>
      <c r="L18" s="155">
        <v>295.37</v>
      </c>
      <c r="M18" s="686">
        <v>316.43</v>
      </c>
      <c r="N18" s="181"/>
    </row>
    <row r="19" spans="1:14">
      <c r="A19" s="321" t="s">
        <v>215</v>
      </c>
      <c r="B19" s="212">
        <v>580.24</v>
      </c>
      <c r="C19" s="213">
        <v>520.99</v>
      </c>
      <c r="D19" s="213">
        <v>462.14</v>
      </c>
      <c r="E19" s="154">
        <v>514.45000000000005</v>
      </c>
      <c r="F19" s="154">
        <v>446.53</v>
      </c>
      <c r="G19" s="154">
        <v>466.35</v>
      </c>
      <c r="H19" s="154">
        <v>291.49</v>
      </c>
      <c r="I19" s="154">
        <v>445.87</v>
      </c>
      <c r="J19" s="682">
        <v>495.45</v>
      </c>
      <c r="K19" s="154">
        <v>591.68999999999994</v>
      </c>
      <c r="L19" s="154">
        <v>906.31000000000006</v>
      </c>
      <c r="M19" s="683">
        <v>697.18000000000006</v>
      </c>
      <c r="N19" s="214"/>
    </row>
    <row r="20" spans="1:14">
      <c r="A20" s="223" t="s">
        <v>216</v>
      </c>
      <c r="B20" s="216">
        <v>14761.28</v>
      </c>
      <c r="C20" s="217">
        <v>14979.06</v>
      </c>
      <c r="D20" s="217">
        <v>15893.33</v>
      </c>
      <c r="E20" s="224">
        <v>17010.05</v>
      </c>
      <c r="F20" s="224">
        <v>15695.759999999998</v>
      </c>
      <c r="G20" s="224">
        <v>14512.65</v>
      </c>
      <c r="H20" s="224">
        <v>13516.51</v>
      </c>
      <c r="I20" s="224">
        <v>14912.869999999999</v>
      </c>
      <c r="J20" s="684">
        <v>16518.919999999998</v>
      </c>
      <c r="K20" s="224">
        <v>17997.900000000001</v>
      </c>
      <c r="L20" s="224">
        <v>18439.379999999997</v>
      </c>
      <c r="M20" s="685">
        <v>22786.29</v>
      </c>
      <c r="N20" s="214"/>
    </row>
    <row r="21" spans="1:14">
      <c r="A21" s="290"/>
      <c r="B21" s="212"/>
      <c r="C21" s="213"/>
      <c r="D21" s="213"/>
      <c r="E21" s="154"/>
      <c r="F21" s="154"/>
      <c r="G21" s="154"/>
      <c r="H21" s="154"/>
      <c r="I21" s="154"/>
      <c r="J21" s="154"/>
      <c r="K21" s="154"/>
      <c r="L21" s="154"/>
      <c r="M21" s="683"/>
      <c r="N21" s="214"/>
    </row>
    <row r="22" spans="1:14">
      <c r="A22" s="290" t="s">
        <v>205</v>
      </c>
      <c r="B22" s="212"/>
      <c r="C22" s="213"/>
      <c r="D22" s="213"/>
      <c r="E22" s="213"/>
      <c r="F22" s="213"/>
      <c r="G22" s="213"/>
      <c r="H22" s="213"/>
      <c r="I22" s="213"/>
      <c r="J22" s="213"/>
      <c r="K22" s="213"/>
      <c r="L22" s="213"/>
      <c r="M22" s="291"/>
    </row>
    <row r="23" spans="1:14" ht="11.25" customHeight="1">
      <c r="A23" s="320" t="s">
        <v>210</v>
      </c>
      <c r="B23" s="210">
        <v>12538.96</v>
      </c>
      <c r="C23" s="211">
        <v>12045.19</v>
      </c>
      <c r="D23" s="211">
        <v>11889.29</v>
      </c>
      <c r="E23" s="153">
        <v>11960.54</v>
      </c>
      <c r="F23" s="153">
        <v>12442.64</v>
      </c>
      <c r="G23" s="153">
        <v>11324</v>
      </c>
      <c r="H23" s="153">
        <v>10821</v>
      </c>
      <c r="I23" s="153">
        <v>11461.28</v>
      </c>
      <c r="J23" s="153">
        <v>11852.82</v>
      </c>
      <c r="K23" s="153">
        <v>11795.029999999999</v>
      </c>
      <c r="L23" s="153">
        <v>12600.369999999999</v>
      </c>
      <c r="M23" s="681">
        <v>14427.279999999999</v>
      </c>
    </row>
    <row r="24" spans="1:14">
      <c r="A24" s="320" t="s">
        <v>211</v>
      </c>
      <c r="B24" s="210">
        <v>32448.06</v>
      </c>
      <c r="C24" s="211">
        <v>34020.17</v>
      </c>
      <c r="D24" s="211">
        <v>35227.17</v>
      </c>
      <c r="E24" s="153">
        <v>36701.33</v>
      </c>
      <c r="F24" s="153">
        <v>35082.35</v>
      </c>
      <c r="G24" s="153">
        <v>35233</v>
      </c>
      <c r="H24" s="153">
        <v>34221</v>
      </c>
      <c r="I24" s="153">
        <v>35954.370000000003</v>
      </c>
      <c r="J24" s="155">
        <v>38305</v>
      </c>
      <c r="K24" s="153">
        <v>42408.32</v>
      </c>
      <c r="L24" s="153">
        <v>41806.720000000001</v>
      </c>
      <c r="M24" s="681">
        <v>44610.29</v>
      </c>
    </row>
    <row r="25" spans="1:14">
      <c r="A25" s="321" t="s">
        <v>212</v>
      </c>
      <c r="B25" s="212">
        <v>44987.02</v>
      </c>
      <c r="C25" s="213">
        <v>46065.36</v>
      </c>
      <c r="D25" s="213">
        <v>47116.46</v>
      </c>
      <c r="E25" s="154">
        <v>48661.87</v>
      </c>
      <c r="F25" s="154">
        <v>47524.99</v>
      </c>
      <c r="G25" s="154">
        <v>46557</v>
      </c>
      <c r="H25" s="154">
        <v>45042</v>
      </c>
      <c r="I25" s="154">
        <v>47415.65</v>
      </c>
      <c r="J25" s="682">
        <v>50157.82</v>
      </c>
      <c r="K25" s="154">
        <v>54203.35</v>
      </c>
      <c r="L25" s="154">
        <v>54407.09</v>
      </c>
      <c r="M25" s="683">
        <v>59037.57</v>
      </c>
      <c r="N25" s="214"/>
    </row>
    <row r="26" spans="1:14">
      <c r="A26" s="320" t="s">
        <v>213</v>
      </c>
      <c r="B26" s="210">
        <v>1966.4</v>
      </c>
      <c r="C26" s="211">
        <v>1940.18</v>
      </c>
      <c r="D26" s="211">
        <v>1930.1</v>
      </c>
      <c r="E26" s="211">
        <v>1966.23</v>
      </c>
      <c r="F26" s="211">
        <v>1913.1</v>
      </c>
      <c r="G26" s="211">
        <v>2017.54</v>
      </c>
      <c r="H26" s="211">
        <v>1927.5700000000002</v>
      </c>
      <c r="I26" s="211">
        <v>2060.92</v>
      </c>
      <c r="J26" s="211">
        <v>2183.94</v>
      </c>
      <c r="K26" s="211">
        <v>2272.75</v>
      </c>
      <c r="L26" s="211">
        <v>2473.84</v>
      </c>
      <c r="M26" s="289">
        <v>2277.44</v>
      </c>
    </row>
    <row r="27" spans="1:14">
      <c r="A27" s="320" t="s">
        <v>214</v>
      </c>
      <c r="B27" s="210">
        <v>533.5</v>
      </c>
      <c r="C27" s="211">
        <v>475.63</v>
      </c>
      <c r="D27" s="211">
        <v>573.96</v>
      </c>
      <c r="E27" s="211">
        <v>598.71</v>
      </c>
      <c r="F27" s="211">
        <v>558.79</v>
      </c>
      <c r="G27" s="211">
        <v>475.17</v>
      </c>
      <c r="H27" s="211">
        <v>305.38</v>
      </c>
      <c r="I27" s="211">
        <v>323.94</v>
      </c>
      <c r="J27" s="671">
        <v>308.08</v>
      </c>
      <c r="K27" s="211">
        <v>291.62</v>
      </c>
      <c r="L27" s="211">
        <v>405.75</v>
      </c>
      <c r="M27" s="289">
        <v>432.83000000000004</v>
      </c>
    </row>
    <row r="28" spans="1:14">
      <c r="A28" s="321" t="s">
        <v>215</v>
      </c>
      <c r="B28" s="212">
        <v>2499.9</v>
      </c>
      <c r="C28" s="213">
        <v>2415.81</v>
      </c>
      <c r="D28" s="213">
        <v>2504.06</v>
      </c>
      <c r="E28" s="213">
        <v>2564.94</v>
      </c>
      <c r="F28" s="213">
        <v>2471.89</v>
      </c>
      <c r="G28" s="213">
        <v>2492.71</v>
      </c>
      <c r="H28" s="213">
        <v>2232.9500000000003</v>
      </c>
      <c r="I28" s="213">
        <v>2384.86</v>
      </c>
      <c r="J28" s="672">
        <v>2492.02</v>
      </c>
      <c r="K28" s="213">
        <v>2564.37</v>
      </c>
      <c r="L28" s="213">
        <v>2879.59</v>
      </c>
      <c r="M28" s="291">
        <v>2710.27</v>
      </c>
      <c r="N28" s="214"/>
    </row>
    <row r="29" spans="1:14">
      <c r="A29" s="223" t="s">
        <v>216</v>
      </c>
      <c r="B29" s="216">
        <v>42487.12</v>
      </c>
      <c r="C29" s="217">
        <v>43649.55</v>
      </c>
      <c r="D29" s="217">
        <v>44612.4</v>
      </c>
      <c r="E29" s="224">
        <v>46096.93</v>
      </c>
      <c r="F29" s="224">
        <v>45053.1</v>
      </c>
      <c r="G29" s="224">
        <v>44064.29</v>
      </c>
      <c r="H29" s="224">
        <v>42809.05</v>
      </c>
      <c r="I29" s="224">
        <v>45030.79</v>
      </c>
      <c r="J29" s="684">
        <v>47665.8</v>
      </c>
      <c r="K29" s="224">
        <v>51638.979999999996</v>
      </c>
      <c r="L29" s="224">
        <v>51527.5</v>
      </c>
      <c r="M29" s="685">
        <v>56327.299999999996</v>
      </c>
    </row>
    <row r="31" spans="1:14">
      <c r="A31" s="947" t="s">
        <v>507</v>
      </c>
      <c r="B31" s="189"/>
      <c r="C31" s="189"/>
      <c r="D31" s="189"/>
      <c r="E31" s="189"/>
      <c r="F31" s="189"/>
      <c r="G31" s="189"/>
      <c r="H31" s="189"/>
      <c r="I31" s="189"/>
    </row>
    <row r="32" spans="1:14">
      <c r="A32" s="946" t="s">
        <v>511</v>
      </c>
    </row>
    <row r="33" spans="1:1">
      <c r="A33" s="723"/>
    </row>
    <row r="35" spans="1:1">
      <c r="A35" s="723"/>
    </row>
  </sheetData>
  <sheetProtection selectLockedCells="1" selectUnlockedCells="1"/>
  <pageMargins left="0.78749999999999998" right="0.78749999999999998" top="0.98402777777777772" bottom="0.98402777777777772" header="0.51180555555555551" footer="0.51180555555555551"/>
  <pageSetup paperSize="9" firstPageNumber="0"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pane xSplit="1" ySplit="3" topLeftCell="B4" activePane="bottomRight" state="frozen"/>
      <selection pane="topRight"/>
      <selection pane="bottomLeft"/>
      <selection pane="bottomRight"/>
    </sheetView>
  </sheetViews>
  <sheetFormatPr baseColWidth="10" defaultColWidth="11.44140625" defaultRowHeight="10.199999999999999"/>
  <cols>
    <col min="1" max="1" width="27.33203125" style="439" customWidth="1"/>
    <col min="2" max="17" width="7.6640625" style="439" customWidth="1"/>
    <col min="18" max="16384" width="11.44140625" style="439"/>
  </cols>
  <sheetData>
    <row r="1" spans="1:17" ht="13.2">
      <c r="A1" s="438" t="s">
        <v>28</v>
      </c>
    </row>
    <row r="2" spans="1:17">
      <c r="A2" s="29"/>
      <c r="B2" s="113"/>
      <c r="C2" s="113"/>
      <c r="D2" s="114"/>
      <c r="E2" s="114"/>
      <c r="F2" s="115"/>
      <c r="G2" s="115"/>
      <c r="H2" s="115"/>
      <c r="I2" s="115"/>
      <c r="J2" s="115"/>
      <c r="K2" s="115"/>
      <c r="L2" s="115"/>
      <c r="N2" s="83"/>
      <c r="Q2" s="83" t="s">
        <v>288</v>
      </c>
    </row>
    <row r="3" spans="1:17" s="47" customFormat="1">
      <c r="A3" s="498"/>
      <c r="B3" s="807">
        <v>2006</v>
      </c>
      <c r="C3" s="807">
        <v>2007</v>
      </c>
      <c r="D3" s="807">
        <v>2008</v>
      </c>
      <c r="E3" s="807">
        <v>2009</v>
      </c>
      <c r="F3" s="807">
        <v>2010</v>
      </c>
      <c r="G3" s="807">
        <v>2011</v>
      </c>
      <c r="H3" s="807">
        <v>2012</v>
      </c>
      <c r="I3" s="807">
        <v>2013</v>
      </c>
      <c r="J3" s="807">
        <v>2014</v>
      </c>
      <c r="K3" s="807">
        <v>2015</v>
      </c>
      <c r="L3" s="807">
        <v>2016</v>
      </c>
      <c r="M3" s="807">
        <v>2017</v>
      </c>
      <c r="N3" s="807">
        <v>2018</v>
      </c>
      <c r="O3" s="807">
        <v>2019</v>
      </c>
      <c r="P3" s="810">
        <v>2020</v>
      </c>
      <c r="Q3" s="811">
        <v>2021</v>
      </c>
    </row>
    <row r="4" spans="1:17">
      <c r="A4" s="499" t="s">
        <v>217</v>
      </c>
      <c r="B4" s="433"/>
      <c r="C4" s="434"/>
      <c r="D4" s="434"/>
      <c r="E4" s="434"/>
      <c r="F4" s="434"/>
      <c r="G4" s="434"/>
      <c r="H4" s="434"/>
      <c r="I4" s="434"/>
      <c r="J4" s="434"/>
      <c r="K4" s="434"/>
      <c r="L4" s="434"/>
      <c r="M4" s="434"/>
      <c r="N4" s="434">
        <v>10747.230591970001</v>
      </c>
      <c r="O4" s="434">
        <v>11346.81538607</v>
      </c>
      <c r="P4" s="434">
        <v>13533.229004020001</v>
      </c>
      <c r="Q4" s="500">
        <v>15403.889857550002</v>
      </c>
    </row>
    <row r="5" spans="1:17">
      <c r="A5" s="501" t="s">
        <v>465</v>
      </c>
      <c r="B5" s="440">
        <v>268.73</v>
      </c>
      <c r="C5" s="441">
        <v>266.12</v>
      </c>
      <c r="D5" s="441">
        <v>261.67433935658181</v>
      </c>
      <c r="E5" s="441">
        <v>269</v>
      </c>
      <c r="F5" s="441">
        <v>277</v>
      </c>
      <c r="G5" s="441">
        <v>445</v>
      </c>
      <c r="H5" s="441">
        <v>539</v>
      </c>
      <c r="I5" s="441">
        <v>514</v>
      </c>
      <c r="J5" s="441">
        <v>485</v>
      </c>
      <c r="K5" s="441">
        <v>502</v>
      </c>
      <c r="L5" s="441">
        <v>561</v>
      </c>
      <c r="M5" s="441">
        <v>509</v>
      </c>
      <c r="N5" s="441">
        <v>437</v>
      </c>
      <c r="O5" s="441">
        <v>391</v>
      </c>
      <c r="P5" s="441">
        <v>330</v>
      </c>
      <c r="Q5" s="502">
        <v>359.4015114</v>
      </c>
    </row>
    <row r="6" spans="1:17">
      <c r="A6" s="501" t="s">
        <v>218</v>
      </c>
      <c r="B6" s="440">
        <v>1954.27</v>
      </c>
      <c r="C6" s="441">
        <v>2047.6</v>
      </c>
      <c r="D6" s="441">
        <v>2222.2575813520843</v>
      </c>
      <c r="E6" s="441">
        <v>2308.5977000000003</v>
      </c>
      <c r="F6" s="441">
        <v>2409</v>
      </c>
      <c r="G6" s="441">
        <v>2620</v>
      </c>
      <c r="H6" s="441">
        <v>2720</v>
      </c>
      <c r="I6" s="441">
        <v>2734</v>
      </c>
      <c r="J6" s="441">
        <v>2863</v>
      </c>
      <c r="K6" s="441">
        <v>2942</v>
      </c>
      <c r="L6" s="441">
        <v>2944</v>
      </c>
      <c r="M6" s="441">
        <v>3005</v>
      </c>
      <c r="N6" s="441">
        <v>3078</v>
      </c>
      <c r="O6" s="441">
        <v>3357</v>
      </c>
      <c r="P6" s="441">
        <v>3635.1944210000001</v>
      </c>
      <c r="Q6" s="502">
        <v>3595.016621050001</v>
      </c>
    </row>
    <row r="7" spans="1:17">
      <c r="A7" s="501" t="s">
        <v>219</v>
      </c>
      <c r="B7" s="440">
        <v>1333</v>
      </c>
      <c r="C7" s="441">
        <v>1375.6596999999999</v>
      </c>
      <c r="D7" s="441">
        <v>1453</v>
      </c>
      <c r="E7" s="441">
        <v>1530</v>
      </c>
      <c r="F7" s="441">
        <v>1535</v>
      </c>
      <c r="G7" s="441">
        <v>1590</v>
      </c>
      <c r="H7" s="441">
        <v>1479</v>
      </c>
      <c r="I7" s="441">
        <v>1556</v>
      </c>
      <c r="J7" s="441">
        <v>1629</v>
      </c>
      <c r="K7" s="441">
        <v>1703</v>
      </c>
      <c r="L7" s="441">
        <v>1918</v>
      </c>
      <c r="M7" s="441">
        <v>1948</v>
      </c>
      <c r="N7" s="441">
        <v>1934</v>
      </c>
      <c r="O7" s="441">
        <v>2030</v>
      </c>
      <c r="P7" s="441">
        <v>3045.2254250000001</v>
      </c>
      <c r="Q7" s="502">
        <v>3157.5509902599997</v>
      </c>
    </row>
    <row r="8" spans="1:17">
      <c r="A8" s="914" t="s">
        <v>220</v>
      </c>
      <c r="B8" s="440">
        <v>1630.0329500499997</v>
      </c>
      <c r="C8" s="441">
        <v>1756.4409999999998</v>
      </c>
      <c r="D8" s="441">
        <v>1830.8247896799999</v>
      </c>
      <c r="E8" s="441">
        <v>1865.8</v>
      </c>
      <c r="F8" s="441">
        <v>1842.2</v>
      </c>
      <c r="G8" s="441">
        <v>1896</v>
      </c>
      <c r="H8" s="441">
        <v>1960.8310817600002</v>
      </c>
      <c r="I8" s="441">
        <v>1994.3535360000001</v>
      </c>
      <c r="J8" s="441">
        <v>2079.8394040400003</v>
      </c>
      <c r="K8" s="441">
        <v>2174.1158984399999</v>
      </c>
      <c r="L8" s="441">
        <v>2112.7418751800001</v>
      </c>
      <c r="M8" s="441">
        <v>1993.69229971</v>
      </c>
      <c r="N8" s="441">
        <v>2007.6685919700001</v>
      </c>
      <c r="O8" s="441">
        <v>2057.4543860700001</v>
      </c>
      <c r="P8" s="441">
        <v>2846.2361580199999</v>
      </c>
      <c r="Q8" s="502">
        <v>4615.3477348400002</v>
      </c>
    </row>
    <row r="9" spans="1:17">
      <c r="A9" s="501" t="s">
        <v>450</v>
      </c>
      <c r="B9" s="440"/>
      <c r="C9" s="441"/>
      <c r="D9" s="441"/>
      <c r="E9" s="441"/>
      <c r="F9" s="441"/>
      <c r="G9" s="441"/>
      <c r="H9" s="441"/>
      <c r="I9" s="441"/>
      <c r="J9" s="441"/>
      <c r="K9" s="441"/>
      <c r="L9" s="441"/>
      <c r="M9" s="441"/>
      <c r="N9" s="441">
        <v>3290.5620000000004</v>
      </c>
      <c r="O9" s="441">
        <v>3511.3609999999999</v>
      </c>
      <c r="P9" s="441">
        <v>3676.5730000000003</v>
      </c>
      <c r="Q9" s="502">
        <v>3676.5730000000003</v>
      </c>
    </row>
    <row r="10" spans="1:17">
      <c r="A10" s="503" t="s">
        <v>190</v>
      </c>
      <c r="B10" s="435"/>
      <c r="C10" s="436"/>
      <c r="D10" s="436"/>
      <c r="E10" s="436"/>
      <c r="F10" s="436"/>
      <c r="G10" s="436"/>
      <c r="H10" s="436"/>
      <c r="I10" s="436"/>
      <c r="J10" s="436"/>
      <c r="K10" s="436"/>
      <c r="L10" s="436"/>
      <c r="M10" s="436"/>
      <c r="N10" s="436">
        <v>2392.9279999999999</v>
      </c>
      <c r="O10" s="436">
        <v>2976.5239999999999</v>
      </c>
      <c r="P10" s="436">
        <v>3067.2730000000001</v>
      </c>
      <c r="Q10" s="504">
        <v>3774.665628917242</v>
      </c>
    </row>
    <row r="11" spans="1:17">
      <c r="A11" s="501" t="s">
        <v>465</v>
      </c>
      <c r="B11" s="440">
        <v>111.40000000000002</v>
      </c>
      <c r="C11" s="441">
        <v>111.54467153999995</v>
      </c>
      <c r="D11" s="441">
        <v>138.23865500000011</v>
      </c>
      <c r="E11" s="441">
        <v>110.22999999999996</v>
      </c>
      <c r="F11" s="441">
        <v>245</v>
      </c>
      <c r="G11" s="441">
        <v>114.60999999999999</v>
      </c>
      <c r="H11" s="441">
        <v>192</v>
      </c>
      <c r="I11" s="441">
        <v>94</v>
      </c>
      <c r="J11" s="441">
        <v>202</v>
      </c>
      <c r="K11" s="441">
        <v>249.20000000000005</v>
      </c>
      <c r="L11" s="441">
        <v>456.04466796000003</v>
      </c>
      <c r="M11" s="441">
        <v>410.90977511000006</v>
      </c>
      <c r="N11" s="441">
        <v>329.44942568999988</v>
      </c>
      <c r="O11" s="441">
        <v>625.61693683999988</v>
      </c>
      <c r="P11" s="441">
        <v>260.34076391999986</v>
      </c>
      <c r="Q11" s="502">
        <v>161.62848962999988</v>
      </c>
    </row>
    <row r="12" spans="1:17">
      <c r="A12" s="501" t="s">
        <v>218</v>
      </c>
      <c r="B12" s="440">
        <v>706.9</v>
      </c>
      <c r="C12" s="441">
        <v>882.16132846000005</v>
      </c>
      <c r="D12" s="441">
        <v>1025.5783449999999</v>
      </c>
      <c r="E12" s="441">
        <v>991</v>
      </c>
      <c r="F12" s="441">
        <v>533</v>
      </c>
      <c r="G12" s="441">
        <v>294</v>
      </c>
      <c r="H12" s="441">
        <v>329</v>
      </c>
      <c r="I12" s="441">
        <v>564</v>
      </c>
      <c r="J12" s="441">
        <v>634</v>
      </c>
      <c r="K12" s="441">
        <v>622.79999999999995</v>
      </c>
      <c r="L12" s="441">
        <v>549.29999999999995</v>
      </c>
      <c r="M12" s="441">
        <v>357.4</v>
      </c>
      <c r="N12" s="441">
        <v>414.8</v>
      </c>
      <c r="O12" s="441">
        <v>448.2</v>
      </c>
      <c r="P12" s="441">
        <v>755.64043600000002</v>
      </c>
      <c r="Q12" s="502">
        <v>808.41</v>
      </c>
    </row>
    <row r="13" spans="1:17">
      <c r="A13" s="501" t="s">
        <v>219</v>
      </c>
      <c r="B13" s="440">
        <v>83.7</v>
      </c>
      <c r="C13" s="441">
        <v>61.293999999999997</v>
      </c>
      <c r="D13" s="441">
        <v>184.18299999999999</v>
      </c>
      <c r="E13" s="441">
        <v>200.77000000000004</v>
      </c>
      <c r="F13" s="441">
        <v>137</v>
      </c>
      <c r="G13" s="441">
        <v>138.39000000000001</v>
      </c>
      <c r="H13" s="441">
        <v>168</v>
      </c>
      <c r="I13" s="441">
        <v>261</v>
      </c>
      <c r="J13" s="441">
        <v>266</v>
      </c>
      <c r="K13" s="441">
        <v>430</v>
      </c>
      <c r="L13" s="441">
        <v>481.65533204000002</v>
      </c>
      <c r="M13" s="441">
        <v>547.69022488999997</v>
      </c>
      <c r="N13" s="441">
        <v>779.75057431000016</v>
      </c>
      <c r="O13" s="441">
        <v>887.18306316000007</v>
      </c>
      <c r="P13" s="441">
        <v>975.01880008000001</v>
      </c>
      <c r="Q13" s="502">
        <v>1485.6250818500002</v>
      </c>
    </row>
    <row r="14" spans="1:17">
      <c r="A14" s="914" t="s">
        <v>220</v>
      </c>
      <c r="B14" s="440">
        <v>192.00000000000003</v>
      </c>
      <c r="C14" s="441">
        <v>167</v>
      </c>
      <c r="D14" s="441">
        <v>192.96899999999999</v>
      </c>
      <c r="E14" s="441">
        <v>250.3</v>
      </c>
      <c r="F14" s="441">
        <v>325.7</v>
      </c>
      <c r="G14" s="441">
        <v>493.9</v>
      </c>
      <c r="H14" s="441">
        <v>596.80000000000007</v>
      </c>
      <c r="I14" s="441">
        <v>636.43856900000003</v>
      </c>
      <c r="J14" s="441">
        <v>622.58150846000001</v>
      </c>
      <c r="K14" s="441">
        <v>875.30000000000007</v>
      </c>
      <c r="L14" s="441">
        <v>811.19114499</v>
      </c>
      <c r="M14" s="441">
        <v>681</v>
      </c>
      <c r="N14" s="441">
        <v>675</v>
      </c>
      <c r="O14" s="441">
        <v>757</v>
      </c>
      <c r="P14" s="441">
        <v>875</v>
      </c>
      <c r="Q14" s="502">
        <v>1117.7290574372419</v>
      </c>
    </row>
    <row r="15" spans="1:17">
      <c r="A15" s="501" t="s">
        <v>450</v>
      </c>
      <c r="B15" s="440"/>
      <c r="C15" s="441"/>
      <c r="D15" s="441"/>
      <c r="E15" s="441"/>
      <c r="F15" s="441"/>
      <c r="G15" s="441"/>
      <c r="H15" s="441"/>
      <c r="I15" s="441"/>
      <c r="J15" s="441"/>
      <c r="K15" s="441"/>
      <c r="L15" s="441"/>
      <c r="M15" s="441"/>
      <c r="N15" s="441">
        <v>193.928</v>
      </c>
      <c r="O15" s="441">
        <v>258.52399999999994</v>
      </c>
      <c r="P15" s="441">
        <v>201.273</v>
      </c>
      <c r="Q15" s="502">
        <v>201.273</v>
      </c>
    </row>
    <row r="16" spans="1:17">
      <c r="A16" s="503" t="s">
        <v>221</v>
      </c>
      <c r="B16" s="435"/>
      <c r="C16" s="436"/>
      <c r="D16" s="436"/>
      <c r="E16" s="436"/>
      <c r="F16" s="436"/>
      <c r="G16" s="436"/>
      <c r="H16" s="436"/>
      <c r="I16" s="436"/>
      <c r="J16" s="436"/>
      <c r="K16" s="436"/>
      <c r="L16" s="436"/>
      <c r="M16" s="436"/>
      <c r="N16" s="436">
        <v>13140.158591970001</v>
      </c>
      <c r="O16" s="436">
        <v>14323.33938607</v>
      </c>
      <c r="P16" s="436">
        <v>16600.50200402</v>
      </c>
      <c r="Q16" s="504">
        <v>19178.555486467245</v>
      </c>
    </row>
    <row r="17" spans="1:17">
      <c r="A17" s="501" t="s">
        <v>465</v>
      </c>
      <c r="B17" s="440">
        <v>380.13000000000005</v>
      </c>
      <c r="C17" s="441">
        <v>377.66467153999997</v>
      </c>
      <c r="D17" s="441">
        <v>399.91299435658192</v>
      </c>
      <c r="E17" s="441">
        <v>379.22999999999996</v>
      </c>
      <c r="F17" s="441">
        <v>522</v>
      </c>
      <c r="G17" s="441">
        <v>559.61</v>
      </c>
      <c r="H17" s="441">
        <v>731</v>
      </c>
      <c r="I17" s="441">
        <v>608</v>
      </c>
      <c r="J17" s="441">
        <v>687</v>
      </c>
      <c r="K17" s="441">
        <v>751.2</v>
      </c>
      <c r="L17" s="441">
        <v>1017.04466796</v>
      </c>
      <c r="M17" s="441">
        <v>919.90977511000006</v>
      </c>
      <c r="N17" s="441">
        <v>766.44942568999988</v>
      </c>
      <c r="O17" s="441">
        <v>1016.6169368399999</v>
      </c>
      <c r="P17" s="441">
        <v>590.34076391999986</v>
      </c>
      <c r="Q17" s="502">
        <v>521.03000102999988</v>
      </c>
    </row>
    <row r="18" spans="1:17">
      <c r="A18" s="501" t="s">
        <v>218</v>
      </c>
      <c r="B18" s="440">
        <v>2661.17</v>
      </c>
      <c r="C18" s="441">
        <v>2929.7613284600002</v>
      </c>
      <c r="D18" s="441">
        <v>3247.8359263520842</v>
      </c>
      <c r="E18" s="441">
        <v>3299.5977000000003</v>
      </c>
      <c r="F18" s="441">
        <v>2942</v>
      </c>
      <c r="G18" s="441">
        <v>2914</v>
      </c>
      <c r="H18" s="441">
        <v>3049</v>
      </c>
      <c r="I18" s="441">
        <v>3298</v>
      </c>
      <c r="J18" s="441">
        <v>3497</v>
      </c>
      <c r="K18" s="441">
        <v>3564.8</v>
      </c>
      <c r="L18" s="441">
        <v>3493.3</v>
      </c>
      <c r="M18" s="441">
        <v>3362.4</v>
      </c>
      <c r="N18" s="441">
        <v>3492.8</v>
      </c>
      <c r="O18" s="441">
        <v>3805.2</v>
      </c>
      <c r="P18" s="441">
        <v>4390.8348569999998</v>
      </c>
      <c r="Q18" s="502">
        <v>4403.4266210500009</v>
      </c>
    </row>
    <row r="19" spans="1:17">
      <c r="A19" s="501" t="s">
        <v>219</v>
      </c>
      <c r="B19" s="440">
        <v>1416.7</v>
      </c>
      <c r="C19" s="441">
        <v>1436.9537</v>
      </c>
      <c r="D19" s="441">
        <v>1637.183</v>
      </c>
      <c r="E19" s="441">
        <v>1730.77</v>
      </c>
      <c r="F19" s="441">
        <v>1672</v>
      </c>
      <c r="G19" s="441">
        <v>1728.39</v>
      </c>
      <c r="H19" s="441">
        <v>1647</v>
      </c>
      <c r="I19" s="441">
        <v>1817</v>
      </c>
      <c r="J19" s="441">
        <v>1895</v>
      </c>
      <c r="K19" s="441">
        <v>2133</v>
      </c>
      <c r="L19" s="441">
        <v>2399.6553320399998</v>
      </c>
      <c r="M19" s="441">
        <v>2495.6902248900001</v>
      </c>
      <c r="N19" s="441">
        <v>2713.75057431</v>
      </c>
      <c r="O19" s="441">
        <v>2917.1830631600001</v>
      </c>
      <c r="P19" s="441">
        <v>4020.24422508</v>
      </c>
      <c r="Q19" s="502">
        <v>4643.17607211</v>
      </c>
    </row>
    <row r="20" spans="1:17">
      <c r="A20" s="914" t="s">
        <v>220</v>
      </c>
      <c r="B20" s="440">
        <v>1822.0329500499997</v>
      </c>
      <c r="C20" s="441">
        <v>1923.4409999999998</v>
      </c>
      <c r="D20" s="441">
        <v>2023.7937896799999</v>
      </c>
      <c r="E20" s="441">
        <v>2116.1</v>
      </c>
      <c r="F20" s="441">
        <v>2167.9</v>
      </c>
      <c r="G20" s="441">
        <v>2389.9</v>
      </c>
      <c r="H20" s="441">
        <v>2557.6310817600001</v>
      </c>
      <c r="I20" s="441">
        <v>2630.792105</v>
      </c>
      <c r="J20" s="441">
        <v>2702.4209125000002</v>
      </c>
      <c r="K20" s="441">
        <v>3049.4158984400001</v>
      </c>
      <c r="L20" s="441">
        <v>2923.93302017</v>
      </c>
      <c r="M20" s="441">
        <v>2674.69229971</v>
      </c>
      <c r="N20" s="441">
        <v>2682.6685919700003</v>
      </c>
      <c r="O20" s="441">
        <v>2814.4543860700001</v>
      </c>
      <c r="P20" s="441">
        <v>3721.2361580199999</v>
      </c>
      <c r="Q20" s="502">
        <v>5733.076792277242</v>
      </c>
    </row>
    <row r="21" spans="1:17">
      <c r="A21" s="505" t="s">
        <v>450</v>
      </c>
      <c r="B21" s="506"/>
      <c r="C21" s="808"/>
      <c r="D21" s="808"/>
      <c r="E21" s="808"/>
      <c r="F21" s="808"/>
      <c r="G21" s="808"/>
      <c r="H21" s="808"/>
      <c r="I21" s="808"/>
      <c r="J21" s="808"/>
      <c r="K21" s="808"/>
      <c r="L21" s="808"/>
      <c r="M21" s="808"/>
      <c r="N21" s="808">
        <v>3484.4900000000002</v>
      </c>
      <c r="O21" s="808">
        <v>3769.8849999999998</v>
      </c>
      <c r="P21" s="808">
        <v>3877.8460000000005</v>
      </c>
      <c r="Q21" s="841">
        <v>3877.8460000000005</v>
      </c>
    </row>
    <row r="22" spans="1:17">
      <c r="A22" s="442"/>
      <c r="B22" s="116"/>
      <c r="C22" s="116"/>
      <c r="D22" s="443"/>
      <c r="E22" s="443"/>
      <c r="F22" s="443"/>
      <c r="G22" s="443"/>
      <c r="H22" s="443"/>
      <c r="I22" s="443"/>
      <c r="J22" s="443"/>
      <c r="K22" s="443"/>
      <c r="L22" s="443"/>
      <c r="M22" s="443"/>
    </row>
    <row r="23" spans="1:17">
      <c r="A23" s="444" t="s">
        <v>494</v>
      </c>
      <c r="B23" s="437"/>
      <c r="C23" s="437"/>
      <c r="D23" s="437"/>
      <c r="E23" s="437"/>
      <c r="F23" s="437"/>
      <c r="G23" s="437"/>
      <c r="H23" s="437"/>
      <c r="I23" s="437"/>
      <c r="J23" s="437"/>
      <c r="K23" s="437"/>
      <c r="L23" s="437"/>
      <c r="M23" s="437"/>
      <c r="N23" s="437"/>
      <c r="O23" s="437"/>
      <c r="P23" s="437"/>
    </row>
    <row r="24" spans="1:17">
      <c r="A24" s="439" t="s">
        <v>222</v>
      </c>
      <c r="B24" s="437"/>
      <c r="C24" s="437"/>
      <c r="D24" s="437"/>
      <c r="E24" s="437"/>
      <c r="F24" s="437"/>
      <c r="G24" s="437"/>
      <c r="H24" s="437"/>
      <c r="I24" s="437"/>
      <c r="J24" s="437"/>
      <c r="K24" s="437"/>
      <c r="L24" s="437"/>
      <c r="M24" s="437"/>
      <c r="N24" s="437"/>
      <c r="O24" s="437"/>
      <c r="P24" s="437"/>
    </row>
    <row r="25" spans="1:17">
      <c r="A25" s="439" t="s">
        <v>495</v>
      </c>
      <c r="B25" s="437"/>
      <c r="C25" s="437"/>
      <c r="D25" s="437"/>
      <c r="E25" s="437"/>
      <c r="F25" s="437"/>
      <c r="G25" s="437"/>
      <c r="H25" s="437"/>
      <c r="I25" s="437"/>
      <c r="J25" s="437"/>
      <c r="K25" s="437"/>
      <c r="L25" s="437"/>
      <c r="M25" s="437"/>
      <c r="N25" s="437"/>
      <c r="O25" s="437"/>
      <c r="P25" s="437"/>
    </row>
    <row r="26" spans="1:17">
      <c r="A26" s="439" t="s">
        <v>466</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showGridLines="0" workbookViewId="0">
      <pane xSplit="1" ySplit="4" topLeftCell="B5" activePane="bottomRight" state="frozen"/>
      <selection activeCell="K27" sqref="K27"/>
      <selection pane="topRight" activeCell="K27" sqref="K27"/>
      <selection pane="bottomLeft" activeCell="K27" sqref="K27"/>
      <selection pane="bottomRight"/>
    </sheetView>
  </sheetViews>
  <sheetFormatPr baseColWidth="10" defaultColWidth="11.44140625" defaultRowHeight="10.199999999999999"/>
  <cols>
    <col min="1" max="1" width="51.44140625" style="439" customWidth="1"/>
    <col min="2" max="10" width="5.5546875" style="31" customWidth="1"/>
    <col min="11" max="11" width="0.6640625" style="31" customWidth="1"/>
    <col min="12" max="13" width="5.44140625" style="31" customWidth="1"/>
    <col min="14" max="16" width="5.44140625" style="439" customWidth="1"/>
    <col min="17" max="17" width="0.6640625" style="439" customWidth="1"/>
    <col min="18" max="19" width="6.109375" style="439" customWidth="1"/>
    <col min="20" max="16384" width="11.44140625" style="439"/>
  </cols>
  <sheetData>
    <row r="1" spans="1:19" ht="13.5" customHeight="1">
      <c r="A1" s="438" t="s">
        <v>532</v>
      </c>
      <c r="B1" s="922"/>
      <c r="C1" s="445"/>
      <c r="D1" s="445"/>
      <c r="E1" s="445"/>
      <c r="F1" s="445"/>
      <c r="G1" s="445"/>
      <c r="H1" s="445"/>
      <c r="I1" s="445"/>
      <c r="J1" s="445"/>
      <c r="K1" s="445"/>
      <c r="L1" s="445"/>
      <c r="M1" s="445"/>
      <c r="N1" s="445"/>
      <c r="O1" s="487"/>
      <c r="P1" s="487"/>
      <c r="Q1" s="445"/>
      <c r="R1" s="487"/>
    </row>
    <row r="2" spans="1:19">
      <c r="A2" s="522" t="s">
        <v>467</v>
      </c>
      <c r="B2" s="487"/>
      <c r="C2" s="487"/>
      <c r="D2" s="487"/>
      <c r="E2" s="487"/>
      <c r="F2" s="487"/>
      <c r="G2" s="487"/>
      <c r="H2" s="487"/>
      <c r="I2" s="487"/>
      <c r="J2" s="487"/>
      <c r="K2" s="439"/>
      <c r="L2" s="439"/>
      <c r="M2" s="487"/>
      <c r="N2" s="461"/>
      <c r="O2" s="461"/>
      <c r="P2" s="487"/>
    </row>
    <row r="3" spans="1:19">
      <c r="A3" s="446"/>
      <c r="B3" s="487"/>
      <c r="C3" s="487"/>
      <c r="D3" s="487"/>
      <c r="E3" s="487"/>
      <c r="F3" s="487"/>
      <c r="G3" s="487"/>
      <c r="H3" s="487"/>
      <c r="I3" s="487"/>
      <c r="J3" s="487"/>
      <c r="K3" s="439"/>
      <c r="L3" s="439"/>
      <c r="M3" s="487"/>
      <c r="N3" s="461"/>
      <c r="O3" s="461"/>
      <c r="P3" s="487"/>
      <c r="S3" s="915" t="s">
        <v>223</v>
      </c>
    </row>
    <row r="4" spans="1:19" s="98" customFormat="1">
      <c r="A4" s="447"/>
      <c r="B4" s="515">
        <v>2006</v>
      </c>
      <c r="C4" s="418">
        <v>2007</v>
      </c>
      <c r="D4" s="418">
        <v>2008</v>
      </c>
      <c r="E4" s="418">
        <v>2009</v>
      </c>
      <c r="F4" s="418">
        <v>2010</v>
      </c>
      <c r="G4" s="418">
        <v>2011</v>
      </c>
      <c r="H4" s="418">
        <v>2012</v>
      </c>
      <c r="I4" s="418">
        <v>2013</v>
      </c>
      <c r="J4" s="419">
        <v>2014</v>
      </c>
      <c r="K4" s="516"/>
      <c r="L4" s="809">
        <v>2015</v>
      </c>
      <c r="M4" s="810">
        <v>2016</v>
      </c>
      <c r="N4" s="810">
        <v>2017</v>
      </c>
      <c r="O4" s="810">
        <v>2018</v>
      </c>
      <c r="P4" s="811">
        <v>2019</v>
      </c>
      <c r="Q4" s="486"/>
      <c r="R4" s="809">
        <v>2020</v>
      </c>
      <c r="S4" s="811">
        <v>2021</v>
      </c>
    </row>
    <row r="5" spans="1:19">
      <c r="A5" s="509" t="s">
        <v>224</v>
      </c>
      <c r="B5" s="510">
        <v>3556</v>
      </c>
      <c r="C5" s="511">
        <v>3689.3796999999995</v>
      </c>
      <c r="D5" s="511">
        <v>3936.931920708666</v>
      </c>
      <c r="E5" s="511">
        <v>4107.5977000000003</v>
      </c>
      <c r="F5" s="511">
        <v>4221</v>
      </c>
      <c r="G5" s="511">
        <v>4655</v>
      </c>
      <c r="H5" s="511">
        <v>4738</v>
      </c>
      <c r="I5" s="511">
        <v>4804</v>
      </c>
      <c r="J5" s="512">
        <v>4977</v>
      </c>
      <c r="K5" s="443"/>
      <c r="L5" s="517">
        <v>5147</v>
      </c>
      <c r="M5" s="448">
        <v>5423</v>
      </c>
      <c r="N5" s="448">
        <v>5462</v>
      </c>
      <c r="O5" s="448">
        <v>5449</v>
      </c>
      <c r="P5" s="518">
        <v>5778</v>
      </c>
      <c r="Q5" s="443"/>
      <c r="R5" s="517">
        <v>7010.4198460000007</v>
      </c>
      <c r="S5" s="518">
        <v>7113.3570844300011</v>
      </c>
    </row>
    <row r="6" spans="1:19">
      <c r="A6" s="420" t="s">
        <v>225</v>
      </c>
      <c r="B6" s="440">
        <v>268.73</v>
      </c>
      <c r="C6" s="441">
        <v>266.12</v>
      </c>
      <c r="D6" s="441">
        <v>261.67433935658181</v>
      </c>
      <c r="E6" s="441">
        <v>269</v>
      </c>
      <c r="F6" s="441">
        <v>277</v>
      </c>
      <c r="G6" s="441">
        <v>445</v>
      </c>
      <c r="H6" s="441">
        <v>539</v>
      </c>
      <c r="I6" s="441">
        <v>514</v>
      </c>
      <c r="J6" s="502">
        <v>485</v>
      </c>
      <c r="K6" s="441"/>
      <c r="L6" s="519">
        <v>502</v>
      </c>
      <c r="M6" s="441">
        <v>561</v>
      </c>
      <c r="N6" s="441">
        <v>509</v>
      </c>
      <c r="O6" s="441">
        <v>437</v>
      </c>
      <c r="P6" s="502">
        <v>391</v>
      </c>
      <c r="Q6" s="441"/>
      <c r="R6" s="519">
        <v>330</v>
      </c>
      <c r="S6" s="502">
        <v>359.4015114</v>
      </c>
    </row>
    <row r="7" spans="1:19">
      <c r="A7" s="420" t="s">
        <v>226</v>
      </c>
      <c r="B7" s="440">
        <v>1954.27</v>
      </c>
      <c r="C7" s="441">
        <v>2047.6</v>
      </c>
      <c r="D7" s="441">
        <v>2222.2575813520843</v>
      </c>
      <c r="E7" s="441">
        <v>2308.5977000000003</v>
      </c>
      <c r="F7" s="441">
        <v>2409</v>
      </c>
      <c r="G7" s="441">
        <v>2620</v>
      </c>
      <c r="H7" s="441">
        <v>2720</v>
      </c>
      <c r="I7" s="441">
        <v>2734</v>
      </c>
      <c r="J7" s="502">
        <v>2863</v>
      </c>
      <c r="K7" s="441"/>
      <c r="L7" s="519">
        <v>2942</v>
      </c>
      <c r="M7" s="441">
        <v>2944</v>
      </c>
      <c r="N7" s="441">
        <v>3005</v>
      </c>
      <c r="O7" s="441">
        <v>3078</v>
      </c>
      <c r="P7" s="502">
        <v>3357</v>
      </c>
      <c r="Q7" s="441"/>
      <c r="R7" s="519">
        <v>3635.1944210000001</v>
      </c>
      <c r="S7" s="502">
        <v>3595.016621050001</v>
      </c>
    </row>
    <row r="8" spans="1:19">
      <c r="A8" s="420" t="s">
        <v>528</v>
      </c>
      <c r="B8" s="440">
        <v>1333</v>
      </c>
      <c r="C8" s="441">
        <v>1375.6596999999999</v>
      </c>
      <c r="D8" s="441">
        <v>1453</v>
      </c>
      <c r="E8" s="441">
        <v>1530</v>
      </c>
      <c r="F8" s="441">
        <v>1535</v>
      </c>
      <c r="G8" s="441">
        <v>1590</v>
      </c>
      <c r="H8" s="441">
        <v>1479</v>
      </c>
      <c r="I8" s="441">
        <v>1556</v>
      </c>
      <c r="J8" s="502">
        <v>1629</v>
      </c>
      <c r="K8" s="441"/>
      <c r="L8" s="519">
        <v>1703</v>
      </c>
      <c r="M8" s="441">
        <v>1918</v>
      </c>
      <c r="N8" s="441">
        <v>1948</v>
      </c>
      <c r="O8" s="441">
        <v>1934</v>
      </c>
      <c r="P8" s="502">
        <v>2030</v>
      </c>
      <c r="Q8" s="441"/>
      <c r="R8" s="519">
        <v>3045.2254250000001</v>
      </c>
      <c r="S8" s="502">
        <v>3157.5509902599997</v>
      </c>
    </row>
    <row r="9" spans="1:19">
      <c r="A9" s="513" t="s">
        <v>227</v>
      </c>
      <c r="B9" s="449">
        <v>21</v>
      </c>
      <c r="C9" s="443">
        <v>21</v>
      </c>
      <c r="D9" s="443">
        <v>23</v>
      </c>
      <c r="E9" s="443">
        <v>33</v>
      </c>
      <c r="F9" s="443">
        <v>39</v>
      </c>
      <c r="G9" s="443">
        <v>29</v>
      </c>
      <c r="H9" s="443">
        <v>32</v>
      </c>
      <c r="I9" s="443">
        <v>98</v>
      </c>
      <c r="J9" s="507">
        <v>47</v>
      </c>
      <c r="K9" s="443"/>
      <c r="L9" s="520">
        <v>42</v>
      </c>
      <c r="M9" s="443">
        <v>40</v>
      </c>
      <c r="N9" s="443">
        <v>24</v>
      </c>
      <c r="O9" s="443">
        <v>24</v>
      </c>
      <c r="P9" s="507">
        <v>27</v>
      </c>
      <c r="Q9" s="443"/>
      <c r="R9" s="520">
        <v>38</v>
      </c>
      <c r="S9" s="507">
        <v>38.008377029999998</v>
      </c>
    </row>
    <row r="10" spans="1:19">
      <c r="A10" s="257" t="s">
        <v>423</v>
      </c>
      <c r="B10" s="449">
        <v>627</v>
      </c>
      <c r="C10" s="443">
        <v>404</v>
      </c>
      <c r="D10" s="443"/>
      <c r="E10" s="443"/>
      <c r="F10" s="443"/>
      <c r="G10" s="443"/>
      <c r="H10" s="443"/>
      <c r="I10" s="443"/>
      <c r="J10" s="507"/>
      <c r="K10" s="443"/>
      <c r="L10" s="520"/>
      <c r="M10" s="443"/>
      <c r="N10" s="443"/>
      <c r="O10" s="443"/>
      <c r="P10" s="507"/>
      <c r="Q10" s="443"/>
      <c r="R10" s="520"/>
      <c r="S10" s="507"/>
    </row>
    <row r="11" spans="1:19">
      <c r="A11" s="257" t="s">
        <v>424</v>
      </c>
      <c r="B11" s="449">
        <v>450</v>
      </c>
      <c r="C11" s="443"/>
      <c r="D11" s="443"/>
      <c r="E11" s="443"/>
      <c r="F11" s="443"/>
      <c r="G11" s="443"/>
      <c r="H11" s="443"/>
      <c r="I11" s="443"/>
      <c r="J11" s="507"/>
      <c r="K11" s="443"/>
      <c r="L11" s="520"/>
      <c r="M11" s="443"/>
      <c r="N11" s="443"/>
      <c r="O11" s="443"/>
      <c r="P11" s="507"/>
      <c r="Q11" s="443"/>
      <c r="R11" s="520"/>
      <c r="S11" s="507"/>
    </row>
    <row r="12" spans="1:19">
      <c r="A12" s="513" t="s">
        <v>228</v>
      </c>
      <c r="B12" s="449">
        <v>902</v>
      </c>
      <c r="C12" s="443">
        <v>1055</v>
      </c>
      <c r="D12" s="443">
        <v>1348</v>
      </c>
      <c r="E12" s="443">
        <v>1302</v>
      </c>
      <c r="F12" s="443">
        <v>915</v>
      </c>
      <c r="G12" s="443">
        <v>547</v>
      </c>
      <c r="H12" s="443">
        <v>689</v>
      </c>
      <c r="I12" s="443">
        <v>919</v>
      </c>
      <c r="J12" s="507">
        <v>1102</v>
      </c>
      <c r="K12" s="443"/>
      <c r="L12" s="520">
        <v>1302</v>
      </c>
      <c r="M12" s="443">
        <v>1487</v>
      </c>
      <c r="N12" s="443">
        <v>1316</v>
      </c>
      <c r="O12" s="443">
        <v>1524</v>
      </c>
      <c r="P12" s="507">
        <v>1961</v>
      </c>
      <c r="Q12" s="443"/>
      <c r="R12" s="520">
        <v>1991</v>
      </c>
      <c r="S12" s="507">
        <v>2455.66357148</v>
      </c>
    </row>
    <row r="13" spans="1:19">
      <c r="A13" s="420" t="s">
        <v>225</v>
      </c>
      <c r="B13" s="440">
        <v>111.40000000000002</v>
      </c>
      <c r="C13" s="441">
        <v>111.54467153999995</v>
      </c>
      <c r="D13" s="441">
        <v>138.23865500000011</v>
      </c>
      <c r="E13" s="441">
        <v>110.22999999999996</v>
      </c>
      <c r="F13" s="441">
        <v>245</v>
      </c>
      <c r="G13" s="441">
        <v>114.60999999999999</v>
      </c>
      <c r="H13" s="441">
        <v>192</v>
      </c>
      <c r="I13" s="441">
        <v>94</v>
      </c>
      <c r="J13" s="502">
        <v>202</v>
      </c>
      <c r="K13" s="441"/>
      <c r="L13" s="519">
        <v>249.20000000000005</v>
      </c>
      <c r="M13" s="441">
        <v>456.04466795999997</v>
      </c>
      <c r="N13" s="441">
        <v>410.90977511000006</v>
      </c>
      <c r="O13" s="441">
        <v>329.44942569000011</v>
      </c>
      <c r="P13" s="502">
        <v>625.61693683999988</v>
      </c>
      <c r="Q13" s="441"/>
      <c r="R13" s="519">
        <v>260.34076391999986</v>
      </c>
      <c r="S13" s="502">
        <v>161.62848962999988</v>
      </c>
    </row>
    <row r="14" spans="1:19">
      <c r="A14" s="420" t="s">
        <v>226</v>
      </c>
      <c r="B14" s="450">
        <v>706.9</v>
      </c>
      <c r="C14" s="451">
        <v>882.16132846000005</v>
      </c>
      <c r="D14" s="451">
        <v>1025.5783449999999</v>
      </c>
      <c r="E14" s="451">
        <v>991</v>
      </c>
      <c r="F14" s="451">
        <v>533</v>
      </c>
      <c r="G14" s="451">
        <v>294</v>
      </c>
      <c r="H14" s="451">
        <v>329</v>
      </c>
      <c r="I14" s="441">
        <v>564</v>
      </c>
      <c r="J14" s="502">
        <v>634</v>
      </c>
      <c r="K14" s="441"/>
      <c r="L14" s="519">
        <v>622.79999999999995</v>
      </c>
      <c r="M14" s="441">
        <v>549.29999999999995</v>
      </c>
      <c r="N14" s="441">
        <v>357.4</v>
      </c>
      <c r="O14" s="441">
        <v>414.8</v>
      </c>
      <c r="P14" s="502">
        <v>448.2</v>
      </c>
      <c r="Q14" s="441"/>
      <c r="R14" s="519">
        <v>755.64043600000002</v>
      </c>
      <c r="S14" s="502">
        <v>808.41</v>
      </c>
    </row>
    <row r="15" spans="1:19">
      <c r="A15" s="420" t="s">
        <v>528</v>
      </c>
      <c r="B15" s="440">
        <v>83.7</v>
      </c>
      <c r="C15" s="441">
        <v>61.293999999999997</v>
      </c>
      <c r="D15" s="441">
        <v>184.18299999999999</v>
      </c>
      <c r="E15" s="441">
        <v>200.77000000000004</v>
      </c>
      <c r="F15" s="441">
        <v>137</v>
      </c>
      <c r="G15" s="441">
        <v>138.39000000000001</v>
      </c>
      <c r="H15" s="441">
        <v>168</v>
      </c>
      <c r="I15" s="451">
        <v>261</v>
      </c>
      <c r="J15" s="508">
        <v>266</v>
      </c>
      <c r="K15" s="451"/>
      <c r="L15" s="521">
        <v>430</v>
      </c>
      <c r="M15" s="451">
        <v>481.65533204000008</v>
      </c>
      <c r="N15" s="451">
        <v>547.69022488999997</v>
      </c>
      <c r="O15" s="451">
        <v>779.75057430999993</v>
      </c>
      <c r="P15" s="508">
        <v>887.18306316000007</v>
      </c>
      <c r="Q15" s="451"/>
      <c r="R15" s="521">
        <v>975.01880008000001</v>
      </c>
      <c r="S15" s="508">
        <v>1485.6250818500002</v>
      </c>
    </row>
    <row r="16" spans="1:19">
      <c r="A16" s="514" t="s">
        <v>229</v>
      </c>
      <c r="B16" s="454">
        <v>5556</v>
      </c>
      <c r="C16" s="812">
        <v>5169.3796999999995</v>
      </c>
      <c r="D16" s="812">
        <v>5307.9319207086664</v>
      </c>
      <c r="E16" s="812">
        <v>5442.5977000000003</v>
      </c>
      <c r="F16" s="812">
        <v>5175</v>
      </c>
      <c r="G16" s="812">
        <v>5231</v>
      </c>
      <c r="H16" s="812">
        <v>5459</v>
      </c>
      <c r="I16" s="812">
        <v>5821</v>
      </c>
      <c r="J16" s="813">
        <v>6126</v>
      </c>
      <c r="K16" s="443"/>
      <c r="L16" s="814">
        <v>6491</v>
      </c>
      <c r="M16" s="812">
        <v>6950</v>
      </c>
      <c r="N16" s="812">
        <v>6802</v>
      </c>
      <c r="O16" s="812">
        <v>6997</v>
      </c>
      <c r="P16" s="813">
        <v>7766</v>
      </c>
      <c r="Q16" s="443"/>
      <c r="R16" s="814">
        <v>9039.4198460000007</v>
      </c>
      <c r="S16" s="813">
        <v>9607.0290329400013</v>
      </c>
    </row>
    <row r="17" spans="1:18">
      <c r="A17" s="442"/>
      <c r="B17" s="452"/>
      <c r="C17" s="452"/>
      <c r="D17" s="452"/>
      <c r="E17" s="452"/>
      <c r="F17" s="452"/>
      <c r="G17" s="452"/>
      <c r="H17" s="452"/>
      <c r="I17" s="453"/>
      <c r="J17" s="453"/>
      <c r="K17" s="453"/>
      <c r="L17" s="453"/>
      <c r="M17" s="453"/>
      <c r="N17" s="453"/>
      <c r="O17" s="487"/>
      <c r="P17" s="487"/>
      <c r="Q17" s="453"/>
      <c r="R17" s="487"/>
    </row>
    <row r="18" spans="1:18">
      <c r="A18" s="444" t="s">
        <v>496</v>
      </c>
      <c r="B18" s="453"/>
      <c r="C18" s="453"/>
      <c r="D18" s="453"/>
      <c r="E18" s="453"/>
      <c r="F18" s="453"/>
      <c r="G18" s="453"/>
      <c r="H18" s="453"/>
      <c r="I18" s="452"/>
      <c r="J18" s="452"/>
      <c r="K18" s="452"/>
      <c r="L18" s="452"/>
      <c r="M18" s="452"/>
      <c r="N18" s="452"/>
      <c r="O18" s="487"/>
      <c r="P18" s="487"/>
      <c r="Q18" s="452"/>
    </row>
    <row r="19" spans="1:18">
      <c r="A19" s="439" t="s">
        <v>230</v>
      </c>
      <c r="B19" s="445"/>
      <c r="C19" s="445"/>
      <c r="D19" s="445"/>
      <c r="E19" s="445"/>
      <c r="F19" s="445"/>
      <c r="G19" s="445"/>
      <c r="H19" s="445"/>
      <c r="I19" s="445"/>
      <c r="J19" s="445"/>
      <c r="K19" s="445"/>
      <c r="L19" s="445"/>
      <c r="M19" s="445"/>
      <c r="N19" s="445"/>
      <c r="O19" s="487"/>
      <c r="P19" s="487"/>
      <c r="Q19" s="445"/>
    </row>
    <row r="20" spans="1:18">
      <c r="B20" s="487"/>
      <c r="C20" s="487"/>
      <c r="D20" s="487"/>
      <c r="E20" s="487"/>
      <c r="F20" s="487"/>
      <c r="G20" s="487"/>
      <c r="H20" s="487"/>
      <c r="I20" s="487"/>
      <c r="J20" s="487"/>
      <c r="K20" s="487"/>
      <c r="L20" s="487"/>
      <c r="M20" s="487"/>
      <c r="N20" s="487"/>
      <c r="O20" s="487"/>
    </row>
    <row r="21" spans="1:18">
      <c r="B21" s="487"/>
      <c r="C21" s="487"/>
      <c r="D21" s="487"/>
      <c r="E21" s="487"/>
      <c r="F21" s="487"/>
      <c r="G21" s="487"/>
      <c r="H21" s="487"/>
      <c r="I21" s="487"/>
      <c r="J21" s="487"/>
      <c r="K21" s="487"/>
      <c r="L21" s="487"/>
      <c r="M21" s="487"/>
      <c r="N21" s="487"/>
      <c r="O21" s="487"/>
    </row>
    <row r="22" spans="1:18">
      <c r="B22" s="487"/>
      <c r="C22" s="487"/>
      <c r="D22" s="487"/>
      <c r="E22" s="487"/>
      <c r="F22" s="487"/>
      <c r="G22" s="487"/>
      <c r="H22" s="487"/>
      <c r="I22" s="487"/>
      <c r="J22" s="487"/>
      <c r="K22" s="487"/>
      <c r="L22" s="487"/>
      <c r="M22" s="487"/>
      <c r="N22" s="487"/>
      <c r="O22" s="487"/>
    </row>
    <row r="23" spans="1:18">
      <c r="B23" s="487"/>
      <c r="C23" s="487"/>
      <c r="D23" s="487"/>
      <c r="E23" s="487"/>
      <c r="F23" s="487"/>
      <c r="G23" s="487"/>
      <c r="H23" s="487"/>
      <c r="I23" s="487"/>
      <c r="J23" s="487"/>
      <c r="K23" s="487"/>
      <c r="L23" s="487"/>
      <c r="M23" s="487"/>
      <c r="N23" s="487"/>
      <c r="O23" s="487"/>
    </row>
    <row r="24" spans="1:18">
      <c r="B24" s="487"/>
      <c r="C24" s="487"/>
      <c r="D24" s="487"/>
      <c r="E24" s="487"/>
      <c r="F24" s="487"/>
      <c r="G24" s="487"/>
      <c r="H24" s="487"/>
      <c r="I24" s="487"/>
      <c r="J24" s="487"/>
      <c r="K24" s="487"/>
      <c r="L24" s="487"/>
      <c r="M24" s="487"/>
      <c r="N24" s="487"/>
      <c r="O24" s="487"/>
    </row>
    <row r="25" spans="1:18">
      <c r="B25" s="487"/>
      <c r="C25" s="487"/>
      <c r="D25" s="487"/>
      <c r="E25" s="487"/>
      <c r="F25" s="487"/>
      <c r="G25" s="487"/>
      <c r="H25" s="487"/>
      <c r="I25" s="487"/>
      <c r="J25" s="487"/>
      <c r="K25" s="487"/>
      <c r="L25" s="487"/>
      <c r="M25" s="487"/>
      <c r="N25" s="487"/>
      <c r="O25" s="487"/>
    </row>
    <row r="26" spans="1:18">
      <c r="B26" s="487"/>
      <c r="C26" s="487"/>
      <c r="D26" s="487"/>
      <c r="E26" s="487"/>
      <c r="F26" s="487"/>
      <c r="G26" s="487"/>
      <c r="H26" s="487"/>
      <c r="I26" s="487"/>
      <c r="J26" s="487"/>
      <c r="K26" s="487"/>
      <c r="L26" s="487"/>
      <c r="M26" s="487"/>
      <c r="N26" s="487"/>
      <c r="O26" s="487"/>
    </row>
    <row r="27" spans="1:18">
      <c r="B27" s="487"/>
      <c r="C27" s="487"/>
      <c r="D27" s="487"/>
      <c r="E27" s="487"/>
      <c r="F27" s="487"/>
      <c r="G27" s="487"/>
      <c r="H27" s="487"/>
      <c r="I27" s="487"/>
      <c r="J27" s="487"/>
      <c r="K27" s="487"/>
      <c r="L27" s="487"/>
      <c r="M27" s="487"/>
      <c r="N27" s="487"/>
      <c r="O27" s="487"/>
    </row>
    <row r="28" spans="1:18">
      <c r="B28" s="487"/>
      <c r="C28" s="487"/>
      <c r="D28" s="487"/>
      <c r="E28" s="487"/>
      <c r="F28" s="487"/>
      <c r="G28" s="487"/>
      <c r="H28" s="487"/>
      <c r="I28" s="487"/>
      <c r="J28" s="487"/>
      <c r="K28" s="487"/>
      <c r="L28" s="487"/>
      <c r="M28" s="487"/>
      <c r="N28" s="487"/>
      <c r="O28" s="487"/>
    </row>
    <row r="29" spans="1:18">
      <c r="B29" s="487"/>
      <c r="C29" s="487"/>
      <c r="D29" s="487"/>
      <c r="E29" s="487"/>
      <c r="F29" s="487"/>
      <c r="G29" s="487"/>
      <c r="H29" s="487"/>
      <c r="I29" s="487"/>
      <c r="J29" s="487"/>
      <c r="K29" s="487"/>
      <c r="L29" s="487"/>
      <c r="M29" s="487"/>
      <c r="N29" s="487"/>
      <c r="O29" s="487"/>
    </row>
    <row r="30" spans="1:18">
      <c r="B30" s="487"/>
      <c r="C30" s="487"/>
      <c r="D30" s="487"/>
      <c r="E30" s="487"/>
      <c r="F30" s="487"/>
      <c r="G30" s="487"/>
      <c r="H30" s="487"/>
      <c r="I30" s="487"/>
      <c r="J30" s="487"/>
      <c r="K30" s="487"/>
      <c r="L30" s="487"/>
      <c r="M30" s="487"/>
      <c r="N30" s="487"/>
      <c r="O30" s="487"/>
    </row>
    <row r="31" spans="1:18">
      <c r="B31" s="487"/>
      <c r="C31" s="487"/>
      <c r="D31" s="487"/>
      <c r="E31" s="487"/>
      <c r="F31" s="487"/>
      <c r="G31" s="487"/>
      <c r="H31" s="487"/>
      <c r="I31" s="487"/>
      <c r="J31" s="487"/>
      <c r="K31" s="487"/>
      <c r="L31" s="487"/>
      <c r="M31" s="487"/>
      <c r="N31" s="487"/>
      <c r="O31" s="487"/>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workbookViewId="0">
      <pane xSplit="1" ySplit="3" topLeftCell="B4" activePane="bottomRight" state="frozen"/>
      <selection activeCell="K27" sqref="K27"/>
      <selection pane="topRight" activeCell="K27" sqref="K27"/>
      <selection pane="bottomLeft" activeCell="K27" sqref="K27"/>
      <selection pane="bottomRight"/>
    </sheetView>
  </sheetViews>
  <sheetFormatPr baseColWidth="10" defaultColWidth="11" defaultRowHeight="10.199999999999999"/>
  <cols>
    <col min="1" max="1" width="43.33203125" style="487" customWidth="1"/>
    <col min="2" max="14" width="5.88671875" style="487" customWidth="1"/>
    <col min="15" max="15" width="1.33203125" style="487" customWidth="1"/>
    <col min="16" max="20" width="5.88671875" style="487" customWidth="1"/>
    <col min="21" max="21" width="1.44140625" style="487" customWidth="1"/>
    <col min="22" max="22" width="5.88671875" style="487" customWidth="1"/>
    <col min="23" max="23" width="6.109375" style="487" customWidth="1"/>
    <col min="24" max="16384" width="11" style="487"/>
  </cols>
  <sheetData>
    <row r="1" spans="1:23" ht="13.2">
      <c r="A1" s="463" t="s">
        <v>468</v>
      </c>
    </row>
    <row r="2" spans="1:23">
      <c r="A2" s="523" t="s">
        <v>467</v>
      </c>
    </row>
    <row r="3" spans="1:23" s="98" customFormat="1">
      <c r="A3" s="487"/>
      <c r="B3" s="487"/>
      <c r="C3" s="487"/>
      <c r="D3" s="487"/>
      <c r="E3" s="487"/>
      <c r="F3" s="487"/>
      <c r="G3" s="487"/>
      <c r="H3" s="487"/>
      <c r="I3" s="487"/>
      <c r="J3" s="487"/>
      <c r="K3" s="487"/>
      <c r="L3" s="487"/>
      <c r="M3" s="487"/>
      <c r="N3" s="487"/>
      <c r="O3" s="487"/>
      <c r="P3" s="487"/>
      <c r="Q3" s="487"/>
      <c r="R3" s="487"/>
      <c r="S3" s="461"/>
      <c r="T3" s="487"/>
      <c r="U3" s="487"/>
      <c r="W3" s="461" t="s">
        <v>223</v>
      </c>
    </row>
    <row r="4" spans="1:23" s="916" customFormat="1">
      <c r="A4" s="524"/>
      <c r="B4" s="464">
        <v>2002</v>
      </c>
      <c r="C4" s="462">
        <v>2003</v>
      </c>
      <c r="D4" s="462">
        <v>2004</v>
      </c>
      <c r="E4" s="462">
        <v>2005</v>
      </c>
      <c r="F4" s="462">
        <v>2006</v>
      </c>
      <c r="G4" s="462">
        <v>2007</v>
      </c>
      <c r="H4" s="462">
        <v>2008</v>
      </c>
      <c r="I4" s="462">
        <v>2009</v>
      </c>
      <c r="J4" s="462">
        <v>2010</v>
      </c>
      <c r="K4" s="462">
        <v>2011</v>
      </c>
      <c r="L4" s="462">
        <v>2012</v>
      </c>
      <c r="M4" s="462">
        <v>2013</v>
      </c>
      <c r="N4" s="488">
        <v>2014</v>
      </c>
      <c r="O4" s="486"/>
      <c r="P4" s="815">
        <v>2015</v>
      </c>
      <c r="Q4" s="816">
        <v>2016</v>
      </c>
      <c r="R4" s="816">
        <v>2017</v>
      </c>
      <c r="S4" s="816">
        <v>2018</v>
      </c>
      <c r="T4" s="817">
        <v>2019</v>
      </c>
      <c r="U4" s="818"/>
      <c r="V4" s="819">
        <v>2020</v>
      </c>
      <c r="W4" s="820">
        <v>2021</v>
      </c>
    </row>
    <row r="5" spans="1:23" ht="20.399999999999999">
      <c r="A5" s="525" t="s">
        <v>231</v>
      </c>
      <c r="B5" s="526">
        <v>13.7</v>
      </c>
      <c r="C5" s="366">
        <v>14.8</v>
      </c>
      <c r="D5" s="366">
        <v>15.1</v>
      </c>
      <c r="E5" s="366">
        <v>15.239000000000001</v>
      </c>
      <c r="F5" s="366">
        <v>16.73</v>
      </c>
      <c r="G5" s="366">
        <v>17.271000000000001</v>
      </c>
      <c r="H5" s="366">
        <v>19.597731943151999</v>
      </c>
      <c r="I5" s="527">
        <v>19.358005459687998</v>
      </c>
      <c r="J5" s="527">
        <v>19.014770970000001</v>
      </c>
      <c r="K5" s="527">
        <v>19.710999999999999</v>
      </c>
      <c r="L5" s="527">
        <v>19.256423009999999</v>
      </c>
      <c r="M5" s="527">
        <v>20.266122429999999</v>
      </c>
      <c r="N5" s="528">
        <v>16.666467050000001</v>
      </c>
      <c r="O5" s="465"/>
      <c r="P5" s="535">
        <v>15.56455343</v>
      </c>
      <c r="Q5" s="527">
        <v>16.751349000000001</v>
      </c>
      <c r="R5" s="527">
        <v>18.436743400000001</v>
      </c>
      <c r="S5" s="527">
        <v>19.37</v>
      </c>
      <c r="T5" s="528">
        <v>21.501045380000001</v>
      </c>
      <c r="U5" s="465"/>
      <c r="V5" s="458">
        <v>13.966208</v>
      </c>
      <c r="W5" s="457">
        <v>21.510432000000002</v>
      </c>
    </row>
    <row r="6" spans="1:23">
      <c r="A6" s="529" t="s">
        <v>232</v>
      </c>
      <c r="B6" s="455">
        <v>1972.6</v>
      </c>
      <c r="C6" s="456">
        <v>1925.0920000000001</v>
      </c>
      <c r="D6" s="456">
        <v>2188.5970000000002</v>
      </c>
      <c r="E6" s="456">
        <v>2398.1309999999999</v>
      </c>
      <c r="F6" s="456">
        <v>2644.6060000000002</v>
      </c>
      <c r="G6" s="456">
        <v>2938.0246195124191</v>
      </c>
      <c r="H6" s="456">
        <v>3249.962817447667</v>
      </c>
      <c r="I6" s="465">
        <v>3316.1502382444473</v>
      </c>
      <c r="J6" s="465">
        <v>2977.4011009999999</v>
      </c>
      <c r="K6" s="465">
        <v>2866.2280000000001</v>
      </c>
      <c r="L6" s="465">
        <v>2999.2199464660562</v>
      </c>
      <c r="M6" s="465">
        <v>3267.0773425501211</v>
      </c>
      <c r="N6" s="457">
        <v>3492.1816365435711</v>
      </c>
      <c r="O6" s="465"/>
      <c r="P6" s="458">
        <v>3561.9424554236512</v>
      </c>
      <c r="Q6" s="465">
        <v>3486.919606120161</v>
      </c>
      <c r="R6" s="465">
        <v>3360.7029945883287</v>
      </c>
      <c r="S6" s="465">
        <v>3481.07</v>
      </c>
      <c r="T6" s="457">
        <v>3738.9754383699997</v>
      </c>
      <c r="U6" s="465"/>
      <c r="V6" s="842">
        <v>4367.9614794700001</v>
      </c>
      <c r="W6" s="843">
        <v>5031.7678358900002</v>
      </c>
    </row>
    <row r="7" spans="1:23">
      <c r="A7" s="530" t="s">
        <v>233</v>
      </c>
      <c r="B7" s="455">
        <v>1404.7</v>
      </c>
      <c r="C7" s="456">
        <v>1467.9690000000001</v>
      </c>
      <c r="D7" s="456">
        <v>1763.797</v>
      </c>
      <c r="E7" s="456">
        <v>1838.153</v>
      </c>
      <c r="F7" s="456">
        <v>1937.7060000000001</v>
      </c>
      <c r="G7" s="456">
        <v>2055.8632910524193</v>
      </c>
      <c r="H7" s="456">
        <v>2224.3844724476671</v>
      </c>
      <c r="I7" s="465">
        <v>2325.1502382444473</v>
      </c>
      <c r="J7" s="465">
        <v>2444.4011009999999</v>
      </c>
      <c r="K7" s="465">
        <v>2572.2280000000001</v>
      </c>
      <c r="L7" s="465">
        <v>2670.2199464660562</v>
      </c>
      <c r="M7" s="465">
        <v>2703.0773425501211</v>
      </c>
      <c r="N7" s="457">
        <v>2858.1816365435711</v>
      </c>
      <c r="O7" s="465"/>
      <c r="P7" s="458">
        <v>2939.142455423651</v>
      </c>
      <c r="Q7" s="465">
        <v>2937.6196061201613</v>
      </c>
      <c r="R7" s="465">
        <v>3003.3029945883286</v>
      </c>
      <c r="S7" s="465">
        <v>3066.27</v>
      </c>
      <c r="T7" s="457">
        <v>3290.7754383699998</v>
      </c>
      <c r="U7" s="465"/>
      <c r="V7" s="842">
        <v>3612.3210434699999</v>
      </c>
      <c r="W7" s="843">
        <v>3624.7882598900001</v>
      </c>
    </row>
    <row r="8" spans="1:23">
      <c r="A8" s="531" t="s">
        <v>234</v>
      </c>
      <c r="B8" s="466">
        <v>1204.4000000000001</v>
      </c>
      <c r="C8" s="467">
        <v>1258.33</v>
      </c>
      <c r="D8" s="467">
        <v>1540.548</v>
      </c>
      <c r="E8" s="467">
        <v>1599.58</v>
      </c>
      <c r="F8" s="467">
        <v>1649.835</v>
      </c>
      <c r="G8" s="467">
        <v>1743.8827430524195</v>
      </c>
      <c r="H8" s="467">
        <v>1906.025823183935</v>
      </c>
      <c r="I8" s="468">
        <v>1990.6818115794892</v>
      </c>
      <c r="J8" s="468">
        <v>2074.071101</v>
      </c>
      <c r="K8" s="468">
        <v>2158.058</v>
      </c>
      <c r="L8" s="468">
        <v>2226.67046684462</v>
      </c>
      <c r="M8" s="468">
        <v>2241.11547825456</v>
      </c>
      <c r="N8" s="459">
        <v>2369.5765188877144</v>
      </c>
      <c r="O8" s="468"/>
      <c r="P8" s="460">
        <v>2438.1999999999998</v>
      </c>
      <c r="Q8" s="468">
        <v>2447.2075240331201</v>
      </c>
      <c r="R8" s="468">
        <v>2601.8861149583286</v>
      </c>
      <c r="S8" s="468">
        <v>3036.81</v>
      </c>
      <c r="T8" s="459">
        <v>3281.0742584699997</v>
      </c>
      <c r="U8" s="468"/>
      <c r="V8" s="844">
        <v>3605.8517744699998</v>
      </c>
      <c r="W8" s="370">
        <v>3615.0546428900002</v>
      </c>
    </row>
    <row r="9" spans="1:23">
      <c r="A9" s="532" t="s">
        <v>235</v>
      </c>
      <c r="B9" s="466">
        <v>200.3</v>
      </c>
      <c r="C9" s="467">
        <v>209.63900000000001</v>
      </c>
      <c r="D9" s="467">
        <v>223.249</v>
      </c>
      <c r="E9" s="467">
        <v>238.57300000000001</v>
      </c>
      <c r="F9" s="467">
        <v>287.87099999999998</v>
      </c>
      <c r="G9" s="467">
        <v>311.980548</v>
      </c>
      <c r="H9" s="467">
        <v>318.35864926373199</v>
      </c>
      <c r="I9" s="468">
        <v>334.46842666495803</v>
      </c>
      <c r="J9" s="468">
        <v>370.33</v>
      </c>
      <c r="K9" s="468">
        <v>414.17</v>
      </c>
      <c r="L9" s="468">
        <v>443.54947962143598</v>
      </c>
      <c r="M9" s="468">
        <v>461.96186429556099</v>
      </c>
      <c r="N9" s="459">
        <v>488.60511765585687</v>
      </c>
      <c r="O9" s="468"/>
      <c r="P9" s="460">
        <v>500.94245542365098</v>
      </c>
      <c r="Q9" s="468">
        <v>490.41208208704137</v>
      </c>
      <c r="R9" s="468">
        <v>401.41687963000004</v>
      </c>
      <c r="S9" s="468">
        <v>29.45</v>
      </c>
      <c r="T9" s="459">
        <v>9.7011798999999996</v>
      </c>
      <c r="U9" s="468"/>
      <c r="V9" s="844">
        <v>6.4692689999999997</v>
      </c>
      <c r="W9" s="370">
        <v>9.7336170000000006</v>
      </c>
    </row>
    <row r="10" spans="1:23">
      <c r="A10" s="529" t="s">
        <v>236</v>
      </c>
      <c r="B10" s="455">
        <v>567.9</v>
      </c>
      <c r="C10" s="456">
        <v>457.12299999999999</v>
      </c>
      <c r="D10" s="456">
        <v>424.8</v>
      </c>
      <c r="E10" s="456">
        <v>559.97799999999995</v>
      </c>
      <c r="F10" s="456">
        <v>706.9</v>
      </c>
      <c r="G10" s="456">
        <v>882.16132846000005</v>
      </c>
      <c r="H10" s="456">
        <v>1025.5783449999999</v>
      </c>
      <c r="I10" s="465">
        <v>991</v>
      </c>
      <c r="J10" s="465">
        <v>533</v>
      </c>
      <c r="K10" s="465">
        <v>294</v>
      </c>
      <c r="L10" s="465">
        <v>329</v>
      </c>
      <c r="M10" s="465">
        <v>564</v>
      </c>
      <c r="N10" s="457">
        <v>634</v>
      </c>
      <c r="O10" s="465"/>
      <c r="P10" s="458">
        <v>622.79999999999995</v>
      </c>
      <c r="Q10" s="465">
        <v>549.29999999999995</v>
      </c>
      <c r="R10" s="465">
        <v>357.4</v>
      </c>
      <c r="S10" s="465">
        <v>414.8</v>
      </c>
      <c r="T10" s="457">
        <v>448.2</v>
      </c>
      <c r="U10" s="465"/>
      <c r="V10" s="842">
        <v>755.64043600000002</v>
      </c>
      <c r="W10" s="843">
        <v>1406.979576</v>
      </c>
    </row>
    <row r="11" spans="1:23">
      <c r="A11" s="533" t="s">
        <v>237</v>
      </c>
      <c r="B11" s="534">
        <v>1986.3</v>
      </c>
      <c r="C11" s="821">
        <v>1939.8920000000001</v>
      </c>
      <c r="D11" s="821">
        <v>2203.6970000000001</v>
      </c>
      <c r="E11" s="821">
        <v>2413.37</v>
      </c>
      <c r="F11" s="821">
        <v>2661.3360000000002</v>
      </c>
      <c r="G11" s="821">
        <v>2955.2956195124193</v>
      </c>
      <c r="H11" s="821">
        <v>3269.5605493908192</v>
      </c>
      <c r="I11" s="822">
        <v>3335.5082437041351</v>
      </c>
      <c r="J11" s="822">
        <v>2996.4158719699999</v>
      </c>
      <c r="K11" s="822">
        <v>2885.9389999999999</v>
      </c>
      <c r="L11" s="822">
        <v>3018.4763694760563</v>
      </c>
      <c r="M11" s="822">
        <v>3287.3434649801211</v>
      </c>
      <c r="N11" s="823">
        <v>3508.8481035935711</v>
      </c>
      <c r="O11" s="465"/>
      <c r="P11" s="824">
        <v>3577.5070088536513</v>
      </c>
      <c r="Q11" s="822">
        <v>3503.6709551201611</v>
      </c>
      <c r="R11" s="822">
        <v>3379.1397379883288</v>
      </c>
      <c r="S11" s="822">
        <v>3500.44</v>
      </c>
      <c r="T11" s="823">
        <v>3760.4764837499997</v>
      </c>
      <c r="U11" s="465"/>
      <c r="V11" s="824">
        <v>4381.9276874699999</v>
      </c>
      <c r="W11" s="823">
        <v>5053.2782678900003</v>
      </c>
    </row>
    <row r="12" spans="1:23">
      <c r="O12" s="471"/>
      <c r="U12" s="471"/>
    </row>
    <row r="13" spans="1:23">
      <c r="A13" s="487" t="s">
        <v>496</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zoomScaleNormal="100" workbookViewId="0">
      <pane xSplit="1" ySplit="3" topLeftCell="B4" activePane="bottomRight" state="frozen"/>
      <selection activeCell="K27" sqref="K27"/>
      <selection pane="topRight" activeCell="K27" sqref="K27"/>
      <selection pane="bottomLeft" activeCell="K27" sqref="K27"/>
      <selection pane="bottomRight"/>
    </sheetView>
  </sheetViews>
  <sheetFormatPr baseColWidth="10" defaultColWidth="11" defaultRowHeight="10.199999999999999"/>
  <cols>
    <col min="1" max="1" width="45.5546875" style="487" customWidth="1"/>
    <col min="2" max="13" width="5.109375" style="487" customWidth="1"/>
    <col min="14" max="14" width="2.109375" style="487" customWidth="1"/>
    <col min="15" max="19" width="5.33203125" style="487" customWidth="1"/>
    <col min="20" max="20" width="2" style="487" customWidth="1"/>
    <col min="21" max="22" width="5.109375" style="487" customWidth="1"/>
    <col min="23" max="16384" width="11" style="487"/>
  </cols>
  <sheetData>
    <row r="1" spans="1:22" ht="13.2">
      <c r="A1" s="469" t="s">
        <v>29</v>
      </c>
      <c r="F1" s="489"/>
      <c r="G1" s="489"/>
      <c r="H1" s="489"/>
      <c r="I1" s="489"/>
      <c r="J1" s="489"/>
      <c r="K1" s="489"/>
      <c r="L1" s="489"/>
      <c r="M1" s="489"/>
      <c r="N1" s="489"/>
      <c r="O1" s="489"/>
      <c r="P1" s="489"/>
      <c r="Q1" s="489"/>
      <c r="R1" s="489"/>
      <c r="S1" s="489"/>
      <c r="T1" s="489"/>
      <c r="U1" s="489"/>
    </row>
    <row r="2" spans="1:22">
      <c r="A2" s="523" t="s">
        <v>467</v>
      </c>
      <c r="F2" s="489"/>
      <c r="G2" s="489"/>
      <c r="H2" s="489"/>
      <c r="I2" s="489"/>
      <c r="J2" s="489"/>
      <c r="K2" s="489"/>
      <c r="L2" s="489"/>
      <c r="M2" s="489"/>
      <c r="N2" s="489"/>
      <c r="O2" s="489"/>
      <c r="P2" s="489"/>
      <c r="Q2" s="489"/>
      <c r="R2" s="489"/>
      <c r="S2" s="489"/>
      <c r="T2" s="489"/>
      <c r="U2" s="489"/>
    </row>
    <row r="3" spans="1:22" s="47" customFormat="1">
      <c r="A3" s="470"/>
      <c r="B3" s="471"/>
      <c r="C3" s="471"/>
      <c r="D3" s="471"/>
      <c r="E3" s="471"/>
      <c r="F3" s="471"/>
      <c r="G3" s="487"/>
      <c r="H3" s="471"/>
      <c r="I3" s="471"/>
      <c r="J3" s="471"/>
      <c r="K3" s="471"/>
      <c r="L3" s="471"/>
      <c r="M3" s="471"/>
      <c r="N3" s="471"/>
      <c r="O3" s="471"/>
      <c r="P3" s="471"/>
      <c r="Q3" s="487"/>
      <c r="R3" s="461"/>
      <c r="S3" s="487"/>
      <c r="T3" s="471"/>
      <c r="V3" s="461" t="s">
        <v>223</v>
      </c>
    </row>
    <row r="4" spans="1:22" s="916" customFormat="1">
      <c r="A4" s="536"/>
      <c r="B4" s="464">
        <v>2003</v>
      </c>
      <c r="C4" s="462">
        <v>2004</v>
      </c>
      <c r="D4" s="462">
        <v>2005</v>
      </c>
      <c r="E4" s="462">
        <v>2006</v>
      </c>
      <c r="F4" s="462">
        <v>2007</v>
      </c>
      <c r="G4" s="462">
        <v>2008</v>
      </c>
      <c r="H4" s="462">
        <v>2009</v>
      </c>
      <c r="I4" s="462">
        <v>2010</v>
      </c>
      <c r="J4" s="462">
        <v>2011</v>
      </c>
      <c r="K4" s="462">
        <v>2012</v>
      </c>
      <c r="L4" s="462">
        <v>2013</v>
      </c>
      <c r="M4" s="488">
        <v>2014</v>
      </c>
      <c r="N4" s="486"/>
      <c r="O4" s="815">
        <v>2015</v>
      </c>
      <c r="P4" s="816">
        <v>2016</v>
      </c>
      <c r="Q4" s="816">
        <v>2017</v>
      </c>
      <c r="R4" s="816">
        <v>2018</v>
      </c>
      <c r="S4" s="817">
        <v>2019</v>
      </c>
      <c r="T4" s="486"/>
      <c r="U4" s="819">
        <v>2020</v>
      </c>
      <c r="V4" s="820">
        <v>2021</v>
      </c>
    </row>
    <row r="5" spans="1:22">
      <c r="A5" s="525" t="s">
        <v>238</v>
      </c>
      <c r="B5" s="537">
        <v>1116.7287000000001</v>
      </c>
      <c r="C5" s="527">
        <v>1155.5999999999999</v>
      </c>
      <c r="D5" s="527">
        <v>1234.8999999999999</v>
      </c>
      <c r="E5" s="527">
        <v>1326.9069</v>
      </c>
      <c r="F5" s="527">
        <v>1370.0988</v>
      </c>
      <c r="G5" s="527">
        <v>1447.0613000000001</v>
      </c>
      <c r="H5" s="527">
        <v>1521.7153999999998</v>
      </c>
      <c r="I5" s="527">
        <v>1565.1576</v>
      </c>
      <c r="J5" s="527">
        <v>1607.6569999999999</v>
      </c>
      <c r="K5" s="527">
        <v>1699.2319000000002</v>
      </c>
      <c r="L5" s="527">
        <v>1802</v>
      </c>
      <c r="M5" s="528">
        <v>1865.7536072648263</v>
      </c>
      <c r="N5" s="465"/>
      <c r="O5" s="535">
        <v>1972.3267412215416</v>
      </c>
      <c r="P5" s="527">
        <v>2202</v>
      </c>
      <c r="Q5" s="527">
        <v>2220.0138379900663</v>
      </c>
      <c r="R5" s="527">
        <v>2221.78029724</v>
      </c>
      <c r="S5" s="528">
        <v>2338.7172540000001</v>
      </c>
      <c r="T5" s="465"/>
      <c r="U5" s="458">
        <v>2525</v>
      </c>
      <c r="V5" s="457">
        <v>2595.6735925726148</v>
      </c>
    </row>
    <row r="6" spans="1:22">
      <c r="A6" s="256" t="s">
        <v>239</v>
      </c>
      <c r="B6" s="472">
        <v>320.56470000000002</v>
      </c>
      <c r="C6" s="473">
        <v>347.8</v>
      </c>
      <c r="D6" s="473">
        <v>400.1</v>
      </c>
      <c r="E6" s="473">
        <v>489.49090000000001</v>
      </c>
      <c r="F6" s="473">
        <v>534.745</v>
      </c>
      <c r="G6" s="473">
        <v>1443.8973000000001</v>
      </c>
      <c r="H6" s="473">
        <v>1503.1454999999999</v>
      </c>
      <c r="I6" s="473">
        <v>1535.5245</v>
      </c>
      <c r="J6" s="473">
        <v>1589.394</v>
      </c>
      <c r="K6" s="473">
        <v>1705.0636000000002</v>
      </c>
      <c r="L6" s="473">
        <v>1800.9</v>
      </c>
      <c r="M6" s="490">
        <v>1858.7546907713236</v>
      </c>
      <c r="N6" s="473"/>
      <c r="O6" s="491">
        <v>1967.0018865507795</v>
      </c>
      <c r="P6" s="473">
        <v>2199</v>
      </c>
      <c r="Q6" s="473">
        <v>2227.0195534100662</v>
      </c>
      <c r="R6" s="473">
        <v>2230.7790016600002</v>
      </c>
      <c r="S6" s="490">
        <v>2366.6787010000003</v>
      </c>
      <c r="T6" s="473"/>
      <c r="U6" s="491">
        <v>2567</v>
      </c>
      <c r="V6" s="490">
        <v>2621.253191522615</v>
      </c>
    </row>
    <row r="7" spans="1:22">
      <c r="A7" s="420" t="s">
        <v>240</v>
      </c>
      <c r="B7" s="472">
        <v>274.59070000000003</v>
      </c>
      <c r="C7" s="473">
        <v>295.8</v>
      </c>
      <c r="D7" s="473">
        <v>343.4</v>
      </c>
      <c r="E7" s="473">
        <v>389.99680000000001</v>
      </c>
      <c r="F7" s="473">
        <v>394.3981</v>
      </c>
      <c r="G7" s="473"/>
      <c r="H7" s="473"/>
      <c r="I7" s="473"/>
      <c r="J7" s="473"/>
      <c r="K7" s="473"/>
      <c r="L7" s="473"/>
      <c r="M7" s="490"/>
      <c r="N7" s="473"/>
      <c r="O7" s="491"/>
      <c r="P7" s="473"/>
      <c r="Q7" s="473"/>
      <c r="R7" s="473"/>
      <c r="S7" s="490"/>
      <c r="T7" s="473"/>
      <c r="U7" s="491"/>
      <c r="V7" s="490"/>
    </row>
    <row r="8" spans="1:22">
      <c r="A8" s="420" t="s">
        <v>241</v>
      </c>
      <c r="B8" s="472"/>
      <c r="C8" s="473"/>
      <c r="D8" s="473"/>
      <c r="E8" s="473"/>
      <c r="F8" s="473"/>
      <c r="G8" s="473">
        <v>1122.9928</v>
      </c>
      <c r="H8" s="473">
        <v>1192.14544</v>
      </c>
      <c r="I8" s="473">
        <v>1228.1980000000001</v>
      </c>
      <c r="J8" s="473">
        <v>1262.748</v>
      </c>
      <c r="K8" s="473">
        <v>1464.3966</v>
      </c>
      <c r="L8" s="473">
        <v>1555.9</v>
      </c>
      <c r="M8" s="490">
        <v>1616.0605785057201</v>
      </c>
      <c r="N8" s="473"/>
      <c r="O8" s="491">
        <v>1709.06160331513</v>
      </c>
      <c r="P8" s="473">
        <v>1871</v>
      </c>
      <c r="Q8" s="473">
        <v>1876.538996815977</v>
      </c>
      <c r="R8" s="473">
        <v>1882.4603743299999</v>
      </c>
      <c r="S8" s="490">
        <v>2006.841827</v>
      </c>
      <c r="T8" s="473"/>
      <c r="U8" s="491">
        <v>2787</v>
      </c>
      <c r="V8" s="490">
        <v>2911.5398216907788</v>
      </c>
    </row>
    <row r="9" spans="1:22">
      <c r="A9" s="420" t="s">
        <v>529</v>
      </c>
      <c r="B9" s="472"/>
      <c r="C9" s="473"/>
      <c r="D9" s="473"/>
      <c r="E9" s="473"/>
      <c r="F9" s="473"/>
      <c r="G9" s="473"/>
      <c r="H9" s="473"/>
      <c r="I9" s="473"/>
      <c r="J9" s="473"/>
      <c r="K9" s="473"/>
      <c r="L9" s="473"/>
      <c r="M9" s="490"/>
      <c r="N9" s="473"/>
      <c r="O9" s="491"/>
      <c r="P9" s="473"/>
      <c r="Q9" s="473"/>
      <c r="R9" s="473"/>
      <c r="S9" s="490"/>
      <c r="T9" s="473"/>
      <c r="U9" s="491">
        <v>-606</v>
      </c>
      <c r="V9" s="490">
        <v>-704.19307924816383</v>
      </c>
    </row>
    <row r="10" spans="1:22">
      <c r="A10" s="420" t="s">
        <v>242</v>
      </c>
      <c r="B10" s="472">
        <v>46.973999999999997</v>
      </c>
      <c r="C10" s="473">
        <v>49.4</v>
      </c>
      <c r="D10" s="473">
        <v>50.8</v>
      </c>
      <c r="E10" s="473">
        <v>54.177</v>
      </c>
      <c r="F10" s="473">
        <v>55.865900000000003</v>
      </c>
      <c r="G10" s="473">
        <v>0.2268</v>
      </c>
      <c r="H10" s="473"/>
      <c r="I10" s="473"/>
      <c r="J10" s="473"/>
      <c r="K10" s="473"/>
      <c r="L10" s="473"/>
      <c r="M10" s="490"/>
      <c r="N10" s="473"/>
      <c r="O10" s="491"/>
      <c r="P10" s="473"/>
      <c r="Q10" s="473"/>
      <c r="R10" s="473"/>
      <c r="S10" s="490"/>
      <c r="T10" s="473"/>
      <c r="U10" s="491"/>
      <c r="V10" s="490"/>
    </row>
    <row r="11" spans="1:22" ht="12" customHeight="1">
      <c r="A11" s="538" t="s">
        <v>243</v>
      </c>
      <c r="B11" s="472"/>
      <c r="C11" s="473"/>
      <c r="D11" s="473"/>
      <c r="E11" s="473"/>
      <c r="F11" s="473"/>
      <c r="G11" s="473">
        <v>316.89999999999998</v>
      </c>
      <c r="H11" s="473">
        <v>311.3</v>
      </c>
      <c r="I11" s="473">
        <v>309</v>
      </c>
      <c r="J11" s="473">
        <v>313.60000000000002</v>
      </c>
      <c r="K11" s="473">
        <v>254.7</v>
      </c>
      <c r="L11" s="473">
        <v>262</v>
      </c>
      <c r="M11" s="490">
        <v>259.59899999999999</v>
      </c>
      <c r="N11" s="473"/>
      <c r="O11" s="491">
        <v>270.59659797</v>
      </c>
      <c r="P11" s="473">
        <v>348</v>
      </c>
      <c r="Q11" s="473">
        <v>365.2</v>
      </c>
      <c r="R11" s="473">
        <v>370.9</v>
      </c>
      <c r="S11" s="490">
        <v>375.1</v>
      </c>
      <c r="T11" s="473"/>
      <c r="U11" s="491">
        <v>386</v>
      </c>
      <c r="V11" s="490">
        <v>378.11187445000002</v>
      </c>
    </row>
    <row r="12" spans="1:22" ht="12" customHeight="1">
      <c r="A12" s="420" t="s">
        <v>244</v>
      </c>
      <c r="B12" s="472">
        <v>-1</v>
      </c>
      <c r="C12" s="473">
        <v>2.6</v>
      </c>
      <c r="D12" s="473">
        <v>5.9</v>
      </c>
      <c r="E12" s="473">
        <v>45.317100000000003</v>
      </c>
      <c r="F12" s="473">
        <v>84.480999999999995</v>
      </c>
      <c r="G12" s="473">
        <v>3.7776999999999998</v>
      </c>
      <c r="H12" s="473">
        <v>-0.29993999999999998</v>
      </c>
      <c r="I12" s="473">
        <v>-1.6735</v>
      </c>
      <c r="J12" s="473">
        <v>13.045999999999999</v>
      </c>
      <c r="K12" s="473">
        <v>-14.032999999999999</v>
      </c>
      <c r="L12" s="473">
        <v>-17</v>
      </c>
      <c r="M12" s="490">
        <v>-16.9048877343965</v>
      </c>
      <c r="N12" s="473"/>
      <c r="O12" s="491">
        <v>-12.656314734350399</v>
      </c>
      <c r="P12" s="473">
        <v>-20</v>
      </c>
      <c r="Q12" s="473">
        <v>-14.719443405910599</v>
      </c>
      <c r="R12" s="473">
        <v>-22.58137267</v>
      </c>
      <c r="S12" s="490">
        <v>-15.263126</v>
      </c>
      <c r="T12" s="473"/>
      <c r="U12" s="491">
        <v>0</v>
      </c>
      <c r="V12" s="490">
        <v>35.79457463</v>
      </c>
    </row>
    <row r="13" spans="1:22" ht="12" customHeight="1">
      <c r="A13" s="539" t="s">
        <v>245</v>
      </c>
      <c r="B13" s="474">
        <v>796.16399999999999</v>
      </c>
      <c r="C13" s="475">
        <v>807.8</v>
      </c>
      <c r="D13" s="476">
        <v>834.8</v>
      </c>
      <c r="E13" s="473">
        <v>837.41600000000005</v>
      </c>
      <c r="F13" s="473">
        <v>835.35379999999998</v>
      </c>
      <c r="G13" s="473"/>
      <c r="H13" s="473"/>
      <c r="I13" s="473"/>
      <c r="J13" s="473"/>
      <c r="K13" s="473"/>
      <c r="L13" s="473"/>
      <c r="M13" s="490"/>
      <c r="N13" s="473"/>
      <c r="O13" s="491"/>
      <c r="P13" s="473"/>
      <c r="Q13" s="473"/>
      <c r="R13" s="473"/>
      <c r="S13" s="490"/>
      <c r="T13" s="473"/>
      <c r="U13" s="491"/>
      <c r="V13" s="490"/>
    </row>
    <row r="14" spans="1:22" ht="12" customHeight="1">
      <c r="A14" s="539" t="s">
        <v>246</v>
      </c>
      <c r="B14" s="477"/>
      <c r="C14" s="478"/>
      <c r="D14" s="479"/>
      <c r="E14" s="473"/>
      <c r="F14" s="473"/>
      <c r="G14" s="473">
        <v>3.1640000000000001</v>
      </c>
      <c r="H14" s="473">
        <v>18.569900000000001</v>
      </c>
      <c r="I14" s="473">
        <v>29.633099999999999</v>
      </c>
      <c r="J14" s="473">
        <v>18.263000000000002</v>
      </c>
      <c r="K14" s="473">
        <v>-5.8316999999999997</v>
      </c>
      <c r="L14" s="473">
        <v>1.1000000000000001</v>
      </c>
      <c r="M14" s="490">
        <v>6.9989164935027404</v>
      </c>
      <c r="N14" s="473"/>
      <c r="O14" s="491">
        <v>5.3248546707620203</v>
      </c>
      <c r="P14" s="473">
        <v>3</v>
      </c>
      <c r="Q14" s="473">
        <v>-7.0057154199999996</v>
      </c>
      <c r="R14" s="473">
        <v>-8.9987044199999993</v>
      </c>
      <c r="S14" s="490">
        <v>-27.961447</v>
      </c>
      <c r="T14" s="473"/>
      <c r="U14" s="491">
        <v>-42</v>
      </c>
      <c r="V14" s="490">
        <v>-25.579598949999998</v>
      </c>
    </row>
    <row r="15" spans="1:22" ht="12" customHeight="1">
      <c r="A15" s="529" t="s">
        <v>247</v>
      </c>
      <c r="B15" s="480">
        <v>89.981740000000002</v>
      </c>
      <c r="C15" s="465">
        <v>95.1</v>
      </c>
      <c r="D15" s="465">
        <v>70.7</v>
      </c>
      <c r="E15" s="465">
        <v>83.7</v>
      </c>
      <c r="F15" s="465">
        <v>61.293999999999997</v>
      </c>
      <c r="G15" s="465">
        <v>184.18299999999999</v>
      </c>
      <c r="H15" s="465">
        <v>200.77000000000004</v>
      </c>
      <c r="I15" s="481">
        <v>137</v>
      </c>
      <c r="J15" s="481">
        <v>138.39000000000001</v>
      </c>
      <c r="K15" s="481">
        <v>168</v>
      </c>
      <c r="L15" s="481">
        <v>261</v>
      </c>
      <c r="M15" s="492">
        <v>266</v>
      </c>
      <c r="N15" s="481"/>
      <c r="O15" s="493">
        <v>430</v>
      </c>
      <c r="P15" s="481">
        <v>481.65533204000008</v>
      </c>
      <c r="Q15" s="481">
        <v>547.69022488999997</v>
      </c>
      <c r="R15" s="481">
        <v>779.75057430999993</v>
      </c>
      <c r="S15" s="492">
        <v>887.18306316000007</v>
      </c>
      <c r="T15" s="481"/>
      <c r="U15" s="493">
        <v>975.01880008000001</v>
      </c>
      <c r="V15" s="492">
        <v>1485.6250818500002</v>
      </c>
    </row>
    <row r="16" spans="1:22" ht="12" customHeight="1">
      <c r="A16" s="540" t="s">
        <v>248</v>
      </c>
      <c r="B16" s="474">
        <v>3.1664200000000005</v>
      </c>
      <c r="C16" s="475">
        <v>12.5</v>
      </c>
      <c r="D16" s="475">
        <v>10.1</v>
      </c>
      <c r="E16" s="475">
        <v>25.7</v>
      </c>
      <c r="F16" s="475">
        <v>25.015999999999998</v>
      </c>
      <c r="G16" s="475">
        <v>34.512999999999998</v>
      </c>
      <c r="H16" s="475">
        <v>17.494999999999997</v>
      </c>
      <c r="I16" s="475">
        <v>23</v>
      </c>
      <c r="J16" s="475">
        <v>16.309999999999999</v>
      </c>
      <c r="K16" s="475">
        <v>12</v>
      </c>
      <c r="L16" s="475">
        <v>16</v>
      </c>
      <c r="M16" s="494">
        <v>22</v>
      </c>
      <c r="N16" s="475"/>
      <c r="O16" s="495">
        <v>40</v>
      </c>
      <c r="P16" s="475">
        <v>139.69468065000001</v>
      </c>
      <c r="Q16" s="475">
        <v>227.18257732000001</v>
      </c>
      <c r="R16" s="475">
        <v>181.2607812</v>
      </c>
      <c r="S16" s="494">
        <v>309.97348488</v>
      </c>
      <c r="T16" s="475"/>
      <c r="U16" s="495">
        <v>67.13080008</v>
      </c>
      <c r="V16" s="494">
        <v>71.862194819999999</v>
      </c>
    </row>
    <row r="17" spans="1:22" ht="12" customHeight="1">
      <c r="A17" s="420" t="s">
        <v>249</v>
      </c>
      <c r="B17" s="474">
        <v>0.92100000000000004</v>
      </c>
      <c r="C17" s="475">
        <v>2.4</v>
      </c>
      <c r="D17" s="475">
        <v>2.5</v>
      </c>
      <c r="E17" s="475">
        <v>2.8</v>
      </c>
      <c r="F17" s="475">
        <v>5.74</v>
      </c>
      <c r="G17" s="473">
        <v>0</v>
      </c>
      <c r="H17" s="473">
        <v>0</v>
      </c>
      <c r="I17" s="473">
        <v>0</v>
      </c>
      <c r="J17" s="473">
        <v>0</v>
      </c>
      <c r="K17" s="473">
        <v>0</v>
      </c>
      <c r="L17" s="473">
        <v>0</v>
      </c>
      <c r="M17" s="490">
        <v>0</v>
      </c>
      <c r="N17" s="473"/>
      <c r="O17" s="491">
        <v>2</v>
      </c>
      <c r="P17" s="473">
        <v>61.724208130000001</v>
      </c>
      <c r="Q17" s="473">
        <v>178.16054179</v>
      </c>
      <c r="R17" s="473">
        <v>89.112287840000008</v>
      </c>
      <c r="S17" s="490">
        <v>184.49444445</v>
      </c>
      <c r="T17" s="473"/>
      <c r="U17" s="491">
        <v>7.5015530400000001</v>
      </c>
      <c r="V17" s="490">
        <v>3.3913164</v>
      </c>
    </row>
    <row r="18" spans="1:22" ht="12" customHeight="1">
      <c r="A18" s="420" t="s">
        <v>469</v>
      </c>
      <c r="B18" s="474">
        <v>2.2454200000000002</v>
      </c>
      <c r="C18" s="475">
        <v>10.1</v>
      </c>
      <c r="D18" s="475">
        <v>7.6</v>
      </c>
      <c r="E18" s="473">
        <v>22.9</v>
      </c>
      <c r="F18" s="473">
        <v>19.276</v>
      </c>
      <c r="G18" s="473">
        <v>2.899</v>
      </c>
      <c r="H18" s="473">
        <v>3.42</v>
      </c>
      <c r="I18" s="473">
        <v>3</v>
      </c>
      <c r="J18" s="473">
        <v>0.2</v>
      </c>
      <c r="K18" s="473">
        <v>0</v>
      </c>
      <c r="L18" s="473">
        <v>0</v>
      </c>
      <c r="M18" s="490">
        <v>0</v>
      </c>
      <c r="N18" s="473"/>
      <c r="O18" s="491">
        <v>11</v>
      </c>
      <c r="P18" s="473">
        <v>23.430293330000001</v>
      </c>
      <c r="Q18" s="473">
        <v>7.5173781799999997</v>
      </c>
      <c r="R18" s="473">
        <v>23.158807800000002</v>
      </c>
      <c r="S18" s="490">
        <v>19.412142289999998</v>
      </c>
      <c r="T18" s="473"/>
      <c r="U18" s="491">
        <v>10.827696819999998</v>
      </c>
      <c r="V18" s="490">
        <v>9.4219076399999988</v>
      </c>
    </row>
    <row r="19" spans="1:22" ht="12" customHeight="1">
      <c r="A19" s="420" t="s">
        <v>250</v>
      </c>
      <c r="B19" s="474"/>
      <c r="C19" s="475"/>
      <c r="D19" s="475"/>
      <c r="E19" s="473"/>
      <c r="F19" s="473"/>
      <c r="G19" s="473">
        <v>31.614000000000001</v>
      </c>
      <c r="H19" s="473">
        <v>14.074999999999999</v>
      </c>
      <c r="I19" s="473">
        <v>20</v>
      </c>
      <c r="J19" s="473">
        <v>16</v>
      </c>
      <c r="K19" s="473">
        <v>12</v>
      </c>
      <c r="L19" s="473">
        <v>16</v>
      </c>
      <c r="M19" s="490">
        <v>22</v>
      </c>
      <c r="N19" s="473"/>
      <c r="O19" s="491">
        <v>24</v>
      </c>
      <c r="P19" s="473">
        <v>42.699847040000002</v>
      </c>
      <c r="Q19" s="473">
        <v>25.132729199999996</v>
      </c>
      <c r="R19" s="473">
        <v>37.112288960000001</v>
      </c>
      <c r="S19" s="490">
        <v>50.54974244000001</v>
      </c>
      <c r="T19" s="473"/>
      <c r="U19" s="491">
        <v>21.324000690000005</v>
      </c>
      <c r="V19" s="490">
        <v>26.395932770000002</v>
      </c>
    </row>
    <row r="20" spans="1:22" ht="12" customHeight="1">
      <c r="A20" s="538" t="s">
        <v>251</v>
      </c>
      <c r="B20" s="466"/>
      <c r="C20" s="467"/>
      <c r="D20" s="467"/>
      <c r="E20" s="467"/>
      <c r="F20" s="467"/>
      <c r="G20" s="473"/>
      <c r="H20" s="473"/>
      <c r="I20" s="473">
        <v>0</v>
      </c>
      <c r="J20" s="473">
        <v>0.11</v>
      </c>
      <c r="K20" s="473">
        <v>0</v>
      </c>
      <c r="L20" s="473">
        <v>0</v>
      </c>
      <c r="M20" s="490">
        <v>0</v>
      </c>
      <c r="N20" s="473"/>
      <c r="O20" s="491">
        <v>3</v>
      </c>
      <c r="P20" s="473">
        <v>11.840332150000004</v>
      </c>
      <c r="Q20" s="473">
        <v>16.371928149999995</v>
      </c>
      <c r="R20" s="473">
        <v>31.877396600000001</v>
      </c>
      <c r="S20" s="490">
        <v>55.517155699999982</v>
      </c>
      <c r="T20" s="473"/>
      <c r="U20" s="491">
        <v>27.477549529999997</v>
      </c>
      <c r="V20" s="490">
        <v>32.653038010000003</v>
      </c>
    </row>
    <row r="21" spans="1:22" ht="12" customHeight="1">
      <c r="A21" s="540" t="s">
        <v>252</v>
      </c>
      <c r="B21" s="474">
        <v>86.81532</v>
      </c>
      <c r="C21" s="475">
        <v>82.6</v>
      </c>
      <c r="D21" s="475">
        <v>60.6</v>
      </c>
      <c r="E21" s="475">
        <v>58</v>
      </c>
      <c r="F21" s="475">
        <v>36.277999999999999</v>
      </c>
      <c r="G21" s="475">
        <v>149.66999999999999</v>
      </c>
      <c r="H21" s="475">
        <v>183.27500000000003</v>
      </c>
      <c r="I21" s="825">
        <v>114</v>
      </c>
      <c r="J21" s="825">
        <v>122.08000000000001</v>
      </c>
      <c r="K21" s="825">
        <v>156</v>
      </c>
      <c r="L21" s="825">
        <v>245</v>
      </c>
      <c r="M21" s="826">
        <v>244</v>
      </c>
      <c r="N21" s="825"/>
      <c r="O21" s="827">
        <v>390</v>
      </c>
      <c r="P21" s="825">
        <v>341.96065139000007</v>
      </c>
      <c r="Q21" s="825">
        <v>320.50764756999996</v>
      </c>
      <c r="R21" s="825">
        <v>598.48979311000016</v>
      </c>
      <c r="S21" s="826">
        <v>577.20957828000007</v>
      </c>
      <c r="T21" s="825"/>
      <c r="U21" s="827">
        <v>907.88800000000003</v>
      </c>
      <c r="V21" s="826">
        <v>1413.7628870300002</v>
      </c>
    </row>
    <row r="22" spans="1:22" ht="12" customHeight="1">
      <c r="A22" s="538" t="s">
        <v>253</v>
      </c>
      <c r="B22" s="474">
        <v>29.686119999999999</v>
      </c>
      <c r="C22" s="475">
        <v>65</v>
      </c>
      <c r="D22" s="475">
        <v>43.7</v>
      </c>
      <c r="E22" s="475">
        <v>45</v>
      </c>
      <c r="F22" s="475">
        <v>21.95</v>
      </c>
      <c r="G22" s="475">
        <v>137.68899999999999</v>
      </c>
      <c r="H22" s="473">
        <v>178.62200000000001</v>
      </c>
      <c r="I22" s="473">
        <v>98</v>
      </c>
      <c r="J22" s="473">
        <v>119</v>
      </c>
      <c r="K22" s="473">
        <v>143</v>
      </c>
      <c r="L22" s="473">
        <v>226</v>
      </c>
      <c r="M22" s="490">
        <v>219</v>
      </c>
      <c r="N22" s="473"/>
      <c r="O22" s="491">
        <v>362</v>
      </c>
      <c r="P22" s="473">
        <v>323.25592971000003</v>
      </c>
      <c r="Q22" s="473">
        <v>309.44737948999995</v>
      </c>
      <c r="R22" s="473">
        <v>589.63058094000019</v>
      </c>
      <c r="S22" s="490">
        <v>565.07062675000009</v>
      </c>
      <c r="T22" s="473"/>
      <c r="U22" s="491">
        <v>907.88800000000003</v>
      </c>
      <c r="V22" s="490">
        <v>1413.7628870300002</v>
      </c>
    </row>
    <row r="23" spans="1:22" ht="12" customHeight="1">
      <c r="A23" s="538" t="s">
        <v>254</v>
      </c>
      <c r="B23" s="466" t="s">
        <v>95</v>
      </c>
      <c r="C23" s="467" t="s">
        <v>95</v>
      </c>
      <c r="D23" s="467" t="s">
        <v>95</v>
      </c>
      <c r="E23" s="467" t="s">
        <v>95</v>
      </c>
      <c r="F23" s="467" t="s">
        <v>95</v>
      </c>
      <c r="G23" s="467" t="s">
        <v>95</v>
      </c>
      <c r="H23" s="476" t="s">
        <v>95</v>
      </c>
      <c r="I23" s="473">
        <v>0</v>
      </c>
      <c r="J23" s="473">
        <v>0.04</v>
      </c>
      <c r="K23" s="473">
        <v>6</v>
      </c>
      <c r="L23" s="473">
        <v>6</v>
      </c>
      <c r="M23" s="490">
        <v>9</v>
      </c>
      <c r="N23" s="473"/>
      <c r="O23" s="491">
        <v>0</v>
      </c>
      <c r="P23" s="473">
        <v>4.3631949599999995</v>
      </c>
      <c r="Q23" s="473">
        <v>0</v>
      </c>
      <c r="R23" s="473">
        <v>8.9638400000000007E-3</v>
      </c>
      <c r="S23" s="490">
        <v>0</v>
      </c>
      <c r="T23" s="473"/>
      <c r="U23" s="491">
        <v>0</v>
      </c>
      <c r="V23" s="490">
        <v>0</v>
      </c>
    </row>
    <row r="24" spans="1:22" ht="12" customHeight="1">
      <c r="A24" s="538" t="s">
        <v>250</v>
      </c>
      <c r="B24" s="474">
        <v>56.538930000000001</v>
      </c>
      <c r="C24" s="475">
        <v>17</v>
      </c>
      <c r="D24" s="468">
        <v>16.2</v>
      </c>
      <c r="E24" s="468">
        <v>13</v>
      </c>
      <c r="F24" s="468">
        <v>12.813000000000001</v>
      </c>
      <c r="G24" s="475">
        <v>7.7190000000000003</v>
      </c>
      <c r="H24" s="473">
        <v>4.0860000000000003</v>
      </c>
      <c r="I24" s="473">
        <v>13</v>
      </c>
      <c r="J24" s="473">
        <v>2</v>
      </c>
      <c r="K24" s="473">
        <v>6</v>
      </c>
      <c r="L24" s="473">
        <v>10</v>
      </c>
      <c r="M24" s="490">
        <v>13</v>
      </c>
      <c r="N24" s="473"/>
      <c r="O24" s="491">
        <v>28</v>
      </c>
      <c r="P24" s="473">
        <v>14.21849709</v>
      </c>
      <c r="Q24" s="473">
        <v>11.045277090000003</v>
      </c>
      <c r="R24" s="473">
        <v>7.97708599</v>
      </c>
      <c r="S24" s="490">
        <v>11.569667690000003</v>
      </c>
      <c r="T24" s="473"/>
      <c r="U24" s="827">
        <v>0</v>
      </c>
      <c r="V24" s="826">
        <v>0</v>
      </c>
    </row>
    <row r="25" spans="1:22">
      <c r="A25" s="538" t="s">
        <v>255</v>
      </c>
      <c r="B25" s="474">
        <v>0.59026999999999996</v>
      </c>
      <c r="C25" s="475">
        <v>0.6</v>
      </c>
      <c r="D25" s="475">
        <v>0.7</v>
      </c>
      <c r="E25" s="476" t="s">
        <v>256</v>
      </c>
      <c r="F25" s="476">
        <v>1.5149999999999999</v>
      </c>
      <c r="G25" s="475">
        <v>4.2619999999999996</v>
      </c>
      <c r="H25" s="473">
        <v>0.56699999999999995</v>
      </c>
      <c r="I25" s="473">
        <v>3</v>
      </c>
      <c r="J25" s="473">
        <v>1.04</v>
      </c>
      <c r="K25" s="473">
        <v>1</v>
      </c>
      <c r="L25" s="473">
        <v>3</v>
      </c>
      <c r="M25" s="490">
        <v>3</v>
      </c>
      <c r="N25" s="473"/>
      <c r="O25" s="491">
        <v>0</v>
      </c>
      <c r="P25" s="473">
        <v>0.12302963</v>
      </c>
      <c r="Q25" s="473">
        <v>1.4990989999999999E-2</v>
      </c>
      <c r="R25" s="473">
        <v>0.87316234000000004</v>
      </c>
      <c r="S25" s="490">
        <v>0.56928383999999999</v>
      </c>
      <c r="T25" s="473"/>
      <c r="U25" s="491">
        <v>0</v>
      </c>
      <c r="V25" s="490">
        <v>0</v>
      </c>
    </row>
    <row r="26" spans="1:22">
      <c r="A26" s="541" t="s">
        <v>257</v>
      </c>
      <c r="B26" s="542">
        <v>1206.7104400000001</v>
      </c>
      <c r="C26" s="822">
        <v>1250.6999999999998</v>
      </c>
      <c r="D26" s="822">
        <v>1305.5999999999999</v>
      </c>
      <c r="E26" s="822">
        <v>1410.6069</v>
      </c>
      <c r="F26" s="822">
        <v>1431.3928000000001</v>
      </c>
      <c r="G26" s="822">
        <v>1631.2443000000001</v>
      </c>
      <c r="H26" s="828">
        <v>1722.4853999999998</v>
      </c>
      <c r="I26" s="828">
        <v>1702.1576</v>
      </c>
      <c r="J26" s="828">
        <v>1746.047</v>
      </c>
      <c r="K26" s="828">
        <v>1867.2319000000002</v>
      </c>
      <c r="L26" s="828">
        <v>2063</v>
      </c>
      <c r="M26" s="829">
        <v>2131.7536072648263</v>
      </c>
      <c r="N26" s="481"/>
      <c r="O26" s="543">
        <v>2402.3267412215419</v>
      </c>
      <c r="P26" s="828">
        <v>2683.6553320399998</v>
      </c>
      <c r="Q26" s="828">
        <v>2767.7040628800664</v>
      </c>
      <c r="R26" s="828">
        <v>3001.53087155</v>
      </c>
      <c r="S26" s="829">
        <v>3225.9003171600002</v>
      </c>
      <c r="T26" s="481"/>
      <c r="U26" s="543">
        <v>3500.0188000799999</v>
      </c>
      <c r="V26" s="829">
        <v>4081.298674422615</v>
      </c>
    </row>
    <row r="27" spans="1:22">
      <c r="B27" s="489"/>
      <c r="C27" s="489"/>
      <c r="D27" s="489"/>
      <c r="E27" s="489"/>
      <c r="F27" s="489"/>
      <c r="G27" s="489"/>
      <c r="H27" s="489"/>
      <c r="I27" s="489"/>
      <c r="J27" s="489"/>
      <c r="K27" s="489"/>
      <c r="L27" s="489"/>
      <c r="M27" s="489"/>
      <c r="N27" s="489"/>
      <c r="O27" s="489"/>
      <c r="P27" s="489"/>
      <c r="Q27" s="489"/>
      <c r="R27" s="489"/>
      <c r="S27" s="489"/>
      <c r="T27" s="489"/>
      <c r="U27" s="489"/>
    </row>
    <row r="28" spans="1:22">
      <c r="A28" s="487" t="s">
        <v>496</v>
      </c>
      <c r="B28" s="489"/>
      <c r="C28" s="489"/>
      <c r="D28" s="489"/>
      <c r="E28" s="489"/>
      <c r="F28" s="489"/>
      <c r="G28" s="489"/>
      <c r="H28" s="489"/>
      <c r="I28" s="489"/>
      <c r="J28" s="489"/>
      <c r="K28" s="489"/>
      <c r="L28" s="489"/>
      <c r="M28" s="489"/>
      <c r="N28" s="489"/>
      <c r="O28" s="489"/>
      <c r="P28" s="489"/>
      <c r="Q28" s="489"/>
      <c r="R28" s="489"/>
      <c r="S28" s="489"/>
      <c r="T28" s="489"/>
      <c r="U28" s="489"/>
    </row>
    <row r="29" spans="1:22">
      <c r="A29" s="487" t="s">
        <v>470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pane xSplit="1" ySplit="3" topLeftCell="B4" activePane="bottomRight" state="frozen"/>
      <selection activeCell="K27" sqref="K27"/>
      <selection pane="topRight" activeCell="K27" sqref="K27"/>
      <selection pane="bottomLeft" activeCell="K27" sqref="K27"/>
      <selection pane="bottomRight"/>
    </sheetView>
  </sheetViews>
  <sheetFormatPr baseColWidth="10" defaultColWidth="11" defaultRowHeight="10.199999999999999"/>
  <cols>
    <col min="1" max="1" width="52.33203125" style="487" customWidth="1"/>
    <col min="2" max="20" width="6.109375" style="487" customWidth="1"/>
    <col min="21" max="16384" width="11" style="487"/>
  </cols>
  <sheetData>
    <row r="1" spans="1:20" ht="13.2">
      <c r="A1" s="463" t="s">
        <v>30</v>
      </c>
    </row>
    <row r="2" spans="1:20">
      <c r="Q2" s="461"/>
      <c r="T2" s="461" t="s">
        <v>223</v>
      </c>
    </row>
    <row r="3" spans="1:20" s="47" customFormat="1">
      <c r="B3" s="553">
        <v>2003</v>
      </c>
      <c r="C3" s="554">
        <v>2004</v>
      </c>
      <c r="D3" s="554">
        <v>2005</v>
      </c>
      <c r="E3" s="554">
        <v>2006</v>
      </c>
      <c r="F3" s="554">
        <v>2007</v>
      </c>
      <c r="G3" s="554">
        <v>2008</v>
      </c>
      <c r="H3" s="554">
        <v>2009</v>
      </c>
      <c r="I3" s="554">
        <v>2010</v>
      </c>
      <c r="J3" s="554">
        <v>2011</v>
      </c>
      <c r="K3" s="554">
        <v>2012</v>
      </c>
      <c r="L3" s="554">
        <v>2013</v>
      </c>
      <c r="M3" s="555">
        <v>2014</v>
      </c>
      <c r="N3" s="830">
        <v>2015</v>
      </c>
      <c r="O3" s="830">
        <v>2016</v>
      </c>
      <c r="P3" s="830">
        <v>2017</v>
      </c>
      <c r="Q3" s="830">
        <v>2018</v>
      </c>
      <c r="R3" s="830">
        <v>2019</v>
      </c>
      <c r="S3" s="830">
        <v>2020</v>
      </c>
      <c r="T3" s="820">
        <v>2021</v>
      </c>
    </row>
    <row r="4" spans="1:20" s="38" customFormat="1" ht="14.25" customHeight="1">
      <c r="A4" s="544" t="s">
        <v>498</v>
      </c>
      <c r="B4" s="545"/>
      <c r="C4" s="546"/>
      <c r="D4" s="546"/>
      <c r="E4" s="546">
        <v>1630.0329500499997</v>
      </c>
      <c r="F4" s="546">
        <v>1756.4409999999998</v>
      </c>
      <c r="G4" s="546">
        <v>1830.8247896799996</v>
      </c>
      <c r="H4" s="546">
        <v>1865.8</v>
      </c>
      <c r="I4" s="546">
        <v>1842.2</v>
      </c>
      <c r="J4" s="546">
        <v>1896</v>
      </c>
      <c r="K4" s="546">
        <v>1960.8310817600002</v>
      </c>
      <c r="L4" s="546">
        <v>1994.35353558</v>
      </c>
      <c r="M4" s="546">
        <v>2079.8394040399999</v>
      </c>
      <c r="N4" s="546">
        <v>2174.1158984399999</v>
      </c>
      <c r="O4" s="546">
        <v>2112.7418751800001</v>
      </c>
      <c r="P4" s="546">
        <v>1993.6922997099998</v>
      </c>
      <c r="Q4" s="546">
        <v>2008</v>
      </c>
      <c r="R4" s="546">
        <v>2057.4543860700001</v>
      </c>
      <c r="S4" s="546">
        <v>2846.2361580199999</v>
      </c>
      <c r="T4" s="547">
        <v>4615.3477348400002</v>
      </c>
    </row>
    <row r="5" spans="1:20">
      <c r="A5" s="548" t="s">
        <v>497</v>
      </c>
      <c r="B5" s="482"/>
      <c r="C5" s="781"/>
      <c r="D5" s="781"/>
      <c r="E5" s="781">
        <v>751.47793387999991</v>
      </c>
      <c r="F5" s="781">
        <v>901.14</v>
      </c>
      <c r="G5" s="781">
        <v>898.0000498899999</v>
      </c>
      <c r="H5" s="781">
        <v>862.5</v>
      </c>
      <c r="I5" s="781">
        <v>811.9</v>
      </c>
      <c r="J5" s="781">
        <v>805</v>
      </c>
      <c r="K5" s="781">
        <v>980.17</v>
      </c>
      <c r="L5" s="781">
        <v>969.8</v>
      </c>
      <c r="M5" s="781">
        <v>1005.7</v>
      </c>
      <c r="N5" s="781">
        <v>1059.5544688300001</v>
      </c>
      <c r="O5" s="781">
        <v>1065.9532872000002</v>
      </c>
      <c r="P5" s="781">
        <v>960.02227279999988</v>
      </c>
      <c r="Q5" s="781">
        <v>927</v>
      </c>
      <c r="R5" s="781">
        <v>1004.1890866299999</v>
      </c>
      <c r="S5" s="781">
        <v>1091.2031194699998</v>
      </c>
      <c r="T5" s="161">
        <v>3518.8648413400001</v>
      </c>
    </row>
    <row r="6" spans="1:20">
      <c r="A6" s="548" t="s">
        <v>258</v>
      </c>
      <c r="B6" s="482"/>
      <c r="C6" s="781"/>
      <c r="D6" s="781"/>
      <c r="E6" s="781">
        <v>696.26437554999995</v>
      </c>
      <c r="F6" s="781">
        <v>699.32</v>
      </c>
      <c r="G6" s="781">
        <v>755.3291777899999</v>
      </c>
      <c r="H6" s="781">
        <v>787.7</v>
      </c>
      <c r="I6" s="781">
        <v>837.5</v>
      </c>
      <c r="J6" s="781">
        <v>893</v>
      </c>
      <c r="K6" s="781">
        <v>886.46</v>
      </c>
      <c r="L6" s="781">
        <v>910.7</v>
      </c>
      <c r="M6" s="781">
        <v>925.4</v>
      </c>
      <c r="N6" s="781">
        <v>956.22468699000001</v>
      </c>
      <c r="O6" s="781">
        <v>914.85475120000001</v>
      </c>
      <c r="P6" s="781">
        <v>940.84418499999992</v>
      </c>
      <c r="Q6" s="781">
        <v>970</v>
      </c>
      <c r="R6" s="781">
        <v>1002.08799974</v>
      </c>
      <c r="S6" s="781">
        <v>1022.0914861499999</v>
      </c>
      <c r="T6" s="161">
        <v>1081.3482527799999</v>
      </c>
    </row>
    <row r="7" spans="1:20">
      <c r="A7" s="548" t="s">
        <v>259</v>
      </c>
      <c r="B7" s="482"/>
      <c r="C7" s="781"/>
      <c r="D7" s="781"/>
      <c r="E7" s="781">
        <v>174.86144062</v>
      </c>
      <c r="F7" s="781">
        <v>148.38999999999999</v>
      </c>
      <c r="G7" s="781">
        <v>154.31776199999999</v>
      </c>
      <c r="H7" s="781">
        <v>162.80000000000001</v>
      </c>
      <c r="I7" s="781">
        <v>113.7</v>
      </c>
      <c r="J7" s="781">
        <v>103</v>
      </c>
      <c r="K7" s="781">
        <v>104.89</v>
      </c>
      <c r="L7" s="781">
        <v>110</v>
      </c>
      <c r="M7" s="781">
        <v>117.4</v>
      </c>
      <c r="N7" s="781">
        <v>123.360355</v>
      </c>
      <c r="O7" s="781">
        <v>111.160494</v>
      </c>
      <c r="P7" s="781">
        <v>108.414536</v>
      </c>
      <c r="Q7" s="781">
        <v>107</v>
      </c>
      <c r="R7" s="781">
        <v>133.34668547999999</v>
      </c>
      <c r="S7" s="781">
        <v>120.65904281</v>
      </c>
      <c r="T7" s="161">
        <v>90.133826139999996</v>
      </c>
    </row>
    <row r="8" spans="1:20">
      <c r="A8" s="549" t="s">
        <v>260</v>
      </c>
      <c r="B8" s="482"/>
      <c r="C8" s="781"/>
      <c r="D8" s="781"/>
      <c r="E8" s="781">
        <v>7.4291999999999998</v>
      </c>
      <c r="F8" s="781">
        <v>7.5909999999999993</v>
      </c>
      <c r="G8" s="781">
        <v>23.177799999999998</v>
      </c>
      <c r="H8" s="781">
        <v>52.8</v>
      </c>
      <c r="I8" s="781">
        <v>79.099999999999994</v>
      </c>
      <c r="J8" s="781">
        <v>95</v>
      </c>
      <c r="K8" s="781">
        <v>-10.68891824</v>
      </c>
      <c r="L8" s="781">
        <v>3.8535355799999995</v>
      </c>
      <c r="M8" s="781">
        <v>31.339404040000005</v>
      </c>
      <c r="N8" s="781">
        <v>34.976387620000004</v>
      </c>
      <c r="O8" s="781">
        <v>20.77334278</v>
      </c>
      <c r="P8" s="781">
        <v>-15.588694089999997</v>
      </c>
      <c r="Q8" s="781">
        <v>3.8022643299999999</v>
      </c>
      <c r="R8" s="781">
        <v>2.9655842400000001</v>
      </c>
      <c r="S8" s="781">
        <v>3.1236129399999997</v>
      </c>
      <c r="T8" s="161">
        <v>-0.39418781999999997</v>
      </c>
    </row>
    <row r="9" spans="1:20" s="38" customFormat="1" ht="12.75" customHeight="1">
      <c r="A9" s="550" t="s">
        <v>261</v>
      </c>
      <c r="B9" s="483">
        <v>22.53</v>
      </c>
      <c r="C9" s="484">
        <v>45.48</v>
      </c>
      <c r="D9" s="484">
        <v>56.6</v>
      </c>
      <c r="E9" s="484">
        <v>192.00000000000003</v>
      </c>
      <c r="F9" s="484">
        <v>167</v>
      </c>
      <c r="G9" s="484">
        <v>192.96899999999999</v>
      </c>
      <c r="H9" s="484">
        <v>250.3</v>
      </c>
      <c r="I9" s="484">
        <v>325.7</v>
      </c>
      <c r="J9" s="484">
        <v>493.9</v>
      </c>
      <c r="K9" s="484">
        <v>596.80000000000007</v>
      </c>
      <c r="L9" s="484">
        <v>636.43856906999997</v>
      </c>
      <c r="M9" s="484">
        <v>622.58150846000001</v>
      </c>
      <c r="N9" s="484">
        <v>886.7</v>
      </c>
      <c r="O9" s="484">
        <v>811.19114499</v>
      </c>
      <c r="P9" s="484">
        <v>681</v>
      </c>
      <c r="Q9" s="484">
        <v>675</v>
      </c>
      <c r="R9" s="484">
        <v>757</v>
      </c>
      <c r="S9" s="484">
        <v>875</v>
      </c>
      <c r="T9" s="323">
        <v>1117.7290574372419</v>
      </c>
    </row>
    <row r="10" spans="1:20">
      <c r="A10" s="551" t="s">
        <v>254</v>
      </c>
      <c r="B10" s="845">
        <v>1.05</v>
      </c>
      <c r="C10" s="846">
        <v>0.04</v>
      </c>
      <c r="D10" s="846">
        <v>0.4</v>
      </c>
      <c r="E10" s="846">
        <v>14.8</v>
      </c>
      <c r="F10" s="846">
        <v>18.100000000000001</v>
      </c>
      <c r="G10" s="846">
        <v>24.15</v>
      </c>
      <c r="H10" s="846">
        <v>62.6</v>
      </c>
      <c r="I10" s="846">
        <v>118.7</v>
      </c>
      <c r="J10" s="846">
        <v>125.4</v>
      </c>
      <c r="K10" s="846">
        <v>181.5</v>
      </c>
      <c r="L10" s="846">
        <v>271.46313545999999</v>
      </c>
      <c r="M10" s="846">
        <v>272.72888655000003</v>
      </c>
      <c r="N10" s="846">
        <v>423.6</v>
      </c>
      <c r="O10" s="846">
        <v>284.51730345999999</v>
      </c>
      <c r="P10" s="846">
        <v>185</v>
      </c>
      <c r="Q10" s="846">
        <v>111</v>
      </c>
      <c r="R10" s="846">
        <v>101</v>
      </c>
      <c r="S10" s="846">
        <v>111</v>
      </c>
      <c r="T10" s="847">
        <v>119.824892357086</v>
      </c>
    </row>
    <row r="11" spans="1:20">
      <c r="A11" s="551" t="s">
        <v>262</v>
      </c>
      <c r="B11" s="845">
        <v>13.28</v>
      </c>
      <c r="C11" s="846">
        <v>19.16</v>
      </c>
      <c r="D11" s="846">
        <v>20.3</v>
      </c>
      <c r="E11" s="846">
        <v>93.2</v>
      </c>
      <c r="F11" s="846">
        <v>77.900000000000006</v>
      </c>
      <c r="G11" s="846">
        <v>98.7</v>
      </c>
      <c r="H11" s="846">
        <v>114.7</v>
      </c>
      <c r="I11" s="846">
        <v>142</v>
      </c>
      <c r="J11" s="846">
        <v>247.39999999999998</v>
      </c>
      <c r="K11" s="846">
        <v>291</v>
      </c>
      <c r="L11" s="846">
        <v>262.81489073</v>
      </c>
      <c r="M11" s="846">
        <v>212.01254237000001</v>
      </c>
      <c r="N11" s="846">
        <v>170.6</v>
      </c>
      <c r="O11" s="846">
        <v>148.50649175000001</v>
      </c>
      <c r="P11" s="846">
        <v>164</v>
      </c>
      <c r="Q11" s="846">
        <v>160</v>
      </c>
      <c r="R11" s="846">
        <v>197</v>
      </c>
      <c r="S11" s="917">
        <v>150</v>
      </c>
      <c r="T11" s="918">
        <v>202.647125417627</v>
      </c>
    </row>
    <row r="12" spans="1:20">
      <c r="A12" s="551" t="s">
        <v>249</v>
      </c>
      <c r="B12" s="845">
        <v>5.47</v>
      </c>
      <c r="C12" s="846">
        <v>17.239999999999998</v>
      </c>
      <c r="D12" s="846">
        <v>23.8</v>
      </c>
      <c r="E12" s="846">
        <v>39.4</v>
      </c>
      <c r="F12" s="846">
        <v>30.6</v>
      </c>
      <c r="G12" s="846">
        <v>38.200000000000003</v>
      </c>
      <c r="H12" s="846">
        <v>51</v>
      </c>
      <c r="I12" s="846">
        <v>43</v>
      </c>
      <c r="J12" s="846">
        <v>60.2</v>
      </c>
      <c r="K12" s="846">
        <v>74.599999999999994</v>
      </c>
      <c r="L12" s="846">
        <v>50.848799890000002</v>
      </c>
      <c r="M12" s="846">
        <v>55.656621899999998</v>
      </c>
      <c r="N12" s="846">
        <v>68.400000000000006</v>
      </c>
      <c r="O12" s="846">
        <v>63.167349780000002</v>
      </c>
      <c r="P12" s="846">
        <v>89</v>
      </c>
      <c r="Q12" s="917">
        <v>83</v>
      </c>
      <c r="R12" s="917">
        <v>140</v>
      </c>
      <c r="S12" s="917">
        <v>177</v>
      </c>
      <c r="T12" s="918">
        <v>637.14244848079102</v>
      </c>
    </row>
    <row r="13" spans="1:20">
      <c r="A13" s="552" t="s">
        <v>263</v>
      </c>
      <c r="B13" s="848">
        <v>2.73</v>
      </c>
      <c r="C13" s="831">
        <v>9.0399999999999991</v>
      </c>
      <c r="D13" s="831">
        <v>12.1</v>
      </c>
      <c r="E13" s="831">
        <v>44.599999999999994</v>
      </c>
      <c r="F13" s="831">
        <v>40.400000000000006</v>
      </c>
      <c r="G13" s="831">
        <v>31.918999999999997</v>
      </c>
      <c r="H13" s="831">
        <v>22</v>
      </c>
      <c r="I13" s="831">
        <v>22</v>
      </c>
      <c r="J13" s="831">
        <v>60.9</v>
      </c>
      <c r="K13" s="831">
        <v>49.7</v>
      </c>
      <c r="L13" s="831">
        <v>51.311742989999999</v>
      </c>
      <c r="M13" s="831">
        <v>82.18345764</v>
      </c>
      <c r="N13" s="831">
        <v>224.1</v>
      </c>
      <c r="O13" s="831">
        <v>315</v>
      </c>
      <c r="P13" s="831">
        <v>243</v>
      </c>
      <c r="Q13" s="831">
        <v>321</v>
      </c>
      <c r="R13" s="831">
        <v>319</v>
      </c>
      <c r="S13" s="831">
        <v>437</v>
      </c>
      <c r="T13" s="849">
        <v>158.11459118173801</v>
      </c>
    </row>
    <row r="15" spans="1:20">
      <c r="A15" s="919" t="s">
        <v>264</v>
      </c>
    </row>
    <row r="16" spans="1:20" ht="51">
      <c r="A16" s="920" t="s">
        <v>499</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0.199999999999999"/>
  <cols>
    <col min="1" max="1" width="61.6640625" style="487" customWidth="1"/>
    <col min="2" max="4" width="9.44140625" style="487" customWidth="1"/>
    <col min="5" max="16384" width="11" style="487"/>
  </cols>
  <sheetData>
    <row r="1" spans="1:4" ht="13.2">
      <c r="A1" s="717" t="s">
        <v>31</v>
      </c>
    </row>
    <row r="2" spans="1:4">
      <c r="A2" s="921"/>
      <c r="D2" s="461" t="s">
        <v>223</v>
      </c>
    </row>
    <row r="3" spans="1:4" s="47" customFormat="1">
      <c r="A3" s="832"/>
      <c r="B3" s="833">
        <v>2018</v>
      </c>
      <c r="C3" s="833">
        <v>2019</v>
      </c>
      <c r="D3" s="834">
        <v>2020</v>
      </c>
    </row>
    <row r="4" spans="1:4">
      <c r="A4" s="835" t="s">
        <v>265</v>
      </c>
      <c r="B4" s="850">
        <v>3290.5620000000004</v>
      </c>
      <c r="C4" s="850">
        <v>3511.3609999999999</v>
      </c>
      <c r="D4" s="851">
        <v>3676.5730000000003</v>
      </c>
    </row>
    <row r="5" spans="1:4">
      <c r="A5" s="836" t="s">
        <v>245</v>
      </c>
      <c r="B5" s="852">
        <v>51.898000000000003</v>
      </c>
      <c r="C5" s="852">
        <v>71.593000000000004</v>
      </c>
      <c r="D5" s="853">
        <v>40.716000000000001</v>
      </c>
    </row>
    <row r="6" spans="1:4">
      <c r="A6" s="836" t="s">
        <v>266</v>
      </c>
      <c r="B6" s="852">
        <v>3238.6640000000002</v>
      </c>
      <c r="C6" s="852">
        <v>3439.768</v>
      </c>
      <c r="D6" s="853">
        <v>3635.8570000000004</v>
      </c>
    </row>
    <row r="7" spans="1:4">
      <c r="A7" s="837" t="s">
        <v>267</v>
      </c>
      <c r="B7" s="852">
        <v>3233.634</v>
      </c>
      <c r="C7" s="852">
        <v>3435.471</v>
      </c>
      <c r="D7" s="853">
        <v>3634.8560000000002</v>
      </c>
    </row>
    <row r="8" spans="1:4">
      <c r="A8" s="837" t="s">
        <v>268</v>
      </c>
      <c r="B8" s="852">
        <v>5.03</v>
      </c>
      <c r="C8" s="852">
        <v>4.2969999999999997</v>
      </c>
      <c r="D8" s="853">
        <v>1.0009999999999999</v>
      </c>
    </row>
    <row r="9" spans="1:4">
      <c r="A9" s="838" t="s">
        <v>269</v>
      </c>
      <c r="B9" s="854">
        <v>193.928</v>
      </c>
      <c r="C9" s="854">
        <v>258.52399999999994</v>
      </c>
      <c r="D9" s="855">
        <v>201.273</v>
      </c>
    </row>
    <row r="10" spans="1:4">
      <c r="A10" s="836" t="s">
        <v>270</v>
      </c>
      <c r="B10" s="852">
        <v>60.966000000000001</v>
      </c>
      <c r="C10" s="852">
        <v>92.52</v>
      </c>
      <c r="D10" s="853">
        <v>76.388000000000005</v>
      </c>
    </row>
    <row r="11" spans="1:4">
      <c r="A11" s="836" t="s">
        <v>271</v>
      </c>
      <c r="B11" s="852">
        <v>125.21</v>
      </c>
      <c r="C11" s="852">
        <v>149.16899999999998</v>
      </c>
      <c r="D11" s="853">
        <v>102.319</v>
      </c>
    </row>
    <row r="12" spans="1:4">
      <c r="A12" s="836" t="s">
        <v>272</v>
      </c>
      <c r="B12" s="852">
        <v>7.7519999999999998</v>
      </c>
      <c r="C12" s="852">
        <v>16.835000000000001</v>
      </c>
      <c r="D12" s="853">
        <v>22.565999999999999</v>
      </c>
    </row>
    <row r="13" spans="1:4">
      <c r="A13" s="839" t="s">
        <v>273</v>
      </c>
      <c r="B13" s="856">
        <v>3484.4900000000002</v>
      </c>
      <c r="C13" s="856">
        <v>3769.8849999999998</v>
      </c>
      <c r="D13" s="857">
        <v>3877.8460000000005</v>
      </c>
    </row>
    <row r="14" spans="1:4">
      <c r="A14" s="840"/>
    </row>
    <row r="15" spans="1:4">
      <c r="A15" s="487" t="s">
        <v>531</v>
      </c>
    </row>
    <row r="16" spans="1:4">
      <c r="A16" s="485" t="s">
        <v>530</v>
      </c>
    </row>
    <row r="19" spans="1:1">
      <c r="A19" s="487" t="s">
        <v>198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zoomScaleNormal="100" workbookViewId="0">
      <pane xSplit="1" ySplit="4" topLeftCell="B5" activePane="bottomRight" state="frozen"/>
      <selection pane="topRight"/>
      <selection pane="bottomLeft"/>
      <selection pane="bottomRight"/>
    </sheetView>
  </sheetViews>
  <sheetFormatPr baseColWidth="10" defaultColWidth="12.6640625" defaultRowHeight="10.199999999999999"/>
  <cols>
    <col min="1" max="1" width="40.33203125" style="487" customWidth="1"/>
    <col min="2" max="10" width="7.33203125" style="909" customWidth="1"/>
    <col min="11" max="13" width="7.33203125" style="487" customWidth="1"/>
    <col min="14" max="16384" width="12.6640625" style="487"/>
  </cols>
  <sheetData>
    <row r="1" spans="1:23" ht="13.2">
      <c r="A1" s="146" t="s">
        <v>2</v>
      </c>
    </row>
    <row r="2" spans="1:23">
      <c r="A2" s="908"/>
      <c r="M2" s="30" t="s">
        <v>74</v>
      </c>
    </row>
    <row r="3" spans="1:23">
      <c r="A3" s="908"/>
      <c r="B3" s="1186" t="s">
        <v>44</v>
      </c>
      <c r="C3" s="1187"/>
      <c r="D3" s="1187"/>
      <c r="E3" s="1187"/>
      <c r="F3" s="1187"/>
      <c r="G3" s="1187"/>
      <c r="H3" s="1187"/>
      <c r="I3" s="1187"/>
      <c r="J3" s="1187"/>
      <c r="K3" s="1187"/>
      <c r="L3" s="1187"/>
      <c r="M3" s="1188"/>
    </row>
    <row r="4" spans="1:23">
      <c r="A4" s="141"/>
      <c r="B4" s="877">
        <v>2010</v>
      </c>
      <c r="C4" s="115">
        <v>2011</v>
      </c>
      <c r="D4" s="115">
        <v>2012</v>
      </c>
      <c r="E4" s="115">
        <v>2013</v>
      </c>
      <c r="F4" s="115">
        <v>2014</v>
      </c>
      <c r="G4" s="115">
        <v>2015</v>
      </c>
      <c r="H4" s="115">
        <v>2016</v>
      </c>
      <c r="I4" s="115">
        <v>2017</v>
      </c>
      <c r="J4" s="115">
        <v>2018</v>
      </c>
      <c r="K4" s="115">
        <v>2019</v>
      </c>
      <c r="L4" s="235" t="s">
        <v>472</v>
      </c>
      <c r="M4" s="878" t="s">
        <v>473</v>
      </c>
    </row>
    <row r="5" spans="1:23">
      <c r="A5" s="240" t="s">
        <v>55</v>
      </c>
      <c r="B5" s="1192"/>
      <c r="C5" s="1193"/>
      <c r="D5" s="1193"/>
      <c r="E5" s="1193"/>
      <c r="F5" s="1193"/>
      <c r="G5" s="1193"/>
      <c r="H5" s="1193"/>
      <c r="I5" s="1193"/>
      <c r="J5" s="1193"/>
      <c r="K5" s="1193"/>
      <c r="L5" s="1193"/>
      <c r="M5" s="1194"/>
      <c r="O5" s="489"/>
      <c r="P5" s="489"/>
      <c r="Q5" s="489"/>
      <c r="R5" s="489"/>
      <c r="S5" s="489"/>
      <c r="T5" s="489"/>
      <c r="U5" s="489"/>
      <c r="V5" s="489"/>
      <c r="W5" s="489"/>
    </row>
    <row r="6" spans="1:23">
      <c r="A6" s="144" t="s">
        <v>59</v>
      </c>
      <c r="B6" s="879">
        <v>64149.864930784504</v>
      </c>
      <c r="C6" s="481">
        <v>65458.603421064501</v>
      </c>
      <c r="D6" s="479">
        <v>66328.991398179598</v>
      </c>
      <c r="E6" s="481">
        <v>66402.977672326131</v>
      </c>
      <c r="F6" s="481">
        <v>66347.60299651089</v>
      </c>
      <c r="G6" s="481">
        <v>65700.459462970772</v>
      </c>
      <c r="H6" s="481">
        <v>64874.970773020395</v>
      </c>
      <c r="I6" s="481">
        <v>65394.270613087057</v>
      </c>
      <c r="J6" s="481">
        <v>69035.084499249439</v>
      </c>
      <c r="K6" s="481">
        <v>71202.29942539295</v>
      </c>
      <c r="L6" s="481">
        <v>65574.981638732002</v>
      </c>
      <c r="M6" s="880">
        <v>71424.625859518113</v>
      </c>
    </row>
    <row r="7" spans="1:23">
      <c r="A7" s="241" t="s">
        <v>75</v>
      </c>
      <c r="B7" s="881">
        <v>56631.829261303181</v>
      </c>
      <c r="C7" s="473">
        <v>57659.590837977332</v>
      </c>
      <c r="D7" s="476">
        <v>58235.388972008535</v>
      </c>
      <c r="E7" s="473">
        <v>58014.254240667346</v>
      </c>
      <c r="F7" s="473">
        <v>57788.012304759053</v>
      </c>
      <c r="G7" s="473">
        <v>56975.528060441153</v>
      </c>
      <c r="H7" s="473">
        <v>55905.541629085681</v>
      </c>
      <c r="I7" s="473">
        <v>56370.871744020631</v>
      </c>
      <c r="J7" s="473">
        <v>59654.004061001506</v>
      </c>
      <c r="K7" s="473">
        <v>61606.859100139292</v>
      </c>
      <c r="L7" s="473">
        <v>55756.993160798404</v>
      </c>
      <c r="M7" s="490">
        <v>61428.708693216729</v>
      </c>
      <c r="P7" s="489"/>
    </row>
    <row r="8" spans="1:23">
      <c r="A8" s="144" t="s">
        <v>62</v>
      </c>
      <c r="B8" s="879">
        <v>60336.444843135956</v>
      </c>
      <c r="C8" s="481">
        <v>62127.256440932077</v>
      </c>
      <c r="D8" s="479">
        <v>61995.040010101235</v>
      </c>
      <c r="E8" s="481">
        <v>61758.421775721668</v>
      </c>
      <c r="F8" s="481">
        <v>63096.874084538336</v>
      </c>
      <c r="G8" s="481">
        <v>65896.960465777418</v>
      </c>
      <c r="H8" s="481">
        <v>70221.898912969627</v>
      </c>
      <c r="I8" s="481">
        <v>69159.147783576249</v>
      </c>
      <c r="J8" s="481">
        <v>77489.437600923993</v>
      </c>
      <c r="K8" s="481">
        <v>78075.740832022828</v>
      </c>
      <c r="L8" s="481">
        <v>67420.090840494478</v>
      </c>
      <c r="M8" s="492">
        <v>76401.7315362683</v>
      </c>
    </row>
    <row r="9" spans="1:23">
      <c r="A9" s="241" t="s">
        <v>76</v>
      </c>
      <c r="B9" s="881">
        <v>43739.383795146838</v>
      </c>
      <c r="C9" s="473">
        <v>45141.924361635109</v>
      </c>
      <c r="D9" s="476">
        <v>44903.590306870268</v>
      </c>
      <c r="E9" s="473">
        <v>44532.350544045141</v>
      </c>
      <c r="F9" s="473">
        <v>45601.764619782363</v>
      </c>
      <c r="G9" s="473">
        <v>48195.958185188741</v>
      </c>
      <c r="H9" s="473">
        <v>50476.897135653067</v>
      </c>
      <c r="I9" s="473">
        <v>52739.951912095305</v>
      </c>
      <c r="J9" s="473">
        <v>56396.650384605731</v>
      </c>
      <c r="K9" s="473">
        <v>56492.278320062229</v>
      </c>
      <c r="L9" s="473">
        <v>47381.007282045604</v>
      </c>
      <c r="M9" s="490">
        <v>53805.753764973815</v>
      </c>
    </row>
    <row r="10" spans="1:23">
      <c r="A10" s="144" t="s">
        <v>77</v>
      </c>
      <c r="B10" s="879">
        <v>16415.025533081716</v>
      </c>
      <c r="C10" s="481">
        <v>17881.375803888153</v>
      </c>
      <c r="D10" s="479">
        <v>18379.02243295217</v>
      </c>
      <c r="E10" s="481">
        <v>17940.064453441282</v>
      </c>
      <c r="F10" s="481">
        <v>18269.553966694726</v>
      </c>
      <c r="G10" s="481">
        <v>18252.616693285421</v>
      </c>
      <c r="H10" s="481">
        <v>18227.941102442877</v>
      </c>
      <c r="I10" s="481">
        <v>18782.300119501633</v>
      </c>
      <c r="J10" s="481">
        <v>19171.288918538867</v>
      </c>
      <c r="K10" s="481">
        <v>20625.406238264553</v>
      </c>
      <c r="L10" s="481">
        <v>20623.092774365676</v>
      </c>
      <c r="M10" s="492">
        <v>22916.165360192899</v>
      </c>
    </row>
    <row r="11" spans="1:23">
      <c r="A11" s="144" t="s">
        <v>78</v>
      </c>
      <c r="B11" s="879">
        <v>20204</v>
      </c>
      <c r="C11" s="481">
        <v>21203</v>
      </c>
      <c r="D11" s="479">
        <v>23603</v>
      </c>
      <c r="E11" s="481">
        <v>23666</v>
      </c>
      <c r="F11" s="481">
        <v>24849</v>
      </c>
      <c r="G11" s="481">
        <v>25407</v>
      </c>
      <c r="H11" s="481">
        <v>23654</v>
      </c>
      <c r="I11" s="481">
        <v>26286</v>
      </c>
      <c r="J11" s="481">
        <v>25167</v>
      </c>
      <c r="K11" s="481">
        <v>27546</v>
      </c>
      <c r="L11" s="481">
        <v>25366</v>
      </c>
      <c r="M11" s="882">
        <v>42983</v>
      </c>
    </row>
    <row r="12" spans="1:23">
      <c r="A12" s="240" t="s">
        <v>68</v>
      </c>
      <c r="B12" s="1189"/>
      <c r="C12" s="1190"/>
      <c r="D12" s="1190"/>
      <c r="E12" s="1190"/>
      <c r="F12" s="1190"/>
      <c r="G12" s="1190"/>
      <c r="H12" s="1190"/>
      <c r="I12" s="1190"/>
      <c r="J12" s="1190"/>
      <c r="K12" s="1190"/>
      <c r="L12" s="1190"/>
      <c r="M12" s="1191"/>
    </row>
    <row r="13" spans="1:23">
      <c r="A13" s="144" t="s">
        <v>59</v>
      </c>
      <c r="B13" s="883">
        <v>38192.905778708286</v>
      </c>
      <c r="C13" s="884">
        <v>39039.38403623231</v>
      </c>
      <c r="D13" s="884">
        <v>39514.410165254369</v>
      </c>
      <c r="E13" s="884">
        <v>39570.706909604742</v>
      </c>
      <c r="F13" s="884">
        <v>39143.219840815051</v>
      </c>
      <c r="G13" s="884">
        <v>39590.114126928893</v>
      </c>
      <c r="H13" s="884">
        <v>40442.15285910674</v>
      </c>
      <c r="I13" s="884">
        <v>42064.803757871654</v>
      </c>
      <c r="J13" s="884">
        <v>44468.746877008161</v>
      </c>
      <c r="K13" s="884">
        <v>45806.45909565367</v>
      </c>
      <c r="L13" s="884">
        <v>45288.525589060679</v>
      </c>
      <c r="M13" s="880">
        <v>48897.416879337819</v>
      </c>
    </row>
    <row r="14" spans="1:23">
      <c r="A14" s="241" t="s">
        <v>75</v>
      </c>
      <c r="B14" s="881">
        <v>30674.870109226966</v>
      </c>
      <c r="C14" s="473">
        <v>31240.371453145137</v>
      </c>
      <c r="D14" s="473">
        <v>31420.807739083317</v>
      </c>
      <c r="E14" s="473">
        <v>31181.983477945945</v>
      </c>
      <c r="F14" s="473">
        <v>30583.629149063214</v>
      </c>
      <c r="G14" s="473">
        <v>30865.182724399278</v>
      </c>
      <c r="H14" s="473">
        <v>31472.723715172022</v>
      </c>
      <c r="I14" s="473">
        <v>33041.404888805235</v>
      </c>
      <c r="J14" s="473">
        <v>35087.666438760221</v>
      </c>
      <c r="K14" s="473">
        <v>36211.018770400013</v>
      </c>
      <c r="L14" s="473">
        <v>35470.537111127087</v>
      </c>
      <c r="M14" s="490">
        <v>38901.499713036443</v>
      </c>
    </row>
    <row r="15" spans="1:23">
      <c r="A15" s="144" t="s">
        <v>62</v>
      </c>
      <c r="B15" s="879">
        <v>50409.926934320123</v>
      </c>
      <c r="C15" s="481">
        <v>51693.090949828133</v>
      </c>
      <c r="D15" s="481">
        <v>50528.31750001484</v>
      </c>
      <c r="E15" s="481">
        <v>50091.751719845539</v>
      </c>
      <c r="F15" s="481">
        <v>50252.455465024846</v>
      </c>
      <c r="G15" s="481">
        <v>52813.449062143889</v>
      </c>
      <c r="H15" s="481">
        <v>56889.733899737876</v>
      </c>
      <c r="I15" s="481">
        <v>56119.251351385297</v>
      </c>
      <c r="J15" s="481">
        <v>63884.80264648507</v>
      </c>
      <c r="K15" s="481">
        <v>63934.19039445604</v>
      </c>
      <c r="L15" s="481">
        <v>54639.55904386883</v>
      </c>
      <c r="M15" s="492">
        <v>61683.413421674231</v>
      </c>
    </row>
    <row r="16" spans="1:23">
      <c r="A16" s="241" t="s">
        <v>79</v>
      </c>
      <c r="B16" s="881">
        <v>42345.060573840135</v>
      </c>
      <c r="C16" s="473">
        <v>43677.805648163703</v>
      </c>
      <c r="D16" s="473">
        <v>42951.014411590033</v>
      </c>
      <c r="E16" s="473">
        <v>42602.805872909703</v>
      </c>
      <c r="F16" s="473">
        <v>42874.3588030303</v>
      </c>
      <c r="G16" s="473">
        <v>45400.343378787882</v>
      </c>
      <c r="H16" s="473">
        <v>47766.00046969697</v>
      </c>
      <c r="I16" s="473">
        <v>50694.218848484852</v>
      </c>
      <c r="J16" s="473">
        <v>54366.29175757576</v>
      </c>
      <c r="K16" s="473">
        <v>54366.213742424246</v>
      </c>
      <c r="L16" s="473">
        <v>46034.412606060607</v>
      </c>
      <c r="M16" s="490">
        <v>52071.537287878797</v>
      </c>
    </row>
    <row r="17" spans="1:13">
      <c r="A17" s="144" t="s">
        <v>77</v>
      </c>
      <c r="B17" s="879">
        <v>11369.573455803982</v>
      </c>
      <c r="C17" s="481">
        <v>12147.02611051454</v>
      </c>
      <c r="D17" s="481">
        <v>12679.502467015958</v>
      </c>
      <c r="E17" s="481">
        <v>12906.413351048592</v>
      </c>
      <c r="F17" s="481">
        <v>13103.44656824278</v>
      </c>
      <c r="G17" s="481">
        <v>13050.744177537674</v>
      </c>
      <c r="H17" s="481">
        <v>13167.379121101092</v>
      </c>
      <c r="I17" s="481">
        <v>13342.122705854003</v>
      </c>
      <c r="J17" s="481">
        <v>13621.538697461838</v>
      </c>
      <c r="K17" s="481">
        <v>14964.468000778174</v>
      </c>
      <c r="L17" s="481">
        <v>14883.814386580147</v>
      </c>
      <c r="M17" s="492">
        <v>15472.636210420969</v>
      </c>
    </row>
    <row r="18" spans="1:13">
      <c r="A18" s="144" t="s">
        <v>78</v>
      </c>
      <c r="B18" s="879">
        <v>3329</v>
      </c>
      <c r="C18" s="481">
        <v>3683</v>
      </c>
      <c r="D18" s="481">
        <v>3754</v>
      </c>
      <c r="E18" s="481">
        <v>4889</v>
      </c>
      <c r="F18" s="481">
        <v>5076</v>
      </c>
      <c r="G18" s="481">
        <v>5114</v>
      </c>
      <c r="H18" s="481">
        <v>5498</v>
      </c>
      <c r="I18" s="481">
        <v>5956</v>
      </c>
      <c r="J18" s="481">
        <v>5538</v>
      </c>
      <c r="K18" s="481">
        <v>6290</v>
      </c>
      <c r="L18" s="88">
        <v>6038</v>
      </c>
      <c r="M18" s="882">
        <v>7420</v>
      </c>
    </row>
    <row r="19" spans="1:13">
      <c r="A19" s="240" t="s">
        <v>69</v>
      </c>
      <c r="B19" s="1189"/>
      <c r="C19" s="1190"/>
      <c r="D19" s="1190"/>
      <c r="E19" s="1190"/>
      <c r="F19" s="1190"/>
      <c r="G19" s="1190"/>
      <c r="H19" s="1190"/>
      <c r="I19" s="1190"/>
      <c r="J19" s="1190"/>
      <c r="K19" s="1190"/>
      <c r="L19" s="1190"/>
      <c r="M19" s="1191"/>
    </row>
    <row r="20" spans="1:13">
      <c r="A20" s="144" t="s">
        <v>59</v>
      </c>
      <c r="B20" s="879">
        <v>8800</v>
      </c>
      <c r="C20" s="481">
        <v>8908.9</v>
      </c>
      <c r="D20" s="481">
        <v>9141.0999999999985</v>
      </c>
      <c r="E20" s="481">
        <v>9278.4</v>
      </c>
      <c r="F20" s="481">
        <v>9371.4499999999989</v>
      </c>
      <c r="G20" s="481">
        <v>7724.6016478451847</v>
      </c>
      <c r="H20" s="481">
        <v>5700.1573257073196</v>
      </c>
      <c r="I20" s="481">
        <v>5587.1573257073196</v>
      </c>
      <c r="J20" s="481">
        <v>5394.1573257073196</v>
      </c>
      <c r="K20" s="481">
        <v>5367.1573257073196</v>
      </c>
      <c r="L20" s="884">
        <v>4332.1573257073196</v>
      </c>
      <c r="M20" s="880">
        <v>4601.1573257073187</v>
      </c>
    </row>
    <row r="21" spans="1:13">
      <c r="A21" s="241" t="s">
        <v>75</v>
      </c>
      <c r="B21" s="881">
        <v>8800</v>
      </c>
      <c r="C21" s="473">
        <v>8908.9</v>
      </c>
      <c r="D21" s="473">
        <v>9141.0999999999985</v>
      </c>
      <c r="E21" s="473">
        <v>9278.4</v>
      </c>
      <c r="F21" s="473">
        <v>9371.4499999999989</v>
      </c>
      <c r="G21" s="473">
        <v>7724.6016478451847</v>
      </c>
      <c r="H21" s="473">
        <v>5700.1573257073196</v>
      </c>
      <c r="I21" s="473">
        <v>5587.1573257073196</v>
      </c>
      <c r="J21" s="473">
        <v>5394.1573257073196</v>
      </c>
      <c r="K21" s="473">
        <v>5367.1573257073196</v>
      </c>
      <c r="L21" s="473">
        <v>4332.1573257073196</v>
      </c>
      <c r="M21" s="490">
        <v>4601.1573257073187</v>
      </c>
    </row>
    <row r="22" spans="1:13">
      <c r="A22" s="144" t="s">
        <v>62</v>
      </c>
      <c r="B22" s="879">
        <v>2433.3286672985782</v>
      </c>
      <c r="C22" s="481">
        <v>2549.3499509324779</v>
      </c>
      <c r="D22" s="481">
        <v>2762.2254549803097</v>
      </c>
      <c r="E22" s="481">
        <v>2754.5125465728092</v>
      </c>
      <c r="F22" s="481">
        <v>3115.2282657469582</v>
      </c>
      <c r="G22" s="481">
        <v>2930.9394365359199</v>
      </c>
      <c r="H22" s="481">
        <v>3028.7128464242514</v>
      </c>
      <c r="I22" s="481">
        <v>3149.3305836744676</v>
      </c>
      <c r="J22" s="481">
        <v>3273.3632564844684</v>
      </c>
      <c r="K22" s="481">
        <v>3394.7493654074678</v>
      </c>
      <c r="L22" s="481">
        <v>3140.6150179804681</v>
      </c>
      <c r="M22" s="492">
        <v>3331.3885923724679</v>
      </c>
    </row>
    <row r="23" spans="1:13">
      <c r="A23" s="241" t="s">
        <v>76</v>
      </c>
      <c r="B23" s="881">
        <v>475.52186729857829</v>
      </c>
      <c r="C23" s="473">
        <v>483.59659093247853</v>
      </c>
      <c r="D23" s="473">
        <v>625.80145498030925</v>
      </c>
      <c r="E23" s="473">
        <v>618.38054657280907</v>
      </c>
      <c r="F23" s="473">
        <v>857.52826574695825</v>
      </c>
      <c r="G23" s="473">
        <v>839.51497068479898</v>
      </c>
      <c r="H23" s="473">
        <v>780.18284642425158</v>
      </c>
      <c r="I23" s="473">
        <v>833.09058367446789</v>
      </c>
      <c r="J23" s="473">
        <v>783.49317648446788</v>
      </c>
      <c r="K23" s="473">
        <v>820.05300188746776</v>
      </c>
      <c r="L23" s="473">
        <v>397.25501798046787</v>
      </c>
      <c r="M23" s="490">
        <v>534.22859237246792</v>
      </c>
    </row>
    <row r="24" spans="1:13">
      <c r="A24" s="144" t="s">
        <v>77</v>
      </c>
      <c r="B24" s="879">
        <v>2706.592322</v>
      </c>
      <c r="C24" s="481">
        <v>3306.385659</v>
      </c>
      <c r="D24" s="481">
        <v>3325.1122628200001</v>
      </c>
      <c r="E24" s="481">
        <v>2657.0811490000001</v>
      </c>
      <c r="F24" s="481">
        <v>2878.3549940000103</v>
      </c>
      <c r="G24" s="481">
        <v>2663.8496270000101</v>
      </c>
      <c r="H24" s="481">
        <v>2717.6273550000101</v>
      </c>
      <c r="I24" s="481">
        <v>2916.8103570000117</v>
      </c>
      <c r="J24" s="481">
        <v>2999.9233780000113</v>
      </c>
      <c r="K24" s="481">
        <v>3049.1363377589378</v>
      </c>
      <c r="L24" s="481">
        <v>2858.001589225325</v>
      </c>
      <c r="M24" s="492">
        <v>3238.9189846319805</v>
      </c>
    </row>
    <row r="25" spans="1:13">
      <c r="A25" s="144" t="s">
        <v>78</v>
      </c>
      <c r="B25" s="879">
        <v>806</v>
      </c>
      <c r="C25" s="481">
        <v>899</v>
      </c>
      <c r="D25" s="481">
        <v>985</v>
      </c>
      <c r="E25" s="481">
        <v>1431</v>
      </c>
      <c r="F25" s="481">
        <v>1155</v>
      </c>
      <c r="G25" s="481">
        <v>1336</v>
      </c>
      <c r="H25" s="481">
        <v>1291</v>
      </c>
      <c r="I25" s="481">
        <v>1157</v>
      </c>
      <c r="J25" s="481">
        <v>1016</v>
      </c>
      <c r="K25" s="481">
        <v>1234</v>
      </c>
      <c r="L25" s="88">
        <v>991</v>
      </c>
      <c r="M25" s="882">
        <v>1280</v>
      </c>
    </row>
    <row r="26" spans="1:13">
      <c r="A26" s="240" t="s">
        <v>70</v>
      </c>
      <c r="B26" s="1189"/>
      <c r="C26" s="1190"/>
      <c r="D26" s="1190"/>
      <c r="E26" s="1190"/>
      <c r="F26" s="1190"/>
      <c r="G26" s="1190"/>
      <c r="H26" s="1190"/>
      <c r="I26" s="1190"/>
      <c r="J26" s="1190"/>
      <c r="K26" s="1190"/>
      <c r="L26" s="1190"/>
      <c r="M26" s="1191"/>
    </row>
    <row r="27" spans="1:13">
      <c r="A27" s="144" t="s">
        <v>59</v>
      </c>
      <c r="B27" s="879">
        <v>425.73099999999999</v>
      </c>
      <c r="C27" s="481">
        <v>481.22333291058402</v>
      </c>
      <c r="D27" s="481">
        <v>399.99952412083798</v>
      </c>
      <c r="E27" s="481">
        <v>366.01810062645501</v>
      </c>
      <c r="F27" s="481">
        <v>376.85572972000102</v>
      </c>
      <c r="G27" s="481">
        <v>362.69193699999994</v>
      </c>
      <c r="H27" s="481">
        <v>357.36599999999999</v>
      </c>
      <c r="I27" s="481">
        <v>366.34838064000002</v>
      </c>
      <c r="J27" s="481">
        <v>385.01107632000003</v>
      </c>
      <c r="K27" s="481">
        <v>397.76470006</v>
      </c>
      <c r="L27" s="884">
        <v>317.99994801000003</v>
      </c>
      <c r="M27" s="880">
        <v>323.94383476939362</v>
      </c>
    </row>
    <row r="28" spans="1:13">
      <c r="A28" s="241" t="s">
        <v>75</v>
      </c>
      <c r="B28" s="881">
        <v>425.73099999999999</v>
      </c>
      <c r="C28" s="473">
        <v>481.22333291058402</v>
      </c>
      <c r="D28" s="473">
        <v>399.99952412083798</v>
      </c>
      <c r="E28" s="473">
        <v>366.01810062645501</v>
      </c>
      <c r="F28" s="473">
        <v>376.85572972000102</v>
      </c>
      <c r="G28" s="473">
        <v>431.10556540226821</v>
      </c>
      <c r="H28" s="473">
        <v>425.47953381161471</v>
      </c>
      <c r="I28" s="473">
        <v>510.0808553867671</v>
      </c>
      <c r="J28" s="473">
        <v>385.01107632000003</v>
      </c>
      <c r="K28" s="473">
        <v>397.76470006</v>
      </c>
      <c r="L28" s="473">
        <v>317.99994801000003</v>
      </c>
      <c r="M28" s="490">
        <v>323.94383476939362</v>
      </c>
    </row>
    <row r="29" spans="1:13">
      <c r="A29" s="144" t="s">
        <v>62</v>
      </c>
      <c r="B29" s="879">
        <v>33.63938072734193</v>
      </c>
      <c r="C29" s="481">
        <v>34.791857854422126</v>
      </c>
      <c r="D29" s="481">
        <v>34.511684976761309</v>
      </c>
      <c r="E29" s="481">
        <v>46.257892083140007</v>
      </c>
      <c r="F29" s="481">
        <v>50.389302174637706</v>
      </c>
      <c r="G29" s="481">
        <v>51.027985819841085</v>
      </c>
      <c r="H29" s="481">
        <v>48.781728866647171</v>
      </c>
      <c r="I29" s="481">
        <v>49.569269260680244</v>
      </c>
      <c r="J29" s="481">
        <v>50.534207280256503</v>
      </c>
      <c r="K29" s="481">
        <v>52.662054240981902</v>
      </c>
      <c r="L29" s="481">
        <v>35.463209968891817</v>
      </c>
      <c r="M29" s="492">
        <v>36.752938551775266</v>
      </c>
    </row>
    <row r="30" spans="1:13">
      <c r="A30" s="241" t="s">
        <v>76</v>
      </c>
      <c r="B30" s="881">
        <v>0</v>
      </c>
      <c r="C30" s="473">
        <v>0</v>
      </c>
      <c r="D30" s="473">
        <v>0</v>
      </c>
      <c r="E30" s="473">
        <v>0</v>
      </c>
      <c r="F30" s="473">
        <v>0</v>
      </c>
      <c r="G30" s="473">
        <v>0</v>
      </c>
      <c r="H30" s="473">
        <v>0</v>
      </c>
      <c r="I30" s="473">
        <v>0</v>
      </c>
      <c r="J30" s="473">
        <v>0</v>
      </c>
      <c r="K30" s="473">
        <v>0</v>
      </c>
      <c r="L30" s="473">
        <v>0</v>
      </c>
      <c r="M30" s="490">
        <v>0</v>
      </c>
    </row>
    <row r="31" spans="1:13">
      <c r="A31" s="144" t="s">
        <v>77</v>
      </c>
      <c r="B31" s="879">
        <v>33.873449668650899</v>
      </c>
      <c r="C31" s="481">
        <v>33.873449668650899</v>
      </c>
      <c r="D31" s="481">
        <v>33.873449668650899</v>
      </c>
      <c r="E31" s="481">
        <v>33.873449668650899</v>
      </c>
      <c r="F31" s="481">
        <v>33.873449668650899</v>
      </c>
      <c r="G31" s="481">
        <v>33.873449668650899</v>
      </c>
      <c r="H31" s="481">
        <v>33.873449668650899</v>
      </c>
      <c r="I31" s="481">
        <v>33.873449668650899</v>
      </c>
      <c r="J31" s="481">
        <v>33.873449668650942</v>
      </c>
      <c r="K31" s="481">
        <v>33.873449668650942</v>
      </c>
      <c r="L31" s="481">
        <v>33.873449668650942</v>
      </c>
      <c r="M31" s="492">
        <v>33.873449668650942</v>
      </c>
    </row>
    <row r="32" spans="1:13">
      <c r="A32" s="144" t="s">
        <v>78</v>
      </c>
      <c r="B32" s="879">
        <v>38</v>
      </c>
      <c r="C32" s="481">
        <v>43</v>
      </c>
      <c r="D32" s="481">
        <v>44</v>
      </c>
      <c r="E32" s="481">
        <v>58</v>
      </c>
      <c r="F32" s="481">
        <v>60</v>
      </c>
      <c r="G32" s="481">
        <v>60</v>
      </c>
      <c r="H32" s="481">
        <v>64</v>
      </c>
      <c r="I32" s="481">
        <v>69</v>
      </c>
      <c r="J32" s="481">
        <v>63</v>
      </c>
      <c r="K32" s="481">
        <v>73</v>
      </c>
      <c r="L32" s="88">
        <v>70</v>
      </c>
      <c r="M32" s="882">
        <v>86</v>
      </c>
    </row>
    <row r="33" spans="1:13">
      <c r="A33" s="240" t="s">
        <v>71</v>
      </c>
      <c r="B33" s="1189"/>
      <c r="C33" s="1190"/>
      <c r="D33" s="1190"/>
      <c r="E33" s="1190"/>
      <c r="F33" s="1190"/>
      <c r="G33" s="1190"/>
      <c r="H33" s="1190"/>
      <c r="I33" s="1190"/>
      <c r="J33" s="1190"/>
      <c r="K33" s="1190"/>
      <c r="L33" s="1190"/>
      <c r="M33" s="1191"/>
    </row>
    <row r="34" spans="1:13">
      <c r="A34" s="144" t="s">
        <v>59</v>
      </c>
      <c r="B34" s="879">
        <v>7187.9277098391103</v>
      </c>
      <c r="C34" s="481">
        <v>7289.7553390913808</v>
      </c>
      <c r="D34" s="481">
        <v>7306.1134812464634</v>
      </c>
      <c r="E34" s="481">
        <v>7078.4886177870785</v>
      </c>
      <c r="F34" s="481">
        <v>6959.0072157979139</v>
      </c>
      <c r="G34" s="481">
        <v>7214.9302019045754</v>
      </c>
      <c r="H34" s="481">
        <v>7297.9840778447888</v>
      </c>
      <c r="I34" s="481">
        <v>7128.2670541376028</v>
      </c>
      <c r="J34" s="481">
        <v>7236.7012517174671</v>
      </c>
      <c r="K34" s="481">
        <v>7483.5658152381047</v>
      </c>
      <c r="L34" s="884">
        <v>5626.0694095033432</v>
      </c>
      <c r="M34" s="880">
        <v>5764.9577967978921</v>
      </c>
    </row>
    <row r="35" spans="1:13">
      <c r="A35" s="241" t="s">
        <v>75</v>
      </c>
      <c r="B35" s="881">
        <v>7187.9277098391103</v>
      </c>
      <c r="C35" s="473">
        <v>7289.7553390913808</v>
      </c>
      <c r="D35" s="473">
        <v>7306.1134812464634</v>
      </c>
      <c r="E35" s="473">
        <v>7078.4886177870785</v>
      </c>
      <c r="F35" s="473">
        <v>6959.0072157979139</v>
      </c>
      <c r="G35" s="473">
        <v>7214.9302019045754</v>
      </c>
      <c r="H35" s="473">
        <v>7297.9840778447888</v>
      </c>
      <c r="I35" s="473">
        <v>7128.2670541376028</v>
      </c>
      <c r="J35" s="473">
        <v>7236.7012517174671</v>
      </c>
      <c r="K35" s="473">
        <v>7483.5658152381047</v>
      </c>
      <c r="L35" s="473">
        <v>5626.0694095033432</v>
      </c>
      <c r="M35" s="490">
        <v>5764.9577967978921</v>
      </c>
    </row>
    <row r="36" spans="1:13">
      <c r="A36" s="144" t="s">
        <v>62</v>
      </c>
      <c r="B36" s="879">
        <v>772.00036134805839</v>
      </c>
      <c r="C36" s="481">
        <v>876.77650698925959</v>
      </c>
      <c r="D36" s="481">
        <v>934.3437559025266</v>
      </c>
      <c r="E36" s="481">
        <v>910.77380804048141</v>
      </c>
      <c r="F36" s="481">
        <v>1081.888606471292</v>
      </c>
      <c r="G36" s="481">
        <v>1072.8995623827943</v>
      </c>
      <c r="H36" s="481">
        <v>1028.7108541974212</v>
      </c>
      <c r="I36" s="481">
        <v>1078.3583959204555</v>
      </c>
      <c r="J36" s="481">
        <v>1140.8149685456301</v>
      </c>
      <c r="K36" s="481">
        <v>1160.505959873205</v>
      </c>
      <c r="L36" s="481">
        <v>540.78349909699966</v>
      </c>
      <c r="M36" s="492">
        <v>687.09859329585242</v>
      </c>
    </row>
    <row r="37" spans="1:13">
      <c r="A37" s="241" t="s">
        <v>76</v>
      </c>
      <c r="B37" s="881">
        <v>83.459826788463616</v>
      </c>
      <c r="C37" s="473">
        <v>88.092973442909454</v>
      </c>
      <c r="D37" s="473">
        <v>114.33102902865008</v>
      </c>
      <c r="E37" s="473">
        <v>116.76318828491821</v>
      </c>
      <c r="F37" s="473">
        <v>158.23032480704114</v>
      </c>
      <c r="G37" s="473">
        <v>158.54416410983379</v>
      </c>
      <c r="H37" s="473">
        <v>153.99146119742318</v>
      </c>
      <c r="I37" s="473">
        <v>162.45060800787664</v>
      </c>
      <c r="J37" s="473">
        <v>169.91111821632805</v>
      </c>
      <c r="K37" s="473">
        <v>175.98997989146707</v>
      </c>
      <c r="L37" s="473">
        <v>75.315261287098224</v>
      </c>
      <c r="M37" s="490">
        <v>102.20622838411815</v>
      </c>
    </row>
    <row r="38" spans="1:13">
      <c r="A38" s="144" t="s">
        <v>77</v>
      </c>
      <c r="B38" s="879">
        <v>656.31920956435454</v>
      </c>
      <c r="C38" s="481">
        <v>671.32952548766787</v>
      </c>
      <c r="D38" s="481">
        <v>661.7780682175021</v>
      </c>
      <c r="E38" s="481">
        <v>652.9768040875166</v>
      </c>
      <c r="F38" s="481">
        <v>575.76438066273408</v>
      </c>
      <c r="G38" s="481">
        <v>546.63423813352881</v>
      </c>
      <c r="H38" s="481">
        <v>535.54417100000001</v>
      </c>
      <c r="I38" s="481">
        <v>528.43877286363727</v>
      </c>
      <c r="J38" s="481">
        <v>515.40173808849147</v>
      </c>
      <c r="K38" s="481">
        <v>508.04664572639604</v>
      </c>
      <c r="L38" s="481">
        <v>1022.3921116852351</v>
      </c>
      <c r="M38" s="492">
        <v>1402.0415614974797</v>
      </c>
    </row>
    <row r="39" spans="1:13">
      <c r="A39" s="144" t="s">
        <v>78</v>
      </c>
      <c r="B39" s="879">
        <v>7822</v>
      </c>
      <c r="C39" s="481">
        <v>8538</v>
      </c>
      <c r="D39" s="481">
        <v>8809</v>
      </c>
      <c r="E39" s="481">
        <v>7203</v>
      </c>
      <c r="F39" s="481">
        <v>7575</v>
      </c>
      <c r="G39" s="481">
        <v>7611</v>
      </c>
      <c r="H39" s="481">
        <v>7391</v>
      </c>
      <c r="I39" s="481">
        <v>7890</v>
      </c>
      <c r="J39" s="481">
        <v>6644</v>
      </c>
      <c r="K39" s="481">
        <v>6972</v>
      </c>
      <c r="L39" s="88">
        <v>3353</v>
      </c>
      <c r="M39" s="882">
        <v>4047</v>
      </c>
    </row>
    <row r="40" spans="1:13">
      <c r="A40" s="240" t="s">
        <v>72</v>
      </c>
      <c r="B40" s="1189"/>
      <c r="C40" s="1190"/>
      <c r="D40" s="1190"/>
      <c r="E40" s="1190"/>
      <c r="F40" s="1190"/>
      <c r="G40" s="1190"/>
      <c r="H40" s="1190"/>
      <c r="I40" s="1190"/>
      <c r="J40" s="1190"/>
      <c r="K40" s="1190"/>
      <c r="L40" s="1190"/>
      <c r="M40" s="1191"/>
    </row>
    <row r="41" spans="1:13">
      <c r="A41" s="144" t="s">
        <v>59</v>
      </c>
      <c r="B41" s="879">
        <v>2526.3019164036577</v>
      </c>
      <c r="C41" s="481">
        <v>2509.4675613274198</v>
      </c>
      <c r="D41" s="481">
        <v>2481.9526528062911</v>
      </c>
      <c r="E41" s="481">
        <v>2514.7213665033742</v>
      </c>
      <c r="F41" s="481">
        <v>2577.3206382585463</v>
      </c>
      <c r="G41" s="481">
        <v>2629.7394153787</v>
      </c>
      <c r="H41" s="481">
        <v>2508.1390838729767</v>
      </c>
      <c r="I41" s="481">
        <v>2620.940712959663</v>
      </c>
      <c r="J41" s="481">
        <v>2744.2651205031216</v>
      </c>
      <c r="K41" s="481">
        <v>2764.9016002212011</v>
      </c>
      <c r="L41" s="884">
        <v>2804.7531566829166</v>
      </c>
      <c r="M41" s="880">
        <v>3145.5465996520657</v>
      </c>
    </row>
    <row r="42" spans="1:13">
      <c r="A42" s="241" t="s">
        <v>75</v>
      </c>
      <c r="B42" s="881">
        <v>2526.3019164036577</v>
      </c>
      <c r="C42" s="473">
        <v>2509.4675613274198</v>
      </c>
      <c r="D42" s="473">
        <v>2481.9526528062911</v>
      </c>
      <c r="E42" s="473">
        <v>2514.7213665033742</v>
      </c>
      <c r="F42" s="473">
        <v>2577.3206382585463</v>
      </c>
      <c r="G42" s="473">
        <v>2629.7394153787</v>
      </c>
      <c r="H42" s="473">
        <v>2508.1390838729767</v>
      </c>
      <c r="I42" s="473">
        <v>1467.9943750737471</v>
      </c>
      <c r="J42" s="473">
        <v>2744.2651205031216</v>
      </c>
      <c r="K42" s="473">
        <v>2764.9016002212011</v>
      </c>
      <c r="L42" s="473">
        <v>2804.7531566829166</v>
      </c>
      <c r="M42" s="490">
        <v>3145.5465996520657</v>
      </c>
    </row>
    <row r="43" spans="1:13">
      <c r="A43" s="144" t="s">
        <v>62</v>
      </c>
      <c r="B43" s="879">
        <v>237.4848379864099</v>
      </c>
      <c r="C43" s="481">
        <v>242.86538824179337</v>
      </c>
      <c r="D43" s="481">
        <v>238.05671449723391</v>
      </c>
      <c r="E43" s="481">
        <v>232.05412505193613</v>
      </c>
      <c r="F43" s="481">
        <v>238.52373113790719</v>
      </c>
      <c r="G43" s="481">
        <v>235.06148725998003</v>
      </c>
      <c r="H43" s="481">
        <v>225.31583003999933</v>
      </c>
      <c r="I43" s="481">
        <v>256.36549494950589</v>
      </c>
      <c r="J43" s="481">
        <v>251.18083875080106</v>
      </c>
      <c r="K43" s="481">
        <v>235.26176374978135</v>
      </c>
      <c r="L43" s="481">
        <v>261.94412735980785</v>
      </c>
      <c r="M43" s="492">
        <v>290.75791809212359</v>
      </c>
    </row>
    <row r="44" spans="1:13">
      <c r="A44" s="241" t="s">
        <v>76</v>
      </c>
      <c r="B44" s="881">
        <v>0</v>
      </c>
      <c r="C44" s="473">
        <v>0</v>
      </c>
      <c r="D44" s="473">
        <v>0</v>
      </c>
      <c r="E44" s="473">
        <v>0</v>
      </c>
      <c r="F44" s="473">
        <v>0</v>
      </c>
      <c r="G44" s="473">
        <v>0</v>
      </c>
      <c r="H44" s="473">
        <v>0</v>
      </c>
      <c r="I44" s="473">
        <v>0</v>
      </c>
      <c r="J44" s="473">
        <v>0</v>
      </c>
      <c r="K44" s="473">
        <v>0</v>
      </c>
      <c r="L44" s="473">
        <v>0</v>
      </c>
      <c r="M44" s="490">
        <v>0</v>
      </c>
    </row>
    <row r="45" spans="1:13">
      <c r="A45" s="144" t="s">
        <v>77</v>
      </c>
      <c r="B45" s="879">
        <v>839.65883520087687</v>
      </c>
      <c r="C45" s="481">
        <v>856.73472592976941</v>
      </c>
      <c r="D45" s="481">
        <v>803.02441027658494</v>
      </c>
      <c r="E45" s="481">
        <v>833.53912326442594</v>
      </c>
      <c r="F45" s="481">
        <v>819.11271723670814</v>
      </c>
      <c r="G45" s="481">
        <v>901.29837544965687</v>
      </c>
      <c r="H45" s="481">
        <v>908.51381105116036</v>
      </c>
      <c r="I45" s="481">
        <v>1065.0873045700826</v>
      </c>
      <c r="J45" s="481">
        <v>1095.3069780239937</v>
      </c>
      <c r="K45" s="481">
        <v>1213.364788707979</v>
      </c>
      <c r="L45" s="481">
        <v>1136.4345824712414</v>
      </c>
      <c r="M45" s="492">
        <v>1904.0114453894246</v>
      </c>
    </row>
    <row r="46" spans="1:13">
      <c r="A46" s="144" t="s">
        <v>78</v>
      </c>
      <c r="B46" s="879">
        <v>8209</v>
      </c>
      <c r="C46" s="481">
        <v>8040</v>
      </c>
      <c r="D46" s="481">
        <v>10011</v>
      </c>
      <c r="E46" s="481">
        <v>10085</v>
      </c>
      <c r="F46" s="481">
        <v>10983</v>
      </c>
      <c r="G46" s="481">
        <v>11286</v>
      </c>
      <c r="H46" s="481">
        <v>9410</v>
      </c>
      <c r="I46" s="481">
        <v>11214</v>
      </c>
      <c r="J46" s="481">
        <v>11906</v>
      </c>
      <c r="K46" s="481">
        <v>12977</v>
      </c>
      <c r="L46" s="88">
        <v>14914</v>
      </c>
      <c r="M46" s="882">
        <v>30150</v>
      </c>
    </row>
    <row r="47" spans="1:13">
      <c r="A47" s="240" t="s">
        <v>73</v>
      </c>
      <c r="B47" s="1189"/>
      <c r="C47" s="1190"/>
      <c r="D47" s="1190"/>
      <c r="E47" s="1190"/>
      <c r="F47" s="1190"/>
      <c r="G47" s="1190"/>
      <c r="H47" s="1190"/>
      <c r="I47" s="1190"/>
      <c r="J47" s="1190"/>
      <c r="K47" s="1190"/>
      <c r="L47" s="1190"/>
      <c r="M47" s="1191"/>
    </row>
    <row r="48" spans="1:13">
      <c r="A48" s="144" t="s">
        <v>59</v>
      </c>
      <c r="B48" s="879">
        <v>7016.9985258334891</v>
      </c>
      <c r="C48" s="481">
        <v>7229.8731515028403</v>
      </c>
      <c r="D48" s="481">
        <v>7485.4155747515997</v>
      </c>
      <c r="E48" s="481">
        <v>7594.6426778044997</v>
      </c>
      <c r="F48" s="481">
        <v>7919.7495719193903</v>
      </c>
      <c r="G48" s="481">
        <v>8109.9685055111204</v>
      </c>
      <c r="H48" s="481">
        <v>8193.7537860367847</v>
      </c>
      <c r="I48" s="481">
        <v>8635.9672449099689</v>
      </c>
      <c r="J48" s="481">
        <v>8806.2028479933779</v>
      </c>
      <c r="K48" s="481">
        <v>9382.4508885126561</v>
      </c>
      <c r="L48" s="481">
        <v>7205.4762097677421</v>
      </c>
      <c r="M48" s="492">
        <v>8691.6034232536203</v>
      </c>
    </row>
    <row r="49" spans="1:19">
      <c r="A49" s="241" t="s">
        <v>75</v>
      </c>
      <c r="B49" s="881">
        <v>7016.9985258334891</v>
      </c>
      <c r="C49" s="473">
        <v>7229.8731515028403</v>
      </c>
      <c r="D49" s="473">
        <v>7485.4155747515997</v>
      </c>
      <c r="E49" s="473">
        <v>7594.6426778044997</v>
      </c>
      <c r="F49" s="473">
        <v>7919.7495719193903</v>
      </c>
      <c r="G49" s="473">
        <v>8109.9685055111204</v>
      </c>
      <c r="H49" s="473">
        <v>8193.7537860367847</v>
      </c>
      <c r="I49" s="473">
        <v>8635.9672449099689</v>
      </c>
      <c r="J49" s="473">
        <v>8806.2028479933779</v>
      </c>
      <c r="K49" s="473">
        <v>9382.4508885126561</v>
      </c>
      <c r="L49" s="473">
        <v>7205.4762097677421</v>
      </c>
      <c r="M49" s="490">
        <v>8691.6034232536203</v>
      </c>
    </row>
    <row r="50" spans="1:19">
      <c r="A50" s="144" t="s">
        <v>62</v>
      </c>
      <c r="B50" s="879">
        <v>6084.5055308979336</v>
      </c>
      <c r="C50" s="481">
        <v>6342.7638600549744</v>
      </c>
      <c r="D50" s="481">
        <v>6991.4673306273671</v>
      </c>
      <c r="E50" s="481">
        <v>7203.6853397023988</v>
      </c>
      <c r="F50" s="481">
        <v>7608.1644933351854</v>
      </c>
      <c r="G50" s="481">
        <v>8017.3089139266394</v>
      </c>
      <c r="H50" s="481">
        <v>8252.2715785372347</v>
      </c>
      <c r="I50" s="481">
        <v>8506.2726883858413</v>
      </c>
      <c r="J50" s="481">
        <v>8888.7416833777534</v>
      </c>
      <c r="K50" s="481">
        <v>9298.3712942953553</v>
      </c>
      <c r="L50" s="481">
        <v>8801.7259422194838</v>
      </c>
      <c r="M50" s="492">
        <v>10372.32007228186</v>
      </c>
    </row>
    <row r="51" spans="1:19">
      <c r="A51" s="241" t="s">
        <v>76</v>
      </c>
      <c r="B51" s="881">
        <v>469.78239666214915</v>
      </c>
      <c r="C51" s="473">
        <v>504.81122206499276</v>
      </c>
      <c r="D51" s="473">
        <v>706.32584216908094</v>
      </c>
      <c r="E51" s="473">
        <v>675.01459185235194</v>
      </c>
      <c r="F51" s="473">
        <v>961.42300555055931</v>
      </c>
      <c r="G51" s="473">
        <v>1021.281653897875</v>
      </c>
      <c r="H51" s="473">
        <v>1024.3501831682061</v>
      </c>
      <c r="I51" s="473">
        <v>1050.1918719281025</v>
      </c>
      <c r="J51" s="473">
        <v>1076.954332329178</v>
      </c>
      <c r="K51" s="473">
        <v>1130.0215958590393</v>
      </c>
      <c r="L51" s="473">
        <v>874.02439671743127</v>
      </c>
      <c r="M51" s="490">
        <v>1097.7816563384354</v>
      </c>
    </row>
    <row r="52" spans="1:19">
      <c r="A52" s="144" t="s">
        <v>77</v>
      </c>
      <c r="B52" s="879">
        <v>809.00826084385244</v>
      </c>
      <c r="C52" s="481">
        <v>866.02633328752552</v>
      </c>
      <c r="D52" s="481">
        <v>875.7317749534742</v>
      </c>
      <c r="E52" s="481">
        <v>856.18057637210006</v>
      </c>
      <c r="F52" s="481">
        <v>859.00185688384386</v>
      </c>
      <c r="G52" s="481">
        <v>1056.2168254958999</v>
      </c>
      <c r="H52" s="481">
        <v>865.00319462196444</v>
      </c>
      <c r="I52" s="481">
        <v>895.96752954524914</v>
      </c>
      <c r="J52" s="481">
        <v>905.24467729588127</v>
      </c>
      <c r="K52" s="481">
        <v>856.51701562441303</v>
      </c>
      <c r="L52" s="481">
        <v>688.57665473507745</v>
      </c>
      <c r="M52" s="492">
        <v>864.68370858439289</v>
      </c>
    </row>
    <row r="53" spans="1:19">
      <c r="A53" s="145" t="s">
        <v>78</v>
      </c>
      <c r="B53" s="543">
        <v>0</v>
      </c>
      <c r="C53" s="88">
        <v>0</v>
      </c>
      <c r="D53" s="88">
        <v>0</v>
      </c>
      <c r="E53" s="88">
        <v>0</v>
      </c>
      <c r="F53" s="88">
        <v>0</v>
      </c>
      <c r="G53" s="88">
        <v>0</v>
      </c>
      <c r="H53" s="88">
        <v>0</v>
      </c>
      <c r="I53" s="88">
        <v>0</v>
      </c>
      <c r="J53" s="88">
        <v>0</v>
      </c>
      <c r="K53" s="88">
        <v>0</v>
      </c>
      <c r="L53" s="238">
        <v>0</v>
      </c>
      <c r="M53" s="885">
        <v>0</v>
      </c>
    </row>
    <row r="54" spans="1:19">
      <c r="A54" s="29"/>
      <c r="B54" s="481"/>
      <c r="C54" s="481"/>
      <c r="D54" s="481"/>
      <c r="E54" s="481"/>
      <c r="F54" s="481"/>
      <c r="G54" s="481"/>
      <c r="H54" s="481"/>
      <c r="I54" s="481"/>
      <c r="J54" s="481"/>
      <c r="K54" s="481"/>
    </row>
    <row r="55" spans="1:19">
      <c r="A55" s="147" t="s">
        <v>507</v>
      </c>
      <c r="B55" s="149"/>
      <c r="C55" s="149"/>
      <c r="D55" s="149"/>
      <c r="E55" s="149"/>
      <c r="F55" s="149"/>
      <c r="G55" s="149"/>
      <c r="H55" s="149"/>
      <c r="I55" s="149"/>
      <c r="J55" s="149"/>
      <c r="K55" s="149"/>
      <c r="L55" s="149"/>
      <c r="M55" s="149"/>
      <c r="N55" s="149"/>
      <c r="O55" s="149"/>
      <c r="P55" s="149"/>
      <c r="Q55" s="149"/>
      <c r="R55" s="149"/>
      <c r="S55" s="149"/>
    </row>
    <row r="56" spans="1:19">
      <c r="A56" s="886" t="s">
        <v>54</v>
      </c>
    </row>
    <row r="57" spans="1:19">
      <c r="K57" s="909"/>
    </row>
    <row r="58" spans="1:19">
      <c r="K58" s="909"/>
    </row>
    <row r="59" spans="1:19">
      <c r="K59" s="909"/>
    </row>
    <row r="60" spans="1:19">
      <c r="K60" s="909"/>
    </row>
    <row r="61" spans="1:19">
      <c r="K61" s="909"/>
    </row>
    <row r="62" spans="1:19">
      <c r="K62" s="909"/>
    </row>
    <row r="63" spans="1:19">
      <c r="K63" s="909"/>
    </row>
    <row r="64" spans="1:19">
      <c r="K64" s="909"/>
    </row>
    <row r="65" spans="11:11">
      <c r="K65" s="909"/>
    </row>
    <row r="66" spans="11:11">
      <c r="K66" s="909"/>
    </row>
    <row r="67" spans="11:11">
      <c r="K67" s="909"/>
    </row>
    <row r="68" spans="11:11">
      <c r="K68" s="909"/>
    </row>
    <row r="69" spans="11:11">
      <c r="K69" s="909"/>
    </row>
    <row r="70" spans="11:11">
      <c r="K70" s="909"/>
    </row>
    <row r="71" spans="11:11">
      <c r="K71" s="909"/>
    </row>
    <row r="72" spans="11:11">
      <c r="K72" s="909"/>
    </row>
    <row r="73" spans="11:11">
      <c r="K73" s="909"/>
    </row>
    <row r="74" spans="11:11">
      <c r="K74" s="909"/>
    </row>
    <row r="75" spans="11:11">
      <c r="K75" s="909"/>
    </row>
    <row r="76" spans="11:11">
      <c r="K76" s="909"/>
    </row>
    <row r="77" spans="11:11">
      <c r="K77" s="909"/>
    </row>
    <row r="78" spans="11:11">
      <c r="K78" s="909"/>
    </row>
    <row r="79" spans="11:11">
      <c r="K79" s="909"/>
    </row>
    <row r="80" spans="11:11">
      <c r="K80" s="909"/>
    </row>
    <row r="81" spans="11:11">
      <c r="K81" s="909"/>
    </row>
    <row r="82" spans="11:11">
      <c r="K82" s="909"/>
    </row>
    <row r="83" spans="11:11">
      <c r="K83" s="909"/>
    </row>
    <row r="84" spans="11:11">
      <c r="K84" s="909"/>
    </row>
    <row r="85" spans="11:11">
      <c r="K85" s="909"/>
    </row>
    <row r="86" spans="11:11">
      <c r="K86" s="909"/>
    </row>
    <row r="87" spans="11:11">
      <c r="K87" s="909"/>
    </row>
    <row r="88" spans="11:11">
      <c r="K88" s="909"/>
    </row>
    <row r="89" spans="11:11">
      <c r="K89" s="909"/>
    </row>
    <row r="90" spans="11:11">
      <c r="K90" s="909"/>
    </row>
    <row r="91" spans="11:11">
      <c r="K91" s="909"/>
    </row>
    <row r="92" spans="11:11">
      <c r="K92" s="909"/>
    </row>
    <row r="93" spans="11:11">
      <c r="K93" s="909"/>
    </row>
    <row r="94" spans="11:11">
      <c r="K94" s="909"/>
    </row>
    <row r="95" spans="11:11">
      <c r="K95" s="909"/>
    </row>
    <row r="96" spans="11:11">
      <c r="K96" s="909"/>
    </row>
    <row r="97" spans="11:11">
      <c r="K97" s="909"/>
    </row>
    <row r="98" spans="11:11">
      <c r="K98" s="909"/>
    </row>
    <row r="99" spans="11:11">
      <c r="K99" s="909"/>
    </row>
    <row r="100" spans="11:11">
      <c r="K100" s="909"/>
    </row>
    <row r="101" spans="11:11">
      <c r="K101" s="909"/>
    </row>
    <row r="102" spans="11:11">
      <c r="K102" s="909"/>
    </row>
    <row r="103" spans="11:11">
      <c r="K103" s="909"/>
    </row>
    <row r="104" spans="11:11">
      <c r="K104" s="909"/>
    </row>
  </sheetData>
  <sheetProtection selectLockedCells="1" selectUnlockedCells="1"/>
  <mergeCells count="8">
    <mergeCell ref="B40:M40"/>
    <mergeCell ref="B47:M47"/>
    <mergeCell ref="B3:M3"/>
    <mergeCell ref="B5:M5"/>
    <mergeCell ref="B12:M12"/>
    <mergeCell ref="B19:M19"/>
    <mergeCell ref="B26:M26"/>
    <mergeCell ref="B33:M33"/>
  </mergeCells>
  <pageMargins left="0.7" right="0.7" top="0.75" bottom="0.75"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pane xSplit="1" ySplit="4" topLeftCell="B5" activePane="bottomRight" state="frozen"/>
      <selection pane="topRight"/>
      <selection pane="bottomLeft"/>
      <selection pane="bottomRight"/>
    </sheetView>
  </sheetViews>
  <sheetFormatPr baseColWidth="10" defaultColWidth="11" defaultRowHeight="10.199999999999999"/>
  <cols>
    <col min="1" max="1" width="40.5546875" style="487" customWidth="1"/>
    <col min="2" max="22" width="6.33203125" style="487" customWidth="1"/>
    <col min="23" max="16384" width="11" style="487"/>
  </cols>
  <sheetData>
    <row r="1" spans="1:22" ht="13.2">
      <c r="A1" s="463" t="s">
        <v>32</v>
      </c>
      <c r="B1" s="922"/>
    </row>
    <row r="2" spans="1:22" s="439" customFormat="1">
      <c r="A2" s="522" t="s">
        <v>533</v>
      </c>
      <c r="B2" s="487"/>
      <c r="C2" s="487"/>
      <c r="D2" s="487"/>
      <c r="E2" s="487"/>
      <c r="F2" s="487"/>
      <c r="G2" s="487"/>
      <c r="H2" s="487"/>
      <c r="I2" s="487"/>
      <c r="J2" s="487"/>
      <c r="M2" s="487"/>
      <c r="N2" s="461"/>
      <c r="O2" s="461"/>
      <c r="P2" s="487"/>
    </row>
    <row r="3" spans="1:22">
      <c r="S3" s="30"/>
      <c r="V3" s="30" t="s">
        <v>288</v>
      </c>
    </row>
    <row r="4" spans="1:22" s="47" customFormat="1">
      <c r="B4" s="331">
        <v>2001</v>
      </c>
      <c r="C4" s="332">
        <v>2002</v>
      </c>
      <c r="D4" s="332">
        <v>2003</v>
      </c>
      <c r="E4" s="332">
        <v>2004</v>
      </c>
      <c r="F4" s="332">
        <v>2005</v>
      </c>
      <c r="G4" s="332">
        <v>2006</v>
      </c>
      <c r="H4" s="332">
        <v>2007</v>
      </c>
      <c r="I4" s="332">
        <v>2008</v>
      </c>
      <c r="J4" s="332">
        <v>2009</v>
      </c>
      <c r="K4" s="332">
        <v>2010</v>
      </c>
      <c r="L4" s="332">
        <v>2011</v>
      </c>
      <c r="M4" s="332">
        <v>2012</v>
      </c>
      <c r="N4" s="332">
        <v>2013</v>
      </c>
      <c r="O4" s="332">
        <v>2014</v>
      </c>
      <c r="P4" s="788">
        <v>2015</v>
      </c>
      <c r="Q4" s="788">
        <v>2016</v>
      </c>
      <c r="R4" s="788">
        <v>2017</v>
      </c>
      <c r="S4" s="788">
        <v>2018</v>
      </c>
      <c r="T4" s="788">
        <v>2019</v>
      </c>
      <c r="U4" s="788">
        <v>2020</v>
      </c>
      <c r="V4" s="778">
        <v>2021</v>
      </c>
    </row>
    <row r="5" spans="1:22" s="38" customFormat="1">
      <c r="A5" s="328" t="s">
        <v>274</v>
      </c>
      <c r="B5" s="325">
        <v>48.2</v>
      </c>
      <c r="C5" s="779">
        <v>53.6</v>
      </c>
      <c r="D5" s="779">
        <v>28.8</v>
      </c>
      <c r="E5" s="779">
        <v>108.3</v>
      </c>
      <c r="F5" s="779">
        <v>65.3</v>
      </c>
      <c r="G5" s="779">
        <v>27.6</v>
      </c>
      <c r="H5" s="779">
        <v>35.200000000000003</v>
      </c>
      <c r="I5" s="779">
        <v>35.4</v>
      </c>
      <c r="J5" s="779">
        <v>176.3</v>
      </c>
      <c r="K5" s="779">
        <v>104.7</v>
      </c>
      <c r="L5" s="779">
        <v>60.2</v>
      </c>
      <c r="M5" s="779">
        <v>116.4</v>
      </c>
      <c r="N5" s="779">
        <v>101.3</v>
      </c>
      <c r="O5" s="779">
        <v>51.8</v>
      </c>
      <c r="P5" s="779">
        <v>70</v>
      </c>
      <c r="Q5" s="779">
        <v>59.9</v>
      </c>
      <c r="R5" s="779">
        <v>101.2</v>
      </c>
      <c r="S5" s="779">
        <v>4.4000000000000004</v>
      </c>
      <c r="T5" s="779">
        <v>42.8</v>
      </c>
      <c r="U5" s="779">
        <v>39.299999999999997</v>
      </c>
      <c r="V5" s="163">
        <v>51.8</v>
      </c>
    </row>
    <row r="6" spans="1:22" s="38" customFormat="1">
      <c r="A6" s="329" t="s">
        <v>275</v>
      </c>
      <c r="B6" s="325">
        <v>104.6</v>
      </c>
      <c r="C6" s="779">
        <v>158.19999999999999</v>
      </c>
      <c r="D6" s="779">
        <v>393.2</v>
      </c>
      <c r="E6" s="779">
        <v>383</v>
      </c>
      <c r="F6" s="779">
        <v>424.7</v>
      </c>
      <c r="G6" s="779">
        <v>500.7</v>
      </c>
      <c r="H6" s="779">
        <v>464.6</v>
      </c>
      <c r="I6" s="779">
        <v>507.8</v>
      </c>
      <c r="J6" s="779">
        <v>1124.0999999999999</v>
      </c>
      <c r="K6" s="779">
        <v>1308.5999999999999</v>
      </c>
      <c r="L6" s="779">
        <v>801.7</v>
      </c>
      <c r="M6" s="779">
        <v>810</v>
      </c>
      <c r="N6" s="779">
        <v>678.7</v>
      </c>
      <c r="O6" s="779">
        <v>555.79999999999995</v>
      </c>
      <c r="P6" s="779">
        <v>617.20000000000005</v>
      </c>
      <c r="Q6" s="779">
        <v>677.3</v>
      </c>
      <c r="R6" s="779">
        <v>685.5</v>
      </c>
      <c r="S6" s="779">
        <v>570.5</v>
      </c>
      <c r="T6" s="779">
        <v>777</v>
      </c>
      <c r="U6" s="779">
        <v>791.7</v>
      </c>
      <c r="V6" s="163">
        <v>958.4</v>
      </c>
    </row>
    <row r="7" spans="1:22">
      <c r="A7" s="138" t="s">
        <v>276</v>
      </c>
      <c r="B7" s="326">
        <v>104.6</v>
      </c>
      <c r="C7" s="780">
        <v>158.19999999999999</v>
      </c>
      <c r="D7" s="780">
        <v>393.2</v>
      </c>
      <c r="E7" s="780">
        <v>383</v>
      </c>
      <c r="F7" s="780">
        <v>419.8</v>
      </c>
      <c r="G7" s="780">
        <v>342.2</v>
      </c>
      <c r="H7" s="780">
        <v>202.1</v>
      </c>
      <c r="I7" s="780">
        <v>410.5</v>
      </c>
      <c r="J7" s="780">
        <v>571.4</v>
      </c>
      <c r="K7" s="780">
        <v>652.9</v>
      </c>
      <c r="L7" s="780">
        <v>477.3</v>
      </c>
      <c r="M7" s="780">
        <v>380.2</v>
      </c>
      <c r="N7" s="780">
        <v>237.2</v>
      </c>
      <c r="O7" s="780">
        <v>182.7</v>
      </c>
      <c r="P7" s="780">
        <v>221.8</v>
      </c>
      <c r="Q7" s="780">
        <v>164.6</v>
      </c>
      <c r="R7" s="780">
        <v>188.6</v>
      </c>
      <c r="S7" s="780">
        <v>269.39999999999998</v>
      </c>
      <c r="T7" s="780">
        <v>284.2</v>
      </c>
      <c r="U7" s="780">
        <v>482.9</v>
      </c>
      <c r="V7" s="162">
        <v>613.5</v>
      </c>
    </row>
    <row r="8" spans="1:22">
      <c r="A8" s="138" t="s">
        <v>277</v>
      </c>
      <c r="B8" s="326">
        <v>0</v>
      </c>
      <c r="C8" s="780">
        <v>0</v>
      </c>
      <c r="D8" s="780">
        <v>0</v>
      </c>
      <c r="E8" s="780">
        <v>0</v>
      </c>
      <c r="F8" s="780">
        <v>4.9000000000000004</v>
      </c>
      <c r="G8" s="780">
        <v>158.6</v>
      </c>
      <c r="H8" s="780">
        <v>262.5</v>
      </c>
      <c r="I8" s="780">
        <v>97.4</v>
      </c>
      <c r="J8" s="780">
        <v>552.70000000000005</v>
      </c>
      <c r="K8" s="780">
        <v>655.7</v>
      </c>
      <c r="L8" s="780">
        <v>324.39999999999998</v>
      </c>
      <c r="M8" s="780">
        <v>429.9</v>
      </c>
      <c r="N8" s="780">
        <v>441.5</v>
      </c>
      <c r="O8" s="780">
        <v>373.1</v>
      </c>
      <c r="P8" s="780">
        <v>395.4</v>
      </c>
      <c r="Q8" s="780">
        <v>512.79999999999995</v>
      </c>
      <c r="R8" s="780">
        <v>496.9</v>
      </c>
      <c r="S8" s="780">
        <v>301.10000000000002</v>
      </c>
      <c r="T8" s="780">
        <v>492.8</v>
      </c>
      <c r="U8" s="780">
        <v>308.89999999999998</v>
      </c>
      <c r="V8" s="162">
        <v>344.9</v>
      </c>
    </row>
    <row r="9" spans="1:22" s="38" customFormat="1">
      <c r="A9" s="329" t="s">
        <v>278</v>
      </c>
      <c r="B9" s="325">
        <v>158.30000000000001</v>
      </c>
      <c r="C9" s="779">
        <v>192.7</v>
      </c>
      <c r="D9" s="779">
        <v>378.4</v>
      </c>
      <c r="E9" s="779">
        <v>546.20000000000005</v>
      </c>
      <c r="F9" s="779">
        <v>505.9</v>
      </c>
      <c r="G9" s="779">
        <v>565.9</v>
      </c>
      <c r="H9" s="779">
        <v>701.6</v>
      </c>
      <c r="I9" s="779">
        <v>799</v>
      </c>
      <c r="J9" s="779">
        <v>901.1</v>
      </c>
      <c r="K9" s="779">
        <v>817.2</v>
      </c>
      <c r="L9" s="779">
        <v>845.2</v>
      </c>
      <c r="M9" s="779">
        <v>997</v>
      </c>
      <c r="N9" s="779">
        <v>1232.0999999999999</v>
      </c>
      <c r="O9" s="779">
        <v>1244.3</v>
      </c>
      <c r="P9" s="779">
        <v>1085.8</v>
      </c>
      <c r="Q9" s="779">
        <v>877.6</v>
      </c>
      <c r="R9" s="779">
        <v>1083.7</v>
      </c>
      <c r="S9" s="779">
        <v>1188</v>
      </c>
      <c r="T9" s="779">
        <v>1615.2</v>
      </c>
      <c r="U9" s="779">
        <v>1704.9</v>
      </c>
      <c r="V9" s="163">
        <v>1559.7</v>
      </c>
    </row>
    <row r="10" spans="1:22">
      <c r="A10" s="138" t="s">
        <v>279</v>
      </c>
      <c r="B10" s="326">
        <v>76.400000000000006</v>
      </c>
      <c r="C10" s="780">
        <v>103.9</v>
      </c>
      <c r="D10" s="780">
        <v>237.6</v>
      </c>
      <c r="E10" s="780">
        <v>356.1</v>
      </c>
      <c r="F10" s="780">
        <v>315.5</v>
      </c>
      <c r="G10" s="780">
        <v>351.9</v>
      </c>
      <c r="H10" s="780">
        <v>385.1</v>
      </c>
      <c r="I10" s="780">
        <v>425</v>
      </c>
      <c r="J10" s="780">
        <v>543.6</v>
      </c>
      <c r="K10" s="780">
        <v>510.3</v>
      </c>
      <c r="L10" s="780">
        <v>504.1</v>
      </c>
      <c r="M10" s="780">
        <v>590.5</v>
      </c>
      <c r="N10" s="780">
        <v>749</v>
      </c>
      <c r="O10" s="780">
        <v>814</v>
      </c>
      <c r="P10" s="780">
        <v>719.1</v>
      </c>
      <c r="Q10" s="780">
        <v>425.1</v>
      </c>
      <c r="R10" s="780">
        <v>351.5</v>
      </c>
      <c r="S10" s="780">
        <v>387.8</v>
      </c>
      <c r="T10" s="780">
        <v>524.6</v>
      </c>
      <c r="U10" s="780">
        <v>655.1</v>
      </c>
      <c r="V10" s="162">
        <v>665</v>
      </c>
    </row>
    <row r="11" spans="1:22">
      <c r="A11" s="138" t="s">
        <v>251</v>
      </c>
      <c r="B11" s="326">
        <v>33.799999999999997</v>
      </c>
      <c r="C11" s="780">
        <v>43.8</v>
      </c>
      <c r="D11" s="780">
        <v>68.400000000000006</v>
      </c>
      <c r="E11" s="780">
        <v>98.9</v>
      </c>
      <c r="F11" s="780">
        <v>87.1</v>
      </c>
      <c r="G11" s="780">
        <v>102.9</v>
      </c>
      <c r="H11" s="780">
        <v>177.1</v>
      </c>
      <c r="I11" s="780">
        <v>129.69999999999999</v>
      </c>
      <c r="J11" s="780">
        <v>161.80000000000001</v>
      </c>
      <c r="K11" s="780">
        <v>115.5</v>
      </c>
      <c r="L11" s="780">
        <v>100.1</v>
      </c>
      <c r="M11" s="780">
        <v>200.2</v>
      </c>
      <c r="N11" s="780">
        <v>186</v>
      </c>
      <c r="O11" s="780">
        <v>163.80000000000001</v>
      </c>
      <c r="P11" s="780">
        <v>111.5</v>
      </c>
      <c r="Q11" s="780">
        <v>119.7</v>
      </c>
      <c r="R11" s="780">
        <v>216.8</v>
      </c>
      <c r="S11" s="780">
        <v>195.4</v>
      </c>
      <c r="T11" s="780">
        <v>123.1</v>
      </c>
      <c r="U11" s="780">
        <v>118.5</v>
      </c>
      <c r="V11" s="162">
        <v>101.5</v>
      </c>
    </row>
    <row r="12" spans="1:22">
      <c r="A12" s="138" t="s">
        <v>280</v>
      </c>
      <c r="B12" s="326">
        <v>23.3</v>
      </c>
      <c r="C12" s="780">
        <v>20.5</v>
      </c>
      <c r="D12" s="780">
        <v>44.9</v>
      </c>
      <c r="E12" s="780">
        <v>51.5</v>
      </c>
      <c r="F12" s="780">
        <v>74.900000000000006</v>
      </c>
      <c r="G12" s="780">
        <v>71.099999999999994</v>
      </c>
      <c r="H12" s="780">
        <v>88.6</v>
      </c>
      <c r="I12" s="780">
        <v>107.8</v>
      </c>
      <c r="J12" s="780">
        <v>84.3</v>
      </c>
      <c r="K12" s="780">
        <v>71.400000000000006</v>
      </c>
      <c r="L12" s="780">
        <v>155.6</v>
      </c>
      <c r="M12" s="780">
        <v>141.6</v>
      </c>
      <c r="N12" s="780">
        <v>163.4</v>
      </c>
      <c r="O12" s="780">
        <v>162.5</v>
      </c>
      <c r="P12" s="780">
        <v>114.4</v>
      </c>
      <c r="Q12" s="780">
        <v>92.8</v>
      </c>
      <c r="R12" s="780">
        <v>81.400000000000006</v>
      </c>
      <c r="S12" s="780">
        <v>133.4</v>
      </c>
      <c r="T12" s="780">
        <v>106.2</v>
      </c>
      <c r="U12" s="780">
        <v>144.9</v>
      </c>
      <c r="V12" s="162">
        <v>87.4</v>
      </c>
    </row>
    <row r="13" spans="1:22">
      <c r="A13" s="138" t="s">
        <v>281</v>
      </c>
      <c r="B13" s="322">
        <v>24.7</v>
      </c>
      <c r="C13" s="781">
        <v>24.5</v>
      </c>
      <c r="D13" s="781">
        <v>27.5</v>
      </c>
      <c r="E13" s="781">
        <v>39.6</v>
      </c>
      <c r="F13" s="781">
        <v>28.4</v>
      </c>
      <c r="G13" s="781">
        <v>40.1</v>
      </c>
      <c r="H13" s="781">
        <v>50.9</v>
      </c>
      <c r="I13" s="781">
        <v>136.4</v>
      </c>
      <c r="J13" s="781">
        <v>111.4</v>
      </c>
      <c r="K13" s="781">
        <v>120</v>
      </c>
      <c r="L13" s="781">
        <v>85.4</v>
      </c>
      <c r="M13" s="781">
        <v>64.599999999999994</v>
      </c>
      <c r="N13" s="781">
        <v>133.69999999999999</v>
      </c>
      <c r="O13" s="781">
        <v>104</v>
      </c>
      <c r="P13" s="781">
        <v>140.69999999999999</v>
      </c>
      <c r="Q13" s="781">
        <v>240</v>
      </c>
      <c r="R13" s="781">
        <v>434</v>
      </c>
      <c r="S13" s="781">
        <v>471.4</v>
      </c>
      <c r="T13" s="781">
        <v>861.2</v>
      </c>
      <c r="U13" s="781">
        <v>786.4</v>
      </c>
      <c r="V13" s="161">
        <v>705.8</v>
      </c>
    </row>
    <row r="14" spans="1:22" s="38" customFormat="1">
      <c r="A14" s="330" t="s">
        <v>228</v>
      </c>
      <c r="B14" s="327">
        <v>311.10000000000002</v>
      </c>
      <c r="C14" s="228">
        <v>404.5</v>
      </c>
      <c r="D14" s="228">
        <v>800.5</v>
      </c>
      <c r="E14" s="228">
        <v>1037.4000000000001</v>
      </c>
      <c r="F14" s="228">
        <v>996</v>
      </c>
      <c r="G14" s="228">
        <v>1094.3</v>
      </c>
      <c r="H14" s="228">
        <v>1201.4000000000001</v>
      </c>
      <c r="I14" s="228">
        <v>1342.2</v>
      </c>
      <c r="J14" s="228">
        <v>2201.6</v>
      </c>
      <c r="K14" s="228">
        <v>2230.5</v>
      </c>
      <c r="L14" s="228">
        <v>1707.1</v>
      </c>
      <c r="M14" s="228">
        <v>1923.4</v>
      </c>
      <c r="N14" s="228">
        <v>2012.1</v>
      </c>
      <c r="O14" s="228">
        <v>1851.9</v>
      </c>
      <c r="P14" s="228">
        <v>1773</v>
      </c>
      <c r="Q14" s="228">
        <v>1614.9</v>
      </c>
      <c r="R14" s="228">
        <v>1870.4</v>
      </c>
      <c r="S14" s="228">
        <v>1762.9</v>
      </c>
      <c r="T14" s="228">
        <v>2434.9</v>
      </c>
      <c r="U14" s="228">
        <v>2535.9</v>
      </c>
      <c r="V14" s="229">
        <v>2569.9</v>
      </c>
    </row>
    <row r="16" spans="1:22">
      <c r="A16" s="112" t="s">
        <v>500</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pane xSplit="1" ySplit="4" topLeftCell="B5" activePane="bottomRight" state="frozen"/>
      <selection pane="topRight"/>
      <selection pane="bottomLeft"/>
      <selection pane="bottomRight"/>
    </sheetView>
  </sheetViews>
  <sheetFormatPr baseColWidth="10" defaultColWidth="11" defaultRowHeight="10.199999999999999"/>
  <cols>
    <col min="1" max="1" width="24.88671875" style="487" customWidth="1"/>
    <col min="2" max="26" width="6" style="487" customWidth="1"/>
    <col min="27" max="16384" width="11" style="487"/>
  </cols>
  <sheetData>
    <row r="1" spans="1:26" ht="13.2">
      <c r="A1" s="717" t="s">
        <v>534</v>
      </c>
      <c r="B1" s="922"/>
    </row>
    <row r="2" spans="1:26" s="439" customFormat="1">
      <c r="A2" s="522" t="s">
        <v>533</v>
      </c>
      <c r="B2" s="487"/>
      <c r="C2" s="487"/>
      <c r="D2" s="487"/>
      <c r="E2" s="487"/>
      <c r="F2" s="487"/>
      <c r="G2" s="487"/>
      <c r="H2" s="487"/>
      <c r="I2" s="487"/>
      <c r="J2" s="487"/>
      <c r="M2" s="487"/>
      <c r="N2" s="461"/>
      <c r="O2" s="461"/>
      <c r="P2" s="487"/>
    </row>
    <row r="3" spans="1:26">
      <c r="W3" s="30"/>
      <c r="Z3" s="30" t="s">
        <v>434</v>
      </c>
    </row>
    <row r="4" spans="1:26" s="47" customFormat="1">
      <c r="A4" s="347"/>
      <c r="B4" s="333">
        <v>1997</v>
      </c>
      <c r="C4" s="334">
        <v>1998</v>
      </c>
      <c r="D4" s="334">
        <v>1999</v>
      </c>
      <c r="E4" s="334">
        <v>2000</v>
      </c>
      <c r="F4" s="335">
        <v>2001</v>
      </c>
      <c r="G4" s="335">
        <v>2002</v>
      </c>
      <c r="H4" s="335">
        <v>2003</v>
      </c>
      <c r="I4" s="335">
        <v>2004</v>
      </c>
      <c r="J4" s="336">
        <v>2005</v>
      </c>
      <c r="K4" s="337">
        <v>2006</v>
      </c>
      <c r="L4" s="337">
        <v>2007</v>
      </c>
      <c r="M4" s="337">
        <v>2008</v>
      </c>
      <c r="N4" s="337">
        <v>2009</v>
      </c>
      <c r="O4" s="337">
        <v>2010</v>
      </c>
      <c r="P4" s="337">
        <v>2011</v>
      </c>
      <c r="Q4" s="337">
        <v>2012</v>
      </c>
      <c r="R4" s="337">
        <v>2013</v>
      </c>
      <c r="S4" s="337">
        <v>2014</v>
      </c>
      <c r="T4" s="782">
        <v>2015</v>
      </c>
      <c r="U4" s="782">
        <v>2016</v>
      </c>
      <c r="V4" s="782">
        <v>2017</v>
      </c>
      <c r="W4" s="782">
        <v>2018</v>
      </c>
      <c r="X4" s="782">
        <v>2019</v>
      </c>
      <c r="Y4" s="782">
        <v>2020</v>
      </c>
      <c r="Z4" s="576">
        <v>2021</v>
      </c>
    </row>
    <row r="5" spans="1:26">
      <c r="A5" s="348" t="s">
        <v>282</v>
      </c>
      <c r="B5" s="338">
        <v>1644.1</v>
      </c>
      <c r="C5" s="783">
        <v>1724</v>
      </c>
      <c r="D5" s="783">
        <v>1422.4</v>
      </c>
      <c r="E5" s="783">
        <v>1271.5</v>
      </c>
      <c r="F5" s="783">
        <v>1150.5999999999999</v>
      </c>
      <c r="G5" s="783">
        <v>1436</v>
      </c>
      <c r="H5" s="783">
        <v>1962</v>
      </c>
      <c r="I5" s="783">
        <v>2180.6</v>
      </c>
      <c r="J5" s="783">
        <v>2108.5</v>
      </c>
      <c r="K5" s="783">
        <v>2058.4</v>
      </c>
      <c r="L5" s="783">
        <v>2278.9</v>
      </c>
      <c r="M5" s="783">
        <v>2660</v>
      </c>
      <c r="N5" s="783">
        <v>2994</v>
      </c>
      <c r="O5" s="783">
        <v>2807</v>
      </c>
      <c r="P5" s="783">
        <v>4001</v>
      </c>
      <c r="Q5" s="783">
        <v>4766.7</v>
      </c>
      <c r="R5" s="783">
        <v>6956</v>
      </c>
      <c r="S5" s="783">
        <v>5796</v>
      </c>
      <c r="T5" s="783">
        <v>5300</v>
      </c>
      <c r="U5" s="783">
        <v>4043</v>
      </c>
      <c r="V5" s="783">
        <v>3701.8</v>
      </c>
      <c r="W5" s="783">
        <v>3899</v>
      </c>
      <c r="X5" s="783">
        <v>4383</v>
      </c>
      <c r="Y5" s="783">
        <v>4138</v>
      </c>
      <c r="Z5" s="339">
        <v>4568</v>
      </c>
    </row>
    <row r="6" spans="1:26">
      <c r="A6" s="349" t="s">
        <v>283</v>
      </c>
      <c r="B6" s="340">
        <v>921.6</v>
      </c>
      <c r="C6" s="784">
        <v>797.2</v>
      </c>
      <c r="D6" s="784">
        <v>711.9</v>
      </c>
      <c r="E6" s="784">
        <v>582.70000000000005</v>
      </c>
      <c r="F6" s="784">
        <v>298</v>
      </c>
      <c r="G6" s="784">
        <v>457</v>
      </c>
      <c r="H6" s="784">
        <v>915</v>
      </c>
      <c r="I6" s="784">
        <v>1059</v>
      </c>
      <c r="J6" s="784">
        <v>1017</v>
      </c>
      <c r="K6" s="784">
        <v>757.9</v>
      </c>
      <c r="L6" s="784">
        <v>644</v>
      </c>
      <c r="M6" s="784">
        <v>749</v>
      </c>
      <c r="N6" s="784">
        <v>860</v>
      </c>
      <c r="O6" s="784">
        <v>828</v>
      </c>
      <c r="P6" s="784">
        <v>1759</v>
      </c>
      <c r="Q6" s="784">
        <v>2371</v>
      </c>
      <c r="R6" s="784">
        <v>3792</v>
      </c>
      <c r="S6" s="784">
        <v>2975</v>
      </c>
      <c r="T6" s="784">
        <v>2273</v>
      </c>
      <c r="U6" s="784">
        <v>1049</v>
      </c>
      <c r="V6" s="784">
        <v>586</v>
      </c>
      <c r="W6" s="784">
        <v>199</v>
      </c>
      <c r="X6" s="784">
        <v>550</v>
      </c>
      <c r="Y6" s="784">
        <v>250.6</v>
      </c>
      <c r="Z6" s="341">
        <v>286.5</v>
      </c>
    </row>
    <row r="7" spans="1:26">
      <c r="A7" s="349" t="s">
        <v>284</v>
      </c>
      <c r="B7" s="340">
        <v>722.6</v>
      </c>
      <c r="C7" s="784">
        <v>926.8</v>
      </c>
      <c r="D7" s="784">
        <v>710.4</v>
      </c>
      <c r="E7" s="784">
        <v>688.9</v>
      </c>
      <c r="F7" s="784">
        <v>852.6</v>
      </c>
      <c r="G7" s="784">
        <v>979</v>
      </c>
      <c r="H7" s="784">
        <v>1047</v>
      </c>
      <c r="I7" s="784">
        <v>1121.5999999999999</v>
      </c>
      <c r="J7" s="784">
        <v>1091.5</v>
      </c>
      <c r="K7" s="784">
        <v>1300.5</v>
      </c>
      <c r="L7" s="784">
        <v>1634.9</v>
      </c>
      <c r="M7" s="784">
        <v>1911</v>
      </c>
      <c r="N7" s="784">
        <v>2134</v>
      </c>
      <c r="O7" s="784">
        <v>1979</v>
      </c>
      <c r="P7" s="784">
        <v>2242</v>
      </c>
      <c r="Q7" s="784">
        <v>2395.6999999999998</v>
      </c>
      <c r="R7" s="784">
        <v>3164</v>
      </c>
      <c r="S7" s="784">
        <v>2821</v>
      </c>
      <c r="T7" s="784">
        <v>3027</v>
      </c>
      <c r="U7" s="784">
        <v>2994</v>
      </c>
      <c r="V7" s="784">
        <v>3115.8</v>
      </c>
      <c r="W7" s="784">
        <v>3700</v>
      </c>
      <c r="X7" s="784">
        <v>3833</v>
      </c>
      <c r="Y7" s="784">
        <v>3887.4</v>
      </c>
      <c r="Z7" s="341">
        <v>4281.5</v>
      </c>
    </row>
    <row r="8" spans="1:26" s="38" customFormat="1">
      <c r="A8" s="350" t="s">
        <v>285</v>
      </c>
      <c r="B8" s="342">
        <v>306.89999999999998</v>
      </c>
      <c r="C8" s="785">
        <v>209</v>
      </c>
      <c r="D8" s="785">
        <v>164.6</v>
      </c>
      <c r="E8" s="785">
        <v>225.5</v>
      </c>
      <c r="F8" s="785">
        <v>176.4</v>
      </c>
      <c r="G8" s="785">
        <v>206</v>
      </c>
      <c r="H8" s="785">
        <v>236</v>
      </c>
      <c r="I8" s="785">
        <v>251.4</v>
      </c>
      <c r="J8" s="785">
        <v>238.5</v>
      </c>
      <c r="K8" s="785">
        <v>241.6</v>
      </c>
      <c r="L8" s="785">
        <v>189.1</v>
      </c>
      <c r="M8" s="785">
        <v>298</v>
      </c>
      <c r="N8" s="785">
        <v>392</v>
      </c>
      <c r="O8" s="785">
        <v>470</v>
      </c>
      <c r="P8" s="785">
        <v>588</v>
      </c>
      <c r="Q8" s="785">
        <v>614.29999999999995</v>
      </c>
      <c r="R8" s="785">
        <v>852</v>
      </c>
      <c r="S8" s="785">
        <v>1027</v>
      </c>
      <c r="T8" s="785">
        <v>924</v>
      </c>
      <c r="U8" s="785">
        <v>1201</v>
      </c>
      <c r="V8" s="785">
        <v>1669</v>
      </c>
      <c r="W8" s="785">
        <v>1158</v>
      </c>
      <c r="X8" s="785">
        <v>1291</v>
      </c>
      <c r="Y8" s="785">
        <v>1083</v>
      </c>
      <c r="Z8" s="343">
        <v>1146</v>
      </c>
    </row>
    <row r="9" spans="1:26">
      <c r="A9" s="144" t="s">
        <v>286</v>
      </c>
      <c r="B9" s="342">
        <v>1951</v>
      </c>
      <c r="C9" s="785">
        <v>1933</v>
      </c>
      <c r="D9" s="785">
        <v>1587</v>
      </c>
      <c r="E9" s="785">
        <v>1497</v>
      </c>
      <c r="F9" s="785">
        <v>1327</v>
      </c>
      <c r="G9" s="785">
        <v>1642</v>
      </c>
      <c r="H9" s="785">
        <v>2198</v>
      </c>
      <c r="I9" s="785">
        <v>2432</v>
      </c>
      <c r="J9" s="785">
        <v>2347</v>
      </c>
      <c r="K9" s="785">
        <v>2300</v>
      </c>
      <c r="L9" s="785">
        <v>2468</v>
      </c>
      <c r="M9" s="785">
        <v>2958</v>
      </c>
      <c r="N9" s="785">
        <v>3404</v>
      </c>
      <c r="O9" s="785">
        <v>3277</v>
      </c>
      <c r="P9" s="785">
        <v>4589</v>
      </c>
      <c r="Q9" s="785">
        <v>5381</v>
      </c>
      <c r="R9" s="785">
        <v>7808</v>
      </c>
      <c r="S9" s="785">
        <v>6823</v>
      </c>
      <c r="T9" s="785">
        <v>6224</v>
      </c>
      <c r="U9" s="785">
        <v>5244</v>
      </c>
      <c r="V9" s="785">
        <v>5370.8</v>
      </c>
      <c r="W9" s="785">
        <v>5057</v>
      </c>
      <c r="X9" s="785">
        <v>5674</v>
      </c>
      <c r="Y9" s="785">
        <v>5221</v>
      </c>
      <c r="Z9" s="343">
        <v>5714</v>
      </c>
    </row>
    <row r="10" spans="1:26">
      <c r="A10" s="351" t="s">
        <v>446</v>
      </c>
      <c r="B10" s="344">
        <v>0</v>
      </c>
      <c r="C10" s="345">
        <v>0</v>
      </c>
      <c r="D10" s="345">
        <v>0</v>
      </c>
      <c r="E10" s="345">
        <v>0</v>
      </c>
      <c r="F10" s="345">
        <v>0</v>
      </c>
      <c r="G10" s="345">
        <v>0</v>
      </c>
      <c r="H10" s="345">
        <v>0</v>
      </c>
      <c r="I10" s="345">
        <v>0</v>
      </c>
      <c r="J10" s="345">
        <v>0</v>
      </c>
      <c r="K10" s="345">
        <v>0</v>
      </c>
      <c r="L10" s="345">
        <v>0</v>
      </c>
      <c r="M10" s="345">
        <v>0</v>
      </c>
      <c r="N10" s="345">
        <v>0</v>
      </c>
      <c r="O10" s="345">
        <v>26</v>
      </c>
      <c r="P10" s="345">
        <v>1035</v>
      </c>
      <c r="Q10" s="345">
        <v>1687</v>
      </c>
      <c r="R10" s="345">
        <v>3245</v>
      </c>
      <c r="S10" s="345">
        <v>2367</v>
      </c>
      <c r="T10" s="345">
        <v>1985</v>
      </c>
      <c r="U10" s="345">
        <v>863</v>
      </c>
      <c r="V10" s="345">
        <v>576</v>
      </c>
      <c r="W10" s="345">
        <v>111</v>
      </c>
      <c r="X10" s="345">
        <v>530</v>
      </c>
      <c r="Y10" s="345">
        <v>15</v>
      </c>
      <c r="Z10" s="346">
        <v>11</v>
      </c>
    </row>
    <row r="12" spans="1:26">
      <c r="A12" s="36" t="s">
        <v>500</v>
      </c>
      <c r="O12" s="923"/>
      <c r="P12" s="923"/>
      <c r="Q12" s="923"/>
      <c r="R12" s="923"/>
      <c r="S12" s="923"/>
      <c r="T12" s="923"/>
      <c r="U12" s="923"/>
      <c r="V12" s="923"/>
      <c r="W12" s="923"/>
      <c r="X12" s="923"/>
      <c r="Y12" s="923"/>
    </row>
    <row r="13" spans="1:26">
      <c r="V13" s="923"/>
      <c r="W13" s="923"/>
    </row>
    <row r="15" spans="1:26">
      <c r="V15" s="923"/>
      <c r="W15" s="923"/>
    </row>
    <row r="16" spans="1:26">
      <c r="V16" s="923"/>
      <c r="W16" s="923"/>
    </row>
    <row r="17" spans="22:23">
      <c r="V17" s="923"/>
      <c r="W17" s="923"/>
    </row>
    <row r="18" spans="22:23">
      <c r="V18" s="923"/>
      <c r="W18" s="923"/>
    </row>
    <row r="19" spans="22:23">
      <c r="V19" s="923"/>
      <c r="W19" s="923"/>
    </row>
    <row r="20" spans="22:23">
      <c r="V20" s="923"/>
      <c r="W20" s="923"/>
    </row>
    <row r="21" spans="22:23">
      <c r="V21" s="923"/>
      <c r="W21" s="923"/>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showGridLines="0" workbookViewId="0"/>
  </sheetViews>
  <sheetFormatPr baseColWidth="10" defaultColWidth="11" defaultRowHeight="10.199999999999999"/>
  <cols>
    <col min="1" max="1" width="37.5546875" style="487" customWidth="1"/>
    <col min="2" max="21" width="5.88671875" style="487" customWidth="1"/>
    <col min="22" max="22" width="6.6640625" style="487" customWidth="1"/>
    <col min="23" max="23" width="7.109375" style="487" customWidth="1"/>
    <col min="24" max="16384" width="11" style="487"/>
  </cols>
  <sheetData>
    <row r="1" spans="1:23" ht="13.2">
      <c r="A1" s="1" t="s">
        <v>287</v>
      </c>
      <c r="B1" s="2"/>
      <c r="C1" s="3"/>
      <c r="D1" s="3"/>
      <c r="E1" s="3"/>
      <c r="F1" s="3"/>
      <c r="G1" s="3"/>
      <c r="H1" s="3"/>
      <c r="I1" s="3"/>
      <c r="J1" s="3"/>
      <c r="K1" s="3"/>
      <c r="L1" s="3"/>
      <c r="M1" s="3"/>
      <c r="N1" s="3"/>
      <c r="O1" s="3"/>
      <c r="P1" s="3"/>
      <c r="Q1" s="3"/>
      <c r="R1" s="3"/>
      <c r="S1" s="3"/>
    </row>
    <row r="2" spans="1:23">
      <c r="A2" s="3"/>
      <c r="B2" s="3"/>
      <c r="C2" s="3"/>
      <c r="E2" s="3"/>
      <c r="F2" s="3"/>
      <c r="G2" s="3"/>
      <c r="H2" s="3"/>
      <c r="I2" s="3"/>
      <c r="J2" s="3"/>
      <c r="K2" s="3"/>
      <c r="L2" s="3"/>
      <c r="M2" s="3"/>
      <c r="N2" s="3"/>
      <c r="O2" s="3"/>
      <c r="P2" s="3"/>
      <c r="Q2" s="3"/>
      <c r="R2" s="3"/>
      <c r="T2" s="461"/>
      <c r="W2" s="461" t="s">
        <v>288</v>
      </c>
    </row>
    <row r="3" spans="1:23">
      <c r="A3" s="789"/>
      <c r="B3" s="356">
        <v>2000</v>
      </c>
      <c r="C3" s="357">
        <v>2001</v>
      </c>
      <c r="D3" s="357">
        <v>2002</v>
      </c>
      <c r="E3" s="357">
        <v>2003</v>
      </c>
      <c r="F3" s="357">
        <v>2004</v>
      </c>
      <c r="G3" s="357">
        <v>2005</v>
      </c>
      <c r="H3" s="357">
        <v>2006</v>
      </c>
      <c r="I3" s="357">
        <v>2007</v>
      </c>
      <c r="J3" s="51">
        <v>2008</v>
      </c>
      <c r="K3" s="357">
        <v>2009</v>
      </c>
      <c r="L3" s="357">
        <v>2010</v>
      </c>
      <c r="M3" s="51">
        <v>2011</v>
      </c>
      <c r="N3" s="357">
        <v>2012</v>
      </c>
      <c r="O3" s="357">
        <v>2013</v>
      </c>
      <c r="P3" s="51">
        <v>2014</v>
      </c>
      <c r="Q3" s="788">
        <v>2015</v>
      </c>
      <c r="R3" s="788">
        <v>2016</v>
      </c>
      <c r="S3" s="788">
        <v>2017</v>
      </c>
      <c r="T3" s="788">
        <v>2018</v>
      </c>
      <c r="U3" s="788">
        <v>2019</v>
      </c>
      <c r="V3" s="788">
        <v>2020</v>
      </c>
      <c r="W3" s="358">
        <v>2021</v>
      </c>
    </row>
    <row r="4" spans="1:23">
      <c r="A4" s="352" t="s">
        <v>289</v>
      </c>
      <c r="B4" s="359">
        <v>2.4</v>
      </c>
      <c r="C4" s="5">
        <v>3</v>
      </c>
      <c r="D4" s="5">
        <v>3.3</v>
      </c>
      <c r="E4" s="5">
        <v>2.9</v>
      </c>
      <c r="F4" s="5">
        <v>4.5999999999999996</v>
      </c>
      <c r="G4" s="5">
        <v>6</v>
      </c>
      <c r="H4" s="5">
        <v>8.1</v>
      </c>
      <c r="I4" s="5">
        <v>7.9</v>
      </c>
      <c r="J4" s="5">
        <v>7.8</v>
      </c>
      <c r="K4" s="5">
        <v>6.8</v>
      </c>
      <c r="L4" s="786">
        <v>8.4</v>
      </c>
      <c r="M4" s="786">
        <v>7.9</v>
      </c>
      <c r="N4" s="786">
        <v>49</v>
      </c>
      <c r="O4" s="786">
        <v>265.5</v>
      </c>
      <c r="P4" s="786">
        <v>257.89999999999998</v>
      </c>
      <c r="Q4" s="786">
        <v>248.3</v>
      </c>
      <c r="R4" s="786">
        <v>246.1</v>
      </c>
      <c r="S4" s="786">
        <v>248</v>
      </c>
      <c r="T4" s="786">
        <v>253.7</v>
      </c>
      <c r="U4" s="786">
        <v>258.5</v>
      </c>
      <c r="V4" s="786">
        <v>255.9</v>
      </c>
      <c r="W4" s="6">
        <v>256.3</v>
      </c>
    </row>
    <row r="5" spans="1:23">
      <c r="A5" s="324" t="s">
        <v>270</v>
      </c>
      <c r="B5" s="360">
        <v>0</v>
      </c>
      <c r="C5" s="4">
        <v>0</v>
      </c>
      <c r="D5" s="4">
        <v>0.3</v>
      </c>
      <c r="E5" s="4">
        <v>0.2</v>
      </c>
      <c r="F5" s="4">
        <v>0.7</v>
      </c>
      <c r="G5" s="4">
        <v>3.2</v>
      </c>
      <c r="H5" s="4">
        <v>5.2</v>
      </c>
      <c r="I5" s="4">
        <v>5.6</v>
      </c>
      <c r="J5" s="4">
        <v>4.9000000000000004</v>
      </c>
      <c r="K5" s="4">
        <v>4.5999999999999996</v>
      </c>
      <c r="L5" s="4">
        <v>4.5999999999999996</v>
      </c>
      <c r="M5" s="4">
        <v>5.0999999999999996</v>
      </c>
      <c r="N5" s="4">
        <v>46.6</v>
      </c>
      <c r="O5" s="4">
        <v>263.10000000000002</v>
      </c>
      <c r="P5" s="787">
        <v>255.6</v>
      </c>
      <c r="Q5" s="787">
        <v>245.8</v>
      </c>
      <c r="R5" s="787">
        <v>244.1</v>
      </c>
      <c r="S5" s="787">
        <v>245.2</v>
      </c>
      <c r="T5" s="787">
        <v>250.7</v>
      </c>
      <c r="U5" s="787">
        <v>254.6</v>
      </c>
      <c r="V5" s="787">
        <v>251.6</v>
      </c>
      <c r="W5" s="361">
        <v>247.9</v>
      </c>
    </row>
    <row r="6" spans="1:23">
      <c r="A6" s="324" t="s">
        <v>290</v>
      </c>
      <c r="B6" s="360">
        <v>2.4</v>
      </c>
      <c r="C6" s="4">
        <v>3</v>
      </c>
      <c r="D6" s="4">
        <v>3</v>
      </c>
      <c r="E6" s="4">
        <v>2.8</v>
      </c>
      <c r="F6" s="4">
        <v>3.9</v>
      </c>
      <c r="G6" s="4">
        <v>2.8</v>
      </c>
      <c r="H6" s="4">
        <v>2.9</v>
      </c>
      <c r="I6" s="4">
        <v>2.2999999999999998</v>
      </c>
      <c r="J6" s="4">
        <v>2.8</v>
      </c>
      <c r="K6" s="4">
        <v>2.2000000000000002</v>
      </c>
      <c r="L6" s="4">
        <v>3.8</v>
      </c>
      <c r="M6" s="4">
        <v>2.8</v>
      </c>
      <c r="N6" s="4">
        <v>2.4</v>
      </c>
      <c r="O6" s="4">
        <v>2.4</v>
      </c>
      <c r="P6" s="787">
        <v>2.2999999999999998</v>
      </c>
      <c r="Q6" s="787">
        <v>2.5</v>
      </c>
      <c r="R6" s="787">
        <v>2</v>
      </c>
      <c r="S6" s="787">
        <v>0.2</v>
      </c>
      <c r="T6" s="787">
        <v>0.1</v>
      </c>
      <c r="U6" s="787">
        <v>0.5</v>
      </c>
      <c r="V6" s="787">
        <v>0.2</v>
      </c>
      <c r="W6" s="361">
        <v>0.6</v>
      </c>
    </row>
    <row r="7" spans="1:23">
      <c r="A7" s="353" t="s">
        <v>251</v>
      </c>
      <c r="B7" s="360">
        <v>0</v>
      </c>
      <c r="C7" s="4">
        <v>0</v>
      </c>
      <c r="D7" s="4">
        <v>0</v>
      </c>
      <c r="E7" s="4">
        <v>0.2</v>
      </c>
      <c r="F7" s="4">
        <v>0</v>
      </c>
      <c r="G7" s="4">
        <v>0</v>
      </c>
      <c r="H7" s="4">
        <v>0</v>
      </c>
      <c r="I7" s="4">
        <v>0.4</v>
      </c>
      <c r="J7" s="4">
        <v>0</v>
      </c>
      <c r="K7" s="4">
        <v>0.1</v>
      </c>
      <c r="L7" s="790">
        <v>1.8</v>
      </c>
      <c r="M7" s="790">
        <v>0.8</v>
      </c>
      <c r="N7" s="790">
        <v>0</v>
      </c>
      <c r="O7" s="790">
        <v>0.1</v>
      </c>
      <c r="P7" s="790">
        <v>0.1</v>
      </c>
      <c r="Q7" s="790">
        <v>0.2</v>
      </c>
      <c r="R7" s="790">
        <v>0</v>
      </c>
      <c r="S7" s="790">
        <v>0.1</v>
      </c>
      <c r="T7" s="790">
        <v>0.1</v>
      </c>
      <c r="U7" s="790">
        <v>0.1</v>
      </c>
      <c r="V7" s="790">
        <v>0</v>
      </c>
      <c r="W7" s="7">
        <v>0.1</v>
      </c>
    </row>
    <row r="8" spans="1:23">
      <c r="A8" s="353" t="s">
        <v>291</v>
      </c>
      <c r="B8" s="362">
        <v>2.4</v>
      </c>
      <c r="C8" s="8">
        <v>3</v>
      </c>
      <c r="D8" s="8">
        <v>3</v>
      </c>
      <c r="E8" s="8">
        <v>2.6</v>
      </c>
      <c r="F8" s="8">
        <v>3.9</v>
      </c>
      <c r="G8" s="8">
        <v>2.8</v>
      </c>
      <c r="H8" s="8">
        <v>2.8</v>
      </c>
      <c r="I8" s="8">
        <v>1.9</v>
      </c>
      <c r="J8" s="8">
        <v>2.8</v>
      </c>
      <c r="K8" s="8">
        <v>2.1</v>
      </c>
      <c r="L8" s="9">
        <v>2</v>
      </c>
      <c r="M8" s="9">
        <v>2</v>
      </c>
      <c r="N8" s="9">
        <v>2.4</v>
      </c>
      <c r="O8" s="9">
        <v>2.2999999999999998</v>
      </c>
      <c r="P8" s="9">
        <v>2.1</v>
      </c>
      <c r="Q8" s="9">
        <v>2.2999999999999998</v>
      </c>
      <c r="R8" s="9">
        <v>2</v>
      </c>
      <c r="S8" s="9">
        <v>2.5</v>
      </c>
      <c r="T8" s="9">
        <v>2.8</v>
      </c>
      <c r="U8" s="9">
        <v>3.4</v>
      </c>
      <c r="V8" s="9">
        <v>4.0999999999999996</v>
      </c>
      <c r="W8" s="10">
        <v>7.7</v>
      </c>
    </row>
    <row r="9" spans="1:23">
      <c r="A9" s="352" t="s">
        <v>228</v>
      </c>
      <c r="B9" s="5">
        <v>97.9</v>
      </c>
      <c r="C9" s="5">
        <v>63.9</v>
      </c>
      <c r="D9" s="5">
        <v>87.9</v>
      </c>
      <c r="E9" s="5">
        <v>73.5</v>
      </c>
      <c r="F9" s="5">
        <v>66.099999999999994</v>
      </c>
      <c r="G9" s="5">
        <v>101.7</v>
      </c>
      <c r="H9" s="5">
        <v>110.4</v>
      </c>
      <c r="I9" s="5">
        <v>124.2</v>
      </c>
      <c r="J9" s="5">
        <v>102.6</v>
      </c>
      <c r="K9" s="5">
        <v>173.3</v>
      </c>
      <c r="L9" s="786">
        <v>173.1</v>
      </c>
      <c r="M9" s="786">
        <v>147</v>
      </c>
      <c r="N9" s="786">
        <v>93.2</v>
      </c>
      <c r="O9" s="786">
        <v>104.6</v>
      </c>
      <c r="P9" s="786">
        <v>80.2</v>
      </c>
      <c r="Q9" s="786">
        <v>82</v>
      </c>
      <c r="R9" s="786">
        <v>112.8</v>
      </c>
      <c r="S9" s="786">
        <v>95.4</v>
      </c>
      <c r="T9" s="786">
        <v>114.7</v>
      </c>
      <c r="U9" s="786">
        <v>172.3</v>
      </c>
      <c r="V9" s="786">
        <v>158.80000000000001</v>
      </c>
      <c r="W9" s="6">
        <v>242.8</v>
      </c>
    </row>
    <row r="10" spans="1:23">
      <c r="A10" s="324" t="s">
        <v>272</v>
      </c>
      <c r="B10" s="4">
        <v>3.1</v>
      </c>
      <c r="C10" s="4">
        <v>10.8</v>
      </c>
      <c r="D10" s="4">
        <v>4.0999999999999996</v>
      </c>
      <c r="E10" s="4">
        <v>8.5</v>
      </c>
      <c r="F10" s="4">
        <v>5.6</v>
      </c>
      <c r="G10" s="4">
        <v>7.4</v>
      </c>
      <c r="H10" s="4">
        <v>14</v>
      </c>
      <c r="I10" s="4">
        <v>11.2</v>
      </c>
      <c r="J10" s="4">
        <v>11.5</v>
      </c>
      <c r="K10" s="4">
        <v>17.3</v>
      </c>
      <c r="L10" s="790">
        <v>8.1999999999999993</v>
      </c>
      <c r="M10" s="790">
        <v>5.8</v>
      </c>
      <c r="N10" s="790">
        <v>18.8</v>
      </c>
      <c r="O10" s="790">
        <v>11.5</v>
      </c>
      <c r="P10" s="790">
        <v>17.3</v>
      </c>
      <c r="Q10" s="790">
        <v>4.2</v>
      </c>
      <c r="R10" s="790">
        <v>5.7</v>
      </c>
      <c r="S10" s="790">
        <v>2</v>
      </c>
      <c r="T10" s="790">
        <v>9</v>
      </c>
      <c r="U10" s="790">
        <v>43.8</v>
      </c>
      <c r="V10" s="790">
        <v>20.5</v>
      </c>
      <c r="W10" s="7">
        <v>16.2</v>
      </c>
    </row>
    <row r="11" spans="1:23">
      <c r="A11" s="324" t="s">
        <v>270</v>
      </c>
      <c r="B11" s="4">
        <v>81.7</v>
      </c>
      <c r="C11" s="4">
        <v>33.299999999999997</v>
      </c>
      <c r="D11" s="4">
        <v>56.8</v>
      </c>
      <c r="E11" s="4">
        <v>38</v>
      </c>
      <c r="F11" s="4">
        <v>39.700000000000003</v>
      </c>
      <c r="G11" s="4">
        <v>65.7</v>
      </c>
      <c r="H11" s="4">
        <v>58.2</v>
      </c>
      <c r="I11" s="4">
        <v>64.599999999999994</v>
      </c>
      <c r="J11" s="4">
        <v>56.7</v>
      </c>
      <c r="K11" s="4">
        <v>121.2</v>
      </c>
      <c r="L11" s="790">
        <v>130</v>
      </c>
      <c r="M11" s="790">
        <v>98</v>
      </c>
      <c r="N11" s="790">
        <v>35.6</v>
      </c>
      <c r="O11" s="790">
        <v>62.3</v>
      </c>
      <c r="P11" s="790">
        <v>35.799999999999997</v>
      </c>
      <c r="Q11" s="790">
        <v>59.6</v>
      </c>
      <c r="R11" s="790">
        <v>78.099999999999994</v>
      </c>
      <c r="S11" s="790">
        <v>70.099999999999994</v>
      </c>
      <c r="T11" s="790">
        <v>81</v>
      </c>
      <c r="U11" s="790">
        <v>112.5</v>
      </c>
      <c r="V11" s="790">
        <v>117.9</v>
      </c>
      <c r="W11" s="7">
        <v>197.7</v>
      </c>
    </row>
    <row r="12" spans="1:23">
      <c r="A12" s="324" t="s">
        <v>279</v>
      </c>
      <c r="B12" s="4">
        <v>7.8</v>
      </c>
      <c r="C12" s="4">
        <v>13.1</v>
      </c>
      <c r="D12" s="4">
        <v>21.1</v>
      </c>
      <c r="E12" s="4">
        <v>18</v>
      </c>
      <c r="F12" s="4">
        <v>14.5</v>
      </c>
      <c r="G12" s="4">
        <v>20.100000000000001</v>
      </c>
      <c r="H12" s="4">
        <v>26.3</v>
      </c>
      <c r="I12" s="4">
        <v>35.6</v>
      </c>
      <c r="J12" s="4">
        <v>25.9</v>
      </c>
      <c r="K12" s="4">
        <v>26.4</v>
      </c>
      <c r="L12" s="790">
        <v>26.4</v>
      </c>
      <c r="M12" s="790">
        <v>37.9</v>
      </c>
      <c r="N12" s="790">
        <v>32.6</v>
      </c>
      <c r="O12" s="790">
        <v>24.8</v>
      </c>
      <c r="P12" s="790">
        <v>22</v>
      </c>
      <c r="Q12" s="790">
        <v>8.8000000000000007</v>
      </c>
      <c r="R12" s="790">
        <v>23.9</v>
      </c>
      <c r="S12" s="790">
        <v>9.4</v>
      </c>
      <c r="T12" s="790">
        <v>9.9</v>
      </c>
      <c r="U12" s="790">
        <v>8.1</v>
      </c>
      <c r="V12" s="790">
        <v>14.2</v>
      </c>
      <c r="W12" s="7">
        <v>22.7</v>
      </c>
    </row>
    <row r="13" spans="1:23">
      <c r="A13" s="324" t="s">
        <v>251</v>
      </c>
      <c r="B13" s="4">
        <v>4.3</v>
      </c>
      <c r="C13" s="4">
        <v>5.3</v>
      </c>
      <c r="D13" s="4">
        <v>4.4000000000000004</v>
      </c>
      <c r="E13" s="4">
        <v>6.6</v>
      </c>
      <c r="F13" s="4">
        <v>5.0999999999999996</v>
      </c>
      <c r="G13" s="4">
        <v>5.7</v>
      </c>
      <c r="H13" s="4">
        <v>6.8</v>
      </c>
      <c r="I13" s="4">
        <v>9.6</v>
      </c>
      <c r="J13" s="4">
        <v>4.9000000000000004</v>
      </c>
      <c r="K13" s="4">
        <v>3.6</v>
      </c>
      <c r="L13" s="790">
        <v>2.2999999999999998</v>
      </c>
      <c r="M13" s="790">
        <v>1.4</v>
      </c>
      <c r="N13" s="790">
        <v>2.9</v>
      </c>
      <c r="O13" s="790">
        <v>1.2</v>
      </c>
      <c r="P13" s="790">
        <v>0.1</v>
      </c>
      <c r="Q13" s="790">
        <v>2.1</v>
      </c>
      <c r="R13" s="790">
        <v>1.3</v>
      </c>
      <c r="S13" s="790">
        <v>0.5</v>
      </c>
      <c r="T13" s="790">
        <v>3.1</v>
      </c>
      <c r="U13" s="790">
        <v>0.4</v>
      </c>
      <c r="V13" s="790">
        <v>0.8</v>
      </c>
      <c r="W13" s="7">
        <v>1</v>
      </c>
    </row>
    <row r="14" spans="1:23">
      <c r="A14" s="354" t="s">
        <v>291</v>
      </c>
      <c r="B14" s="8">
        <v>1</v>
      </c>
      <c r="C14" s="8">
        <v>1.4</v>
      </c>
      <c r="D14" s="8">
        <v>1.5</v>
      </c>
      <c r="E14" s="8">
        <v>2.2999999999999998</v>
      </c>
      <c r="F14" s="8">
        <v>1.1000000000000001</v>
      </c>
      <c r="G14" s="8">
        <v>2.8</v>
      </c>
      <c r="H14" s="8">
        <v>5.2</v>
      </c>
      <c r="I14" s="8">
        <v>3.2</v>
      </c>
      <c r="J14" s="8">
        <v>3.5</v>
      </c>
      <c r="K14" s="8">
        <v>4.9000000000000004</v>
      </c>
      <c r="L14" s="9">
        <v>6.3</v>
      </c>
      <c r="M14" s="9">
        <v>3.8</v>
      </c>
      <c r="N14" s="9">
        <v>3.3</v>
      </c>
      <c r="O14" s="9">
        <v>4.8</v>
      </c>
      <c r="P14" s="9">
        <v>5</v>
      </c>
      <c r="Q14" s="9">
        <v>7.4</v>
      </c>
      <c r="R14" s="9">
        <v>3.8</v>
      </c>
      <c r="S14" s="9">
        <v>13.4</v>
      </c>
      <c r="T14" s="9">
        <v>11.7</v>
      </c>
      <c r="U14" s="9">
        <v>7.5</v>
      </c>
      <c r="V14" s="9">
        <v>5.4</v>
      </c>
      <c r="W14" s="10">
        <v>5.2</v>
      </c>
    </row>
    <row r="15" spans="1:23">
      <c r="A15" s="355" t="s">
        <v>221</v>
      </c>
      <c r="B15" s="11">
        <v>100.2</v>
      </c>
      <c r="C15" s="11">
        <v>66.900000000000006</v>
      </c>
      <c r="D15" s="11">
        <v>91.2</v>
      </c>
      <c r="E15" s="11">
        <v>76.400000000000006</v>
      </c>
      <c r="F15" s="11">
        <v>70.7</v>
      </c>
      <c r="G15" s="11">
        <v>107.7</v>
      </c>
      <c r="H15" s="11">
        <v>118.5</v>
      </c>
      <c r="I15" s="11">
        <v>132.1</v>
      </c>
      <c r="J15" s="11">
        <v>110.3</v>
      </c>
      <c r="K15" s="11">
        <v>180.1</v>
      </c>
      <c r="L15" s="11">
        <v>181.6</v>
      </c>
      <c r="M15" s="11">
        <v>154.9</v>
      </c>
      <c r="N15" s="11">
        <v>142.19999999999999</v>
      </c>
      <c r="O15" s="11">
        <v>370.1</v>
      </c>
      <c r="P15" s="11">
        <v>338.1</v>
      </c>
      <c r="Q15" s="11">
        <v>330.3</v>
      </c>
      <c r="R15" s="11">
        <v>358.8</v>
      </c>
      <c r="S15" s="11">
        <v>343.4</v>
      </c>
      <c r="T15" s="11">
        <v>368.4</v>
      </c>
      <c r="U15" s="11">
        <v>430.8</v>
      </c>
      <c r="V15" s="11">
        <v>414.7</v>
      </c>
      <c r="W15" s="12">
        <v>499.1</v>
      </c>
    </row>
    <row r="16" spans="1:23">
      <c r="A16" s="13"/>
      <c r="B16" s="2"/>
      <c r="C16" s="2"/>
      <c r="D16" s="3"/>
      <c r="E16" s="3"/>
      <c r="F16" s="3"/>
      <c r="G16" s="3"/>
      <c r="H16" s="3"/>
      <c r="I16" s="3"/>
      <c r="J16" s="3"/>
      <c r="K16" s="3"/>
      <c r="L16" s="3"/>
      <c r="M16" s="3"/>
      <c r="N16" s="3"/>
      <c r="O16" s="3"/>
      <c r="P16" s="3"/>
      <c r="Q16" s="3"/>
      <c r="R16" s="3"/>
      <c r="S16" s="3"/>
    </row>
    <row r="17" spans="1:1">
      <c r="A17" s="14" t="s">
        <v>292</v>
      </c>
    </row>
  </sheetData>
  <pageMargins left="0.7" right="0.7" top="0.75" bottom="0.75" header="0.51180555555555551" footer="0.51180555555555551"/>
  <pageSetup paperSize="9" firstPageNumber="0"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baseColWidth="10" defaultColWidth="11" defaultRowHeight="10.199999999999999"/>
  <cols>
    <col min="1" max="1" width="37.5546875" style="487" customWidth="1"/>
    <col min="2" max="19" width="8.6640625" style="487" customWidth="1"/>
    <col min="20" max="16384" width="11" style="487"/>
  </cols>
  <sheetData>
    <row r="1" spans="1:19" ht="13.2">
      <c r="A1" s="1" t="s">
        <v>425</v>
      </c>
      <c r="B1" s="2"/>
      <c r="C1" s="3"/>
      <c r="D1" s="3"/>
      <c r="E1" s="3"/>
      <c r="F1" s="3"/>
      <c r="G1" s="3"/>
      <c r="H1" s="3"/>
      <c r="I1" s="3"/>
      <c r="J1" s="3"/>
      <c r="K1" s="3"/>
      <c r="L1" s="3"/>
      <c r="M1" s="3"/>
      <c r="N1" s="3"/>
      <c r="O1" s="3"/>
      <c r="P1" s="3"/>
      <c r="Q1" s="3"/>
      <c r="R1" s="3"/>
      <c r="S1" s="3"/>
    </row>
    <row r="2" spans="1:19">
      <c r="A2" s="3"/>
      <c r="B2" s="3"/>
      <c r="C2" s="461"/>
      <c r="F2" s="461" t="s">
        <v>288</v>
      </c>
      <c r="G2" s="3"/>
      <c r="H2" s="3"/>
      <c r="I2" s="3"/>
      <c r="J2" s="3"/>
      <c r="K2" s="3"/>
      <c r="L2" s="3"/>
      <c r="M2" s="3"/>
      <c r="N2" s="3"/>
      <c r="O2" s="3"/>
      <c r="P2" s="3"/>
      <c r="Q2" s="3"/>
      <c r="R2" s="3"/>
    </row>
    <row r="3" spans="1:19">
      <c r="A3" s="789"/>
      <c r="B3" s="791">
        <v>2017</v>
      </c>
      <c r="C3" s="788">
        <v>2018</v>
      </c>
      <c r="D3" s="788">
        <v>2019</v>
      </c>
      <c r="E3" s="804">
        <v>2020</v>
      </c>
      <c r="F3" s="792">
        <v>2021</v>
      </c>
    </row>
    <row r="4" spans="1:19">
      <c r="A4" s="793" t="s">
        <v>289</v>
      </c>
      <c r="B4" s="794">
        <v>0</v>
      </c>
      <c r="C4" s="795">
        <v>0</v>
      </c>
      <c r="D4" s="795">
        <v>0</v>
      </c>
      <c r="E4" s="795">
        <v>0</v>
      </c>
      <c r="F4" s="363">
        <v>0</v>
      </c>
    </row>
    <row r="5" spans="1:19">
      <c r="A5" s="796" t="s">
        <v>228</v>
      </c>
      <c r="B5" s="797">
        <v>12.695429539999999</v>
      </c>
      <c r="C5" s="798">
        <v>28.311188059999999</v>
      </c>
      <c r="D5" s="798">
        <v>35.117999999999995</v>
      </c>
      <c r="E5" s="798">
        <v>80.850000000000009</v>
      </c>
      <c r="F5" s="805">
        <v>90.86</v>
      </c>
      <c r="G5" s="924"/>
      <c r="H5" s="924"/>
      <c r="I5" s="924"/>
    </row>
    <row r="6" spans="1:19">
      <c r="A6" s="799" t="s">
        <v>272</v>
      </c>
      <c r="B6" s="800">
        <v>4.6954295400000001</v>
      </c>
      <c r="C6" s="790">
        <v>13.416349930000001</v>
      </c>
      <c r="D6" s="790">
        <v>11.09</v>
      </c>
      <c r="E6" s="790">
        <v>17.440000000000001</v>
      </c>
      <c r="F6" s="806">
        <v>25.98</v>
      </c>
      <c r="G6" s="925"/>
      <c r="H6" s="925"/>
      <c r="I6" s="925"/>
    </row>
    <row r="7" spans="1:19">
      <c r="A7" s="799" t="s">
        <v>270</v>
      </c>
      <c r="B7" s="800">
        <v>8</v>
      </c>
      <c r="C7" s="790">
        <v>6.6</v>
      </c>
      <c r="D7" s="790">
        <v>5.2119999999999997</v>
      </c>
      <c r="E7" s="790">
        <v>3.95</v>
      </c>
      <c r="F7" s="806">
        <v>64.88</v>
      </c>
      <c r="G7" s="925"/>
      <c r="H7" s="925"/>
      <c r="I7" s="925"/>
    </row>
    <row r="8" spans="1:19">
      <c r="A8" s="799" t="s">
        <v>279</v>
      </c>
      <c r="B8" s="800"/>
      <c r="C8" s="790">
        <v>8.2948381300000005</v>
      </c>
      <c r="D8" s="790">
        <v>5.4249999999999998</v>
      </c>
      <c r="E8" s="790">
        <v>28.57</v>
      </c>
      <c r="F8" s="7">
        <v>0</v>
      </c>
      <c r="G8" s="925"/>
      <c r="H8" s="925"/>
      <c r="I8" s="925"/>
    </row>
    <row r="9" spans="1:19">
      <c r="A9" s="799" t="s">
        <v>251</v>
      </c>
      <c r="B9" s="800"/>
      <c r="C9" s="790"/>
      <c r="D9" s="790">
        <v>13.391</v>
      </c>
      <c r="E9" s="790">
        <v>30.89</v>
      </c>
      <c r="F9" s="7">
        <v>0</v>
      </c>
      <c r="G9" s="925"/>
      <c r="H9" s="925"/>
      <c r="I9" s="925"/>
    </row>
    <row r="10" spans="1:19">
      <c r="A10" s="801" t="s">
        <v>221</v>
      </c>
      <c r="B10" s="802">
        <v>12.695429539999999</v>
      </c>
      <c r="C10" s="803">
        <v>28.311188059999999</v>
      </c>
      <c r="D10" s="803">
        <v>35.117999999999995</v>
      </c>
      <c r="E10" s="803">
        <v>80.850000000000009</v>
      </c>
      <c r="F10" s="111">
        <v>90.86</v>
      </c>
      <c r="G10" s="3"/>
      <c r="H10" s="3"/>
      <c r="I10" s="3"/>
      <c r="J10" s="3"/>
      <c r="K10" s="3"/>
      <c r="L10" s="3"/>
      <c r="M10" s="3"/>
      <c r="N10" s="3"/>
      <c r="O10" s="3"/>
      <c r="P10" s="3"/>
      <c r="Q10" s="3"/>
      <c r="R10" s="3"/>
      <c r="S10" s="3"/>
    </row>
    <row r="11" spans="1:19">
      <c r="A11" s="13"/>
      <c r="B11" s="2"/>
      <c r="C11" s="2"/>
      <c r="D11" s="798"/>
    </row>
    <row r="12" spans="1:19">
      <c r="A12" s="14" t="s">
        <v>292</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showGridLines="0" topLeftCell="A16" zoomScaleNormal="100" workbookViewId="0">
      <pane xSplit="2" topLeftCell="N1" activePane="topRight" state="frozen"/>
      <selection pane="topRight" activeCell="AA38" sqref="AA38"/>
    </sheetView>
  </sheetViews>
  <sheetFormatPr baseColWidth="10" defaultColWidth="11.44140625" defaultRowHeight="10.199999999999999"/>
  <cols>
    <col min="1" max="1" width="62.6640625" style="19" customWidth="1"/>
    <col min="2" max="2" width="28.109375" style="19" customWidth="1"/>
    <col min="3" max="3" width="5.33203125" style="91" customWidth="1"/>
    <col min="4" max="12" width="5.33203125" style="20" customWidth="1"/>
    <col min="13" max="23" width="5.33203125" style="19" customWidth="1"/>
    <col min="24" max="24" width="5.33203125" style="68" customWidth="1"/>
    <col min="25" max="27" width="5.33203125" style="19" customWidth="1"/>
    <col min="28" max="28" width="6.33203125" style="19" customWidth="1"/>
    <col min="29" max="29" width="5.33203125" style="19" customWidth="1"/>
    <col min="30" max="16384" width="11.44140625" style="19"/>
  </cols>
  <sheetData>
    <row r="1" spans="1:29" ht="13.2">
      <c r="A1" s="21" t="s">
        <v>575</v>
      </c>
      <c r="D1" s="92"/>
      <c r="F1" s="92"/>
      <c r="U1" s="68"/>
    </row>
    <row r="2" spans="1:29" ht="13.2">
      <c r="A2" s="926"/>
      <c r="D2" s="92"/>
      <c r="F2" s="92"/>
      <c r="V2" s="46"/>
      <c r="Z2" s="93"/>
      <c r="AC2" s="93" t="s">
        <v>74</v>
      </c>
    </row>
    <row r="3" spans="1:29" s="94" customFormat="1">
      <c r="A3" s="966"/>
      <c r="B3" s="967" t="s">
        <v>293</v>
      </c>
      <c r="C3" s="383">
        <v>1995</v>
      </c>
      <c r="D3" s="51">
        <v>1996</v>
      </c>
      <c r="E3" s="51">
        <v>1997</v>
      </c>
      <c r="F3" s="51">
        <v>1998</v>
      </c>
      <c r="G3" s="51">
        <v>1999</v>
      </c>
      <c r="H3" s="51">
        <v>2000</v>
      </c>
      <c r="I3" s="51">
        <v>2001</v>
      </c>
      <c r="J3" s="51">
        <v>2002</v>
      </c>
      <c r="K3" s="51">
        <v>2003</v>
      </c>
      <c r="L3" s="51">
        <v>2004</v>
      </c>
      <c r="M3" s="51">
        <v>2005</v>
      </c>
      <c r="N3" s="364">
        <v>2006</v>
      </c>
      <c r="O3" s="364">
        <v>2007</v>
      </c>
      <c r="P3" s="364">
        <v>2008</v>
      </c>
      <c r="Q3" s="364">
        <v>2009</v>
      </c>
      <c r="R3" s="364">
        <v>2010</v>
      </c>
      <c r="S3" s="364">
        <v>2011</v>
      </c>
      <c r="T3" s="364">
        <v>2012</v>
      </c>
      <c r="U3" s="364">
        <v>2013</v>
      </c>
      <c r="V3" s="364">
        <v>2014</v>
      </c>
      <c r="W3" s="364">
        <v>2015</v>
      </c>
      <c r="X3" s="364">
        <v>2016</v>
      </c>
      <c r="Y3" s="364">
        <v>2017</v>
      </c>
      <c r="Z3" s="364">
        <v>2018</v>
      </c>
      <c r="AA3" s="364">
        <v>2019</v>
      </c>
      <c r="AB3" s="364" t="s">
        <v>472</v>
      </c>
      <c r="AC3" s="365" t="s">
        <v>473</v>
      </c>
    </row>
    <row r="4" spans="1:29" s="47" customFormat="1">
      <c r="A4" s="968" t="s">
        <v>294</v>
      </c>
      <c r="B4" s="969" t="s">
        <v>270</v>
      </c>
      <c r="C4" s="368">
        <v>69.364302843021719</v>
      </c>
      <c r="D4" s="368">
        <v>70.888793015395834</v>
      </c>
      <c r="E4" s="368">
        <v>70.736343998158418</v>
      </c>
      <c r="F4" s="368">
        <v>71.193691049870651</v>
      </c>
      <c r="G4" s="368">
        <v>127</v>
      </c>
      <c r="H4" s="368">
        <v>223</v>
      </c>
      <c r="I4" s="368">
        <v>226</v>
      </c>
      <c r="J4" s="368">
        <v>227</v>
      </c>
      <c r="K4" s="368">
        <v>184</v>
      </c>
      <c r="L4" s="368">
        <v>216</v>
      </c>
      <c r="M4" s="368">
        <v>205</v>
      </c>
      <c r="N4" s="375">
        <v>215</v>
      </c>
      <c r="O4" s="378">
        <v>216</v>
      </c>
      <c r="P4" s="378">
        <v>226</v>
      </c>
      <c r="Q4" s="375">
        <v>172</v>
      </c>
      <c r="R4" s="375">
        <v>168</v>
      </c>
      <c r="S4" s="379">
        <v>170</v>
      </c>
      <c r="T4" s="375">
        <v>172</v>
      </c>
      <c r="U4" s="380">
        <v>171</v>
      </c>
      <c r="V4" s="380">
        <v>170</v>
      </c>
      <c r="W4" s="381">
        <v>169</v>
      </c>
      <c r="X4" s="377">
        <v>167</v>
      </c>
      <c r="Y4" s="377">
        <v>100</v>
      </c>
      <c r="Z4" s="377">
        <v>102</v>
      </c>
      <c r="AA4" s="368">
        <v>104</v>
      </c>
      <c r="AB4" s="368">
        <v>101</v>
      </c>
      <c r="AC4" s="369">
        <v>101</v>
      </c>
    </row>
    <row r="5" spans="1:29" s="47" customFormat="1">
      <c r="A5" s="970" t="s">
        <v>572</v>
      </c>
      <c r="B5" s="971" t="s">
        <v>558</v>
      </c>
      <c r="C5" s="95" t="s">
        <v>95</v>
      </c>
      <c r="D5" s="95" t="s">
        <v>95</v>
      </c>
      <c r="E5" s="95" t="s">
        <v>95</v>
      </c>
      <c r="F5" s="95" t="s">
        <v>95</v>
      </c>
      <c r="G5" s="95" t="s">
        <v>95</v>
      </c>
      <c r="H5" s="95" t="s">
        <v>95</v>
      </c>
      <c r="I5" s="95" t="s">
        <v>95</v>
      </c>
      <c r="J5" s="95" t="s">
        <v>95</v>
      </c>
      <c r="K5" s="95" t="s">
        <v>95</v>
      </c>
      <c r="L5" s="95" t="s">
        <v>95</v>
      </c>
      <c r="M5" s="95" t="s">
        <v>95</v>
      </c>
      <c r="N5" s="80" t="s">
        <v>95</v>
      </c>
      <c r="O5" s="80" t="s">
        <v>95</v>
      </c>
      <c r="P5" s="80" t="s">
        <v>95</v>
      </c>
      <c r="Q5" s="80" t="s">
        <v>95</v>
      </c>
      <c r="R5" s="80" t="s">
        <v>95</v>
      </c>
      <c r="S5" s="96" t="s">
        <v>95</v>
      </c>
      <c r="T5" s="80" t="s">
        <v>95</v>
      </c>
      <c r="U5" s="97" t="s">
        <v>95</v>
      </c>
      <c r="V5" s="97" t="s">
        <v>95</v>
      </c>
      <c r="W5" s="98">
        <v>59</v>
      </c>
      <c r="X5" s="75">
        <v>67</v>
      </c>
      <c r="Y5" s="75">
        <v>66</v>
      </c>
      <c r="Z5" s="75">
        <v>69</v>
      </c>
      <c r="AA5" s="95">
        <v>70</v>
      </c>
      <c r="AB5" s="467">
        <v>76</v>
      </c>
      <c r="AC5" s="370">
        <v>79</v>
      </c>
    </row>
    <row r="6" spans="1:29" s="47" customFormat="1">
      <c r="A6" s="970" t="s">
        <v>295</v>
      </c>
      <c r="B6" s="972" t="s">
        <v>296</v>
      </c>
      <c r="C6" s="95">
        <v>817.73652846146933</v>
      </c>
      <c r="D6" s="95">
        <v>831.30449099559883</v>
      </c>
      <c r="E6" s="95">
        <v>798.68040130679299</v>
      </c>
      <c r="F6" s="95">
        <v>796.08876801375698</v>
      </c>
      <c r="G6" s="95">
        <v>830</v>
      </c>
      <c r="H6" s="95">
        <v>809</v>
      </c>
      <c r="I6" s="95">
        <v>920</v>
      </c>
      <c r="J6" s="95">
        <v>965</v>
      </c>
      <c r="K6" s="95">
        <v>1002</v>
      </c>
      <c r="L6" s="95">
        <v>935</v>
      </c>
      <c r="M6" s="95">
        <v>995</v>
      </c>
      <c r="N6" s="95">
        <v>932</v>
      </c>
      <c r="O6" s="95">
        <v>960</v>
      </c>
      <c r="P6" s="95">
        <v>952</v>
      </c>
      <c r="Q6" s="95">
        <v>951</v>
      </c>
      <c r="R6" s="99">
        <v>954</v>
      </c>
      <c r="S6" s="100">
        <v>975</v>
      </c>
      <c r="T6" s="101">
        <v>1030</v>
      </c>
      <c r="U6" s="98">
        <v>1051</v>
      </c>
      <c r="V6" s="98">
        <v>1021</v>
      </c>
      <c r="W6" s="98">
        <v>1101</v>
      </c>
      <c r="X6" s="75">
        <v>1030</v>
      </c>
      <c r="Y6" s="75">
        <v>1100</v>
      </c>
      <c r="Z6" s="75">
        <v>1017</v>
      </c>
      <c r="AA6" s="95">
        <v>1030</v>
      </c>
      <c r="AB6" s="467">
        <v>920</v>
      </c>
      <c r="AC6" s="370">
        <v>1075</v>
      </c>
    </row>
    <row r="7" spans="1:29" s="47" customFormat="1">
      <c r="A7" s="970" t="s">
        <v>297</v>
      </c>
      <c r="B7" s="972" t="s">
        <v>559</v>
      </c>
      <c r="C7" s="95">
        <v>415.88091902365551</v>
      </c>
      <c r="D7" s="95">
        <v>439.81541472992893</v>
      </c>
      <c r="E7" s="95">
        <v>440.73010883335343</v>
      </c>
      <c r="F7" s="95">
        <v>507.9601254350514</v>
      </c>
      <c r="G7" s="95">
        <v>551</v>
      </c>
      <c r="H7" s="95">
        <v>644</v>
      </c>
      <c r="I7" s="95">
        <v>701</v>
      </c>
      <c r="J7" s="95">
        <v>756</v>
      </c>
      <c r="K7" s="95">
        <v>827</v>
      </c>
      <c r="L7" s="95">
        <v>843</v>
      </c>
      <c r="M7" s="95">
        <v>867</v>
      </c>
      <c r="N7" s="95">
        <v>1126</v>
      </c>
      <c r="O7" s="95">
        <v>1140</v>
      </c>
      <c r="P7" s="95">
        <v>1086</v>
      </c>
      <c r="Q7" s="80">
        <v>1098</v>
      </c>
      <c r="R7" s="80">
        <v>992</v>
      </c>
      <c r="S7" s="80">
        <v>927</v>
      </c>
      <c r="T7" s="80">
        <v>983</v>
      </c>
      <c r="U7" s="98">
        <v>876</v>
      </c>
      <c r="V7" s="98">
        <v>827</v>
      </c>
      <c r="W7" s="98">
        <v>753</v>
      </c>
      <c r="X7" s="75">
        <v>692</v>
      </c>
      <c r="Y7" s="75">
        <v>638</v>
      </c>
      <c r="Z7" s="75">
        <v>751</v>
      </c>
      <c r="AA7" s="95">
        <v>767</v>
      </c>
      <c r="AB7" s="467">
        <v>801</v>
      </c>
      <c r="AC7" s="370">
        <v>756</v>
      </c>
    </row>
    <row r="8" spans="1:29" s="47" customFormat="1">
      <c r="A8" s="970" t="s">
        <v>552</v>
      </c>
      <c r="B8" s="971" t="s">
        <v>270</v>
      </c>
      <c r="C8" s="95" t="s">
        <v>95</v>
      </c>
      <c r="D8" s="95" t="s">
        <v>95</v>
      </c>
      <c r="E8" s="95" t="s">
        <v>95</v>
      </c>
      <c r="F8" s="95" t="s">
        <v>95</v>
      </c>
      <c r="G8" s="95" t="s">
        <v>95</v>
      </c>
      <c r="H8" s="95" t="s">
        <v>95</v>
      </c>
      <c r="I8" s="95">
        <v>150.89966094474687</v>
      </c>
      <c r="J8" s="95">
        <v>82.657576365661569</v>
      </c>
      <c r="K8" s="95">
        <v>65.450649240493675</v>
      </c>
      <c r="L8" s="95">
        <v>137.33749187774634</v>
      </c>
      <c r="M8" s="95">
        <v>298.98195599999997</v>
      </c>
      <c r="N8" s="80">
        <v>0</v>
      </c>
      <c r="O8" s="80">
        <v>0</v>
      </c>
      <c r="P8" s="80">
        <v>0</v>
      </c>
      <c r="Q8" s="80">
        <v>0</v>
      </c>
      <c r="R8" s="80">
        <v>0</v>
      </c>
      <c r="S8" s="80">
        <v>0</v>
      </c>
      <c r="T8" s="80">
        <v>0</v>
      </c>
      <c r="U8" s="80">
        <v>0</v>
      </c>
      <c r="V8" s="75">
        <v>0</v>
      </c>
      <c r="W8" s="75">
        <v>0</v>
      </c>
      <c r="X8" s="75">
        <v>0</v>
      </c>
      <c r="Y8" s="75">
        <v>0</v>
      </c>
      <c r="Z8" s="75">
        <v>0</v>
      </c>
      <c r="AA8" s="95">
        <v>0</v>
      </c>
      <c r="AB8" s="467">
        <v>0</v>
      </c>
      <c r="AC8" s="370">
        <v>0</v>
      </c>
    </row>
    <row r="9" spans="1:29" s="47" customFormat="1">
      <c r="A9" s="973" t="s">
        <v>571</v>
      </c>
      <c r="B9" s="971"/>
      <c r="C9" s="95"/>
      <c r="D9" s="95"/>
      <c r="E9" s="95"/>
      <c r="F9" s="95"/>
      <c r="G9" s="95"/>
      <c r="H9" s="95"/>
      <c r="I9" s="95"/>
      <c r="J9" s="95"/>
      <c r="K9" s="95"/>
      <c r="L9" s="95"/>
      <c r="M9" s="95"/>
      <c r="N9" s="80" t="s">
        <v>138</v>
      </c>
      <c r="O9" s="80" t="s">
        <v>138</v>
      </c>
      <c r="P9" s="80" t="s">
        <v>138</v>
      </c>
      <c r="Q9" s="80" t="s">
        <v>138</v>
      </c>
      <c r="R9" s="80" t="s">
        <v>138</v>
      </c>
      <c r="S9" s="80" t="s">
        <v>138</v>
      </c>
      <c r="T9" s="80">
        <v>1568</v>
      </c>
      <c r="U9" s="80">
        <v>1553</v>
      </c>
      <c r="V9" s="80">
        <v>1519</v>
      </c>
      <c r="W9" s="80">
        <v>1562</v>
      </c>
      <c r="X9" s="75">
        <v>1704</v>
      </c>
      <c r="Y9" s="75">
        <v>1757.6567</v>
      </c>
      <c r="Z9" s="75">
        <v>1677</v>
      </c>
      <c r="AA9" s="95">
        <v>1578</v>
      </c>
      <c r="AB9" s="467">
        <v>1316</v>
      </c>
      <c r="AC9" s="370">
        <v>1655</v>
      </c>
    </row>
    <row r="10" spans="1:29" s="103" customFormat="1">
      <c r="A10" s="974" t="s">
        <v>535</v>
      </c>
      <c r="B10" s="975" t="s">
        <v>298</v>
      </c>
      <c r="C10" s="76" t="s">
        <v>138</v>
      </c>
      <c r="D10" s="76" t="s">
        <v>138</v>
      </c>
      <c r="E10" s="76" t="s">
        <v>138</v>
      </c>
      <c r="F10" s="76" t="s">
        <v>138</v>
      </c>
      <c r="G10" s="76" t="s">
        <v>138</v>
      </c>
      <c r="H10" s="76" t="s">
        <v>138</v>
      </c>
      <c r="I10" s="76" t="s">
        <v>138</v>
      </c>
      <c r="J10" s="76" t="s">
        <v>138</v>
      </c>
      <c r="K10" s="76" t="s">
        <v>138</v>
      </c>
      <c r="L10" s="76" t="s">
        <v>138</v>
      </c>
      <c r="M10" s="76" t="s">
        <v>138</v>
      </c>
      <c r="N10" s="76" t="s">
        <v>138</v>
      </c>
      <c r="O10" s="76" t="s">
        <v>138</v>
      </c>
      <c r="P10" s="76" t="s">
        <v>138</v>
      </c>
      <c r="Q10" s="76" t="s">
        <v>138</v>
      </c>
      <c r="R10" s="76" t="s">
        <v>138</v>
      </c>
      <c r="S10" s="76" t="s">
        <v>138</v>
      </c>
      <c r="T10" s="76">
        <v>1109</v>
      </c>
      <c r="U10" s="76">
        <v>1322.7458371499999</v>
      </c>
      <c r="V10" s="76">
        <v>1256.3203680300001</v>
      </c>
      <c r="W10" s="76">
        <v>1269.3648734930121</v>
      </c>
      <c r="X10" s="102">
        <v>1370.7</v>
      </c>
      <c r="Y10" s="102">
        <v>1352.1647</v>
      </c>
      <c r="Z10" s="102">
        <v>1434</v>
      </c>
      <c r="AA10" s="102">
        <v>1347</v>
      </c>
      <c r="AB10" s="102">
        <v>1144</v>
      </c>
      <c r="AC10" s="382">
        <v>1382</v>
      </c>
    </row>
    <row r="11" spans="1:29" s="103" customFormat="1">
      <c r="A11" s="974"/>
      <c r="B11" s="975" t="s">
        <v>562</v>
      </c>
      <c r="C11" s="102" t="s">
        <v>95</v>
      </c>
      <c r="D11" s="102" t="s">
        <v>95</v>
      </c>
      <c r="E11" s="102" t="s">
        <v>95</v>
      </c>
      <c r="F11" s="102" t="s">
        <v>95</v>
      </c>
      <c r="G11" s="102" t="s">
        <v>95</v>
      </c>
      <c r="H11" s="102" t="s">
        <v>95</v>
      </c>
      <c r="I11" s="102" t="s">
        <v>95</v>
      </c>
      <c r="J11" s="102" t="s">
        <v>95</v>
      </c>
      <c r="K11" s="102" t="s">
        <v>95</v>
      </c>
      <c r="L11" s="102" t="s">
        <v>95</v>
      </c>
      <c r="M11" s="102" t="s">
        <v>95</v>
      </c>
      <c r="N11" s="76">
        <v>100</v>
      </c>
      <c r="O11" s="76">
        <v>100</v>
      </c>
      <c r="P11" s="76">
        <v>122.93517211</v>
      </c>
      <c r="Q11" s="76">
        <v>115.07436658</v>
      </c>
      <c r="R11" s="104">
        <v>126.39304918000001</v>
      </c>
      <c r="S11" s="104">
        <v>177.04600829</v>
      </c>
      <c r="T11" s="104">
        <v>399</v>
      </c>
      <c r="U11" s="104">
        <v>170.25416285</v>
      </c>
      <c r="V11" s="104">
        <v>202.67963197</v>
      </c>
      <c r="W11" s="76">
        <v>233.21343976</v>
      </c>
      <c r="X11" s="102">
        <v>333.31</v>
      </c>
      <c r="Y11" s="102">
        <v>405.49200000000002</v>
      </c>
      <c r="Z11" s="102">
        <v>243</v>
      </c>
      <c r="AA11" s="102">
        <v>231</v>
      </c>
      <c r="AB11" s="102">
        <v>172</v>
      </c>
      <c r="AC11" s="382">
        <v>273</v>
      </c>
    </row>
    <row r="12" spans="1:29" s="103" customFormat="1">
      <c r="A12" s="974"/>
      <c r="B12" s="975" t="s">
        <v>299</v>
      </c>
      <c r="C12" s="102"/>
      <c r="D12" s="102"/>
      <c r="E12" s="102"/>
      <c r="F12" s="102"/>
      <c r="G12" s="102"/>
      <c r="H12" s="102"/>
      <c r="I12" s="102"/>
      <c r="J12" s="102"/>
      <c r="K12" s="102"/>
      <c r="L12" s="102"/>
      <c r="M12" s="102"/>
      <c r="N12" s="76"/>
      <c r="O12" s="76"/>
      <c r="P12" s="76" t="s">
        <v>95</v>
      </c>
      <c r="Q12" s="76" t="s">
        <v>95</v>
      </c>
      <c r="R12" s="104" t="s">
        <v>95</v>
      </c>
      <c r="S12" s="104">
        <v>35</v>
      </c>
      <c r="T12" s="104">
        <v>60</v>
      </c>
      <c r="U12" s="104">
        <v>60</v>
      </c>
      <c r="V12" s="104">
        <v>60</v>
      </c>
      <c r="W12" s="76">
        <v>59.421686746987952</v>
      </c>
      <c r="X12" s="102">
        <v>0</v>
      </c>
      <c r="Y12" s="102">
        <v>0</v>
      </c>
      <c r="Z12" s="102">
        <v>0</v>
      </c>
      <c r="AA12" s="102">
        <v>0</v>
      </c>
      <c r="AB12" s="102">
        <v>0</v>
      </c>
      <c r="AC12" s="382">
        <v>0</v>
      </c>
    </row>
    <row r="13" spans="1:29" s="47" customFormat="1">
      <c r="A13" s="970" t="s">
        <v>300</v>
      </c>
      <c r="B13" s="972" t="s">
        <v>553</v>
      </c>
      <c r="C13" s="95">
        <v>110.37047194709409</v>
      </c>
      <c r="D13" s="95">
        <v>128.64811612803888</v>
      </c>
      <c r="E13" s="95">
        <v>325</v>
      </c>
      <c r="F13" s="95">
        <v>337</v>
      </c>
      <c r="G13" s="95">
        <v>375</v>
      </c>
      <c r="H13" s="95">
        <v>425</v>
      </c>
      <c r="I13" s="95">
        <v>447.13554399999998</v>
      </c>
      <c r="J13" s="95">
        <v>469.01239199999998</v>
      </c>
      <c r="K13" s="95">
        <v>480.76163200000002</v>
      </c>
      <c r="L13" s="95">
        <v>493.377679</v>
      </c>
      <c r="M13" s="95">
        <v>499.22899999999998</v>
      </c>
      <c r="N13" s="105">
        <v>512</v>
      </c>
      <c r="O13" s="105">
        <v>525.75688362000005</v>
      </c>
      <c r="P13" s="105">
        <v>521.25859537999997</v>
      </c>
      <c r="Q13" s="105">
        <v>527.66346914999997</v>
      </c>
      <c r="R13" s="106">
        <v>539.29276142999993</v>
      </c>
      <c r="S13" s="106">
        <v>541.9</v>
      </c>
      <c r="T13" s="106">
        <v>535.20000000000005</v>
      </c>
      <c r="U13" s="106">
        <v>538.20000000000005</v>
      </c>
      <c r="V13" s="106">
        <v>570.50199999999995</v>
      </c>
      <c r="W13" s="106">
        <v>555.39</v>
      </c>
      <c r="X13" s="75">
        <v>512.39354614000001</v>
      </c>
      <c r="Y13" s="75">
        <v>515.79</v>
      </c>
      <c r="Z13" s="75">
        <v>477</v>
      </c>
      <c r="AA13" s="95">
        <v>523</v>
      </c>
      <c r="AB13" s="467">
        <v>459</v>
      </c>
      <c r="AC13" s="370">
        <v>561</v>
      </c>
    </row>
    <row r="14" spans="1:29" s="47" customFormat="1">
      <c r="A14" s="970" t="s">
        <v>301</v>
      </c>
      <c r="B14" s="971" t="s">
        <v>554</v>
      </c>
      <c r="C14" s="95" t="s">
        <v>95</v>
      </c>
      <c r="D14" s="95" t="s">
        <v>95</v>
      </c>
      <c r="E14" s="95">
        <v>115</v>
      </c>
      <c r="F14" s="95">
        <v>122</v>
      </c>
      <c r="G14" s="95">
        <v>129</v>
      </c>
      <c r="H14" s="95">
        <v>132</v>
      </c>
      <c r="I14" s="95">
        <v>136.18645100000001</v>
      </c>
      <c r="J14" s="95">
        <v>140.08961399999998</v>
      </c>
      <c r="K14" s="95">
        <v>144.246533</v>
      </c>
      <c r="L14" s="95">
        <v>149.182368</v>
      </c>
      <c r="M14" s="95">
        <v>153.78</v>
      </c>
      <c r="N14" s="80">
        <v>163</v>
      </c>
      <c r="O14" s="80">
        <v>168.64240799000001</v>
      </c>
      <c r="P14" s="80">
        <v>174.04949864</v>
      </c>
      <c r="Q14" s="80">
        <v>179.96484546000002</v>
      </c>
      <c r="R14" s="107">
        <v>185.90928191</v>
      </c>
      <c r="S14" s="106">
        <v>193.40767</v>
      </c>
      <c r="T14" s="106">
        <v>198.4</v>
      </c>
      <c r="U14" s="106">
        <v>300</v>
      </c>
      <c r="V14" s="106">
        <v>313.62900000000002</v>
      </c>
      <c r="W14" s="106">
        <v>326.43044279000003</v>
      </c>
      <c r="X14" s="75">
        <v>330.56765050999996</v>
      </c>
      <c r="Y14" s="75">
        <v>351.43859644999998</v>
      </c>
      <c r="Z14" s="75">
        <v>347.5</v>
      </c>
      <c r="AA14" s="95">
        <v>355</v>
      </c>
      <c r="AB14" s="467">
        <v>365</v>
      </c>
      <c r="AC14" s="370">
        <v>362</v>
      </c>
    </row>
    <row r="15" spans="1:29" s="47" customFormat="1">
      <c r="A15" s="970" t="s">
        <v>302</v>
      </c>
      <c r="B15" s="971" t="s">
        <v>279</v>
      </c>
      <c r="C15" s="95">
        <v>1132.6961980739591</v>
      </c>
      <c r="D15" s="95">
        <v>1234.3796925713118</v>
      </c>
      <c r="E15" s="95">
        <v>1170.1986563143621</v>
      </c>
      <c r="F15" s="95">
        <v>1262.1254137085205</v>
      </c>
      <c r="G15" s="95">
        <v>1313</v>
      </c>
      <c r="H15" s="95">
        <v>1373</v>
      </c>
      <c r="I15" s="95">
        <v>1412</v>
      </c>
      <c r="J15" s="95">
        <v>1503</v>
      </c>
      <c r="K15" s="95">
        <v>1427</v>
      </c>
      <c r="L15" s="95">
        <v>1479</v>
      </c>
      <c r="M15" s="95">
        <v>1623</v>
      </c>
      <c r="N15" s="80">
        <v>1832</v>
      </c>
      <c r="O15" s="80">
        <v>1939</v>
      </c>
      <c r="P15" s="80">
        <v>1968</v>
      </c>
      <c r="Q15" s="80">
        <v>1917</v>
      </c>
      <c r="R15" s="80">
        <v>1917</v>
      </c>
      <c r="S15" s="80">
        <v>2080</v>
      </c>
      <c r="T15" s="80">
        <v>2117</v>
      </c>
      <c r="U15" s="98">
        <v>2042</v>
      </c>
      <c r="V15" s="98">
        <v>2077</v>
      </c>
      <c r="W15" s="98">
        <v>2086</v>
      </c>
      <c r="X15" s="75">
        <v>2187</v>
      </c>
      <c r="Y15" s="75">
        <v>2229</v>
      </c>
      <c r="Z15" s="75">
        <v>2326</v>
      </c>
      <c r="AA15" s="95">
        <v>2299</v>
      </c>
      <c r="AB15" s="467">
        <v>2091</v>
      </c>
      <c r="AC15" s="370">
        <v>2163</v>
      </c>
    </row>
    <row r="16" spans="1:29" s="47" customFormat="1">
      <c r="A16" s="970" t="s">
        <v>303</v>
      </c>
      <c r="B16" s="971" t="s">
        <v>251</v>
      </c>
      <c r="C16" s="95">
        <v>2298.7787309229111</v>
      </c>
      <c r="D16" s="95">
        <v>2396.0412039203788</v>
      </c>
      <c r="E16" s="95">
        <v>1984.2764083621335</v>
      </c>
      <c r="F16" s="95">
        <v>2010.3451903097307</v>
      </c>
      <c r="G16" s="95">
        <v>2065</v>
      </c>
      <c r="H16" s="95">
        <v>539</v>
      </c>
      <c r="I16" s="95">
        <v>249</v>
      </c>
      <c r="J16" s="95">
        <v>205</v>
      </c>
      <c r="K16" s="95">
        <v>148</v>
      </c>
      <c r="L16" s="95">
        <v>129</v>
      </c>
      <c r="M16" s="95">
        <v>145</v>
      </c>
      <c r="N16" s="80">
        <v>19</v>
      </c>
      <c r="O16" s="80">
        <v>0</v>
      </c>
      <c r="P16" s="80">
        <v>0</v>
      </c>
      <c r="Q16" s="80">
        <v>0</v>
      </c>
      <c r="R16" s="80">
        <v>0</v>
      </c>
      <c r="S16" s="80">
        <v>0</v>
      </c>
      <c r="T16" s="80">
        <v>0</v>
      </c>
      <c r="U16" s="80">
        <v>0</v>
      </c>
      <c r="V16" s="80">
        <v>0</v>
      </c>
      <c r="W16" s="80">
        <v>0</v>
      </c>
      <c r="X16" s="75">
        <v>0</v>
      </c>
      <c r="Y16" s="75">
        <v>0</v>
      </c>
      <c r="Z16" s="75">
        <v>0</v>
      </c>
      <c r="AA16" s="75">
        <v>0</v>
      </c>
      <c r="AB16" s="468">
        <v>0</v>
      </c>
      <c r="AC16" s="459">
        <v>0</v>
      </c>
    </row>
    <row r="17" spans="1:29" s="47" customFormat="1">
      <c r="A17" s="976" t="s">
        <v>304</v>
      </c>
      <c r="B17" s="977" t="s">
        <v>254</v>
      </c>
      <c r="C17" s="80">
        <v>79.273488963453403</v>
      </c>
      <c r="D17" s="80">
        <v>77.748998791079288</v>
      </c>
      <c r="E17" s="80">
        <v>86.438592773611688</v>
      </c>
      <c r="F17" s="80">
        <v>87.353286877036155</v>
      </c>
      <c r="G17" s="80">
        <v>75</v>
      </c>
      <c r="H17" s="80">
        <v>10</v>
      </c>
      <c r="I17" s="80">
        <v>1</v>
      </c>
      <c r="J17" s="80" t="s">
        <v>95</v>
      </c>
      <c r="K17" s="80" t="s">
        <v>95</v>
      </c>
      <c r="L17" s="80" t="s">
        <v>95</v>
      </c>
      <c r="M17" s="80" t="s">
        <v>95</v>
      </c>
      <c r="N17" s="80" t="s">
        <v>95</v>
      </c>
      <c r="O17" s="80" t="s">
        <v>95</v>
      </c>
      <c r="P17" s="80" t="s">
        <v>95</v>
      </c>
      <c r="Q17" s="80" t="s">
        <v>95</v>
      </c>
      <c r="R17" s="80" t="s">
        <v>95</v>
      </c>
      <c r="S17" s="80" t="s">
        <v>95</v>
      </c>
      <c r="T17" s="80" t="s">
        <v>95</v>
      </c>
      <c r="U17" s="80" t="s">
        <v>95</v>
      </c>
      <c r="V17" s="95" t="s">
        <v>95</v>
      </c>
      <c r="W17" s="95" t="s">
        <v>95</v>
      </c>
      <c r="X17" s="95" t="s">
        <v>95</v>
      </c>
      <c r="Y17" s="95" t="s">
        <v>95</v>
      </c>
      <c r="Z17" s="95" t="s">
        <v>95</v>
      </c>
      <c r="AA17" s="95" t="s">
        <v>95</v>
      </c>
      <c r="AB17" s="467" t="s">
        <v>95</v>
      </c>
      <c r="AC17" s="370" t="s">
        <v>95</v>
      </c>
    </row>
    <row r="18" spans="1:29" s="47" customFormat="1">
      <c r="A18" s="976" t="s">
        <v>305</v>
      </c>
      <c r="B18" s="977" t="s">
        <v>262</v>
      </c>
      <c r="C18" s="95">
        <v>5.3357156033093638</v>
      </c>
      <c r="D18" s="95">
        <v>5.7930626550215942</v>
      </c>
      <c r="E18" s="95">
        <v>6.0979606894964151</v>
      </c>
      <c r="F18" s="95">
        <v>3.6587764136978493</v>
      </c>
      <c r="G18" s="95">
        <v>4</v>
      </c>
      <c r="H18" s="95">
        <v>4</v>
      </c>
      <c r="I18" s="95" t="s">
        <v>95</v>
      </c>
      <c r="J18" s="95" t="s">
        <v>95</v>
      </c>
      <c r="K18" s="95" t="s">
        <v>95</v>
      </c>
      <c r="L18" s="95" t="s">
        <v>95</v>
      </c>
      <c r="M18" s="95" t="s">
        <v>95</v>
      </c>
      <c r="N18" s="95" t="s">
        <v>95</v>
      </c>
      <c r="O18" s="95" t="s">
        <v>95</v>
      </c>
      <c r="P18" s="95" t="s">
        <v>95</v>
      </c>
      <c r="Q18" s="95" t="s">
        <v>95</v>
      </c>
      <c r="R18" s="95" t="s">
        <v>95</v>
      </c>
      <c r="S18" s="95" t="s">
        <v>95</v>
      </c>
      <c r="T18" s="108" t="s">
        <v>95</v>
      </c>
      <c r="U18" s="108" t="s">
        <v>95</v>
      </c>
      <c r="V18" s="95" t="s">
        <v>95</v>
      </c>
      <c r="W18" s="95" t="s">
        <v>95</v>
      </c>
      <c r="X18" s="95" t="s">
        <v>95</v>
      </c>
      <c r="Y18" s="95" t="s">
        <v>95</v>
      </c>
      <c r="Z18" s="95" t="s">
        <v>95</v>
      </c>
      <c r="AA18" s="95" t="s">
        <v>95</v>
      </c>
      <c r="AB18" s="467" t="s">
        <v>95</v>
      </c>
      <c r="AC18" s="370" t="s">
        <v>95</v>
      </c>
    </row>
    <row r="19" spans="1:29" s="47" customFormat="1">
      <c r="A19" s="978" t="s">
        <v>422</v>
      </c>
      <c r="B19" s="979"/>
      <c r="C19" s="373">
        <v>5084.6294553865573</v>
      </c>
      <c r="D19" s="373">
        <v>5434.3312630416322</v>
      </c>
      <c r="E19" s="373">
        <v>5270.8044582190605</v>
      </c>
      <c r="F19" s="373">
        <v>5483.8720571622835</v>
      </c>
      <c r="G19" s="373">
        <v>5792</v>
      </c>
      <c r="H19" s="373">
        <v>4488</v>
      </c>
      <c r="I19" s="373">
        <v>4522.221655944747</v>
      </c>
      <c r="J19" s="373">
        <v>4611.7595823656611</v>
      </c>
      <c r="K19" s="373">
        <v>4758.4588142404937</v>
      </c>
      <c r="L19" s="373">
        <v>5019.8975388777462</v>
      </c>
      <c r="M19" s="373">
        <v>5496.9909559999996</v>
      </c>
      <c r="N19" s="371">
        <v>5473</v>
      </c>
      <c r="O19" s="371">
        <v>5762.3992916099996</v>
      </c>
      <c r="P19" s="371">
        <v>5857.2432661299999</v>
      </c>
      <c r="Q19" s="371">
        <v>5770.7526811900007</v>
      </c>
      <c r="R19" s="371">
        <v>5715.5950925199995</v>
      </c>
      <c r="S19" s="371">
        <v>6400.2246779999996</v>
      </c>
      <c r="T19" s="371">
        <v>6663.9</v>
      </c>
      <c r="U19" s="371">
        <v>6531.2</v>
      </c>
      <c r="V19" s="372">
        <v>6550.7280000000001</v>
      </c>
      <c r="W19" s="372">
        <v>6611.82044279</v>
      </c>
      <c r="X19" s="373">
        <v>6689.9611966499997</v>
      </c>
      <c r="Y19" s="373">
        <v>6757.8852964500002</v>
      </c>
      <c r="Z19" s="373">
        <v>6766.5</v>
      </c>
      <c r="AA19" s="373">
        <v>6726</v>
      </c>
      <c r="AB19" s="373">
        <v>6129</v>
      </c>
      <c r="AC19" s="374">
        <v>6752</v>
      </c>
    </row>
    <row r="20" spans="1:29" s="47" customFormat="1">
      <c r="A20" s="980" t="s">
        <v>573</v>
      </c>
      <c r="B20" s="981"/>
      <c r="C20" s="366" t="s">
        <v>95</v>
      </c>
      <c r="D20" s="366" t="s">
        <v>95</v>
      </c>
      <c r="E20" s="366" t="s">
        <v>95</v>
      </c>
      <c r="F20" s="366" t="s">
        <v>95</v>
      </c>
      <c r="G20" s="366" t="s">
        <v>95</v>
      </c>
      <c r="H20" s="366" t="s">
        <v>95</v>
      </c>
      <c r="I20" s="366" t="s">
        <v>95</v>
      </c>
      <c r="J20" s="366" t="s">
        <v>95</v>
      </c>
      <c r="K20" s="366" t="s">
        <v>95</v>
      </c>
      <c r="L20" s="366" t="s">
        <v>95</v>
      </c>
      <c r="M20" s="366" t="s">
        <v>95</v>
      </c>
      <c r="N20" s="367" t="s">
        <v>95</v>
      </c>
      <c r="O20" s="367" t="s">
        <v>95</v>
      </c>
      <c r="P20" s="367" t="s">
        <v>95</v>
      </c>
      <c r="Q20" s="367" t="s">
        <v>95</v>
      </c>
      <c r="R20" s="367" t="s">
        <v>95</v>
      </c>
      <c r="S20" s="367" t="s">
        <v>95</v>
      </c>
      <c r="T20" s="367" t="s">
        <v>95</v>
      </c>
      <c r="U20" s="367" t="s">
        <v>95</v>
      </c>
      <c r="V20" s="366" t="s">
        <v>95</v>
      </c>
      <c r="W20" s="366" t="s">
        <v>95</v>
      </c>
      <c r="X20" s="366" t="s">
        <v>95</v>
      </c>
      <c r="Y20" s="368">
        <v>226</v>
      </c>
      <c r="Z20" s="368">
        <v>452</v>
      </c>
      <c r="AA20" s="368">
        <v>226</v>
      </c>
      <c r="AB20" s="368">
        <v>226</v>
      </c>
      <c r="AC20" s="369">
        <v>20</v>
      </c>
    </row>
    <row r="21" spans="1:29" s="47" customFormat="1">
      <c r="A21" s="982" t="s">
        <v>563</v>
      </c>
      <c r="B21" s="983"/>
      <c r="C21" s="384"/>
      <c r="D21" s="97"/>
      <c r="E21" s="97"/>
      <c r="F21" s="97"/>
      <c r="G21" s="97"/>
      <c r="H21" s="97"/>
      <c r="I21" s="97"/>
      <c r="J21" s="97"/>
      <c r="K21" s="97"/>
      <c r="L21" s="97"/>
      <c r="M21" s="109"/>
      <c r="N21" s="110"/>
      <c r="O21" s="110"/>
      <c r="P21" s="80">
        <v>131</v>
      </c>
      <c r="Q21" s="80">
        <v>183</v>
      </c>
      <c r="R21" s="80">
        <v>0</v>
      </c>
      <c r="S21" s="80">
        <v>199.107</v>
      </c>
      <c r="T21" s="80">
        <v>208.816</v>
      </c>
      <c r="U21" s="80">
        <v>0</v>
      </c>
      <c r="V21" s="75">
        <v>174.5</v>
      </c>
      <c r="W21" s="75">
        <v>62</v>
      </c>
      <c r="X21" s="95">
        <v>0</v>
      </c>
      <c r="Y21" s="95">
        <v>170</v>
      </c>
      <c r="Z21" s="95">
        <v>274</v>
      </c>
      <c r="AA21" s="95">
        <v>537</v>
      </c>
      <c r="AB21" s="467">
        <v>4812</v>
      </c>
      <c r="AC21" s="370">
        <v>140</v>
      </c>
    </row>
    <row r="22" spans="1:29" s="47" customFormat="1">
      <c r="A22" s="978" t="s">
        <v>306</v>
      </c>
      <c r="B22" s="984"/>
      <c r="C22" s="371"/>
      <c r="D22" s="371"/>
      <c r="E22" s="371"/>
      <c r="F22" s="371"/>
      <c r="G22" s="371"/>
      <c r="H22" s="371"/>
      <c r="I22" s="371"/>
      <c r="J22" s="371"/>
      <c r="K22" s="371"/>
      <c r="L22" s="371"/>
      <c r="M22" s="371"/>
      <c r="N22" s="371"/>
      <c r="O22" s="371"/>
      <c r="P22" s="371">
        <v>131</v>
      </c>
      <c r="Q22" s="371">
        <v>183</v>
      </c>
      <c r="R22" s="371">
        <v>0</v>
      </c>
      <c r="S22" s="371">
        <v>199.107</v>
      </c>
      <c r="T22" s="371">
        <v>208.816</v>
      </c>
      <c r="U22" s="371">
        <v>0</v>
      </c>
      <c r="V22" s="372">
        <v>174.5</v>
      </c>
      <c r="W22" s="372">
        <v>62</v>
      </c>
      <c r="X22" s="373">
        <v>0</v>
      </c>
      <c r="Y22" s="373">
        <v>396</v>
      </c>
      <c r="Z22" s="373">
        <v>726</v>
      </c>
      <c r="AA22" s="373">
        <v>763</v>
      </c>
      <c r="AB22" s="373">
        <v>5038</v>
      </c>
      <c r="AC22" s="374">
        <v>160</v>
      </c>
    </row>
    <row r="23" spans="1:29" s="47" customFormat="1">
      <c r="A23" s="980" t="s">
        <v>307</v>
      </c>
      <c r="B23" s="981" t="s">
        <v>308</v>
      </c>
      <c r="C23" s="368">
        <v>86.743490808086506</v>
      </c>
      <c r="D23" s="368">
        <v>92.079206411395873</v>
      </c>
      <c r="E23" s="368">
        <v>92.231655428633275</v>
      </c>
      <c r="F23" s="368">
        <v>92.231655428633275</v>
      </c>
      <c r="G23" s="368">
        <v>99</v>
      </c>
      <c r="H23" s="368">
        <v>104</v>
      </c>
      <c r="I23" s="368">
        <v>107</v>
      </c>
      <c r="J23" s="368">
        <v>113</v>
      </c>
      <c r="K23" s="368">
        <v>112</v>
      </c>
      <c r="L23" s="368">
        <v>107</v>
      </c>
      <c r="M23" s="368">
        <v>155</v>
      </c>
      <c r="N23" s="375">
        <v>12.513</v>
      </c>
      <c r="O23" s="375">
        <v>12.513</v>
      </c>
      <c r="P23" s="375">
        <v>12.387</v>
      </c>
      <c r="Q23" s="375">
        <v>12.250999999999999</v>
      </c>
      <c r="R23" s="376">
        <v>13.225</v>
      </c>
      <c r="S23" s="376">
        <v>13.504</v>
      </c>
      <c r="T23" s="376">
        <v>13.439</v>
      </c>
      <c r="U23" s="376">
        <v>13.49</v>
      </c>
      <c r="V23" s="377">
        <v>14.333937000000001</v>
      </c>
      <c r="W23" s="377">
        <v>14.526421750000001</v>
      </c>
      <c r="X23" s="368">
        <v>13.342000000000001</v>
      </c>
      <c r="Y23" s="368">
        <v>13.613</v>
      </c>
      <c r="Z23" s="368">
        <v>14.115</v>
      </c>
      <c r="AA23" s="368">
        <v>14.771000000000001</v>
      </c>
      <c r="AB23" s="368">
        <v>7.9550000000000001</v>
      </c>
      <c r="AC23" s="369">
        <v>10.146000000000001</v>
      </c>
    </row>
    <row r="24" spans="1:29" s="47" customFormat="1">
      <c r="A24" s="982" t="s">
        <v>501</v>
      </c>
      <c r="B24" s="983" t="s">
        <v>308</v>
      </c>
      <c r="C24" s="384"/>
      <c r="D24" s="97"/>
      <c r="E24" s="97"/>
      <c r="F24" s="97"/>
      <c r="G24" s="97"/>
      <c r="H24" s="97"/>
      <c r="I24" s="97"/>
      <c r="J24" s="97"/>
      <c r="K24" s="97"/>
      <c r="L24" s="97"/>
      <c r="M24" s="95"/>
      <c r="N24" s="80">
        <v>123.672</v>
      </c>
      <c r="O24" s="80">
        <v>120.461</v>
      </c>
      <c r="P24" s="80">
        <v>124.52200000000001</v>
      </c>
      <c r="Q24" s="80">
        <v>129.358</v>
      </c>
      <c r="R24" s="107">
        <v>124.63</v>
      </c>
      <c r="S24" s="107">
        <v>138.03</v>
      </c>
      <c r="T24" s="107">
        <v>148.80799999999999</v>
      </c>
      <c r="U24" s="107">
        <v>149.22</v>
      </c>
      <c r="V24" s="75">
        <v>142.87152600000002</v>
      </c>
      <c r="W24" s="75">
        <v>139.74802525999999</v>
      </c>
      <c r="X24" s="95">
        <v>132.87474399999999</v>
      </c>
      <c r="Y24" s="95">
        <v>132.84399999999999</v>
      </c>
      <c r="Z24" s="95">
        <v>112.908</v>
      </c>
      <c r="AA24" s="95">
        <v>127.5</v>
      </c>
      <c r="AB24" s="467">
        <v>126.16800000000001</v>
      </c>
      <c r="AC24" s="370">
        <v>126.258</v>
      </c>
    </row>
    <row r="25" spans="1:29" s="47" customFormat="1">
      <c r="A25" s="970" t="s">
        <v>309</v>
      </c>
      <c r="B25" s="985" t="s">
        <v>308</v>
      </c>
      <c r="C25" s="384"/>
      <c r="D25" s="97"/>
      <c r="E25" s="97"/>
      <c r="F25" s="97"/>
      <c r="G25" s="97"/>
      <c r="H25" s="97"/>
      <c r="I25" s="97"/>
      <c r="J25" s="97"/>
      <c r="K25" s="97"/>
      <c r="L25" s="97"/>
      <c r="M25" s="95"/>
      <c r="N25" s="80">
        <v>20.715</v>
      </c>
      <c r="O25" s="80">
        <v>23.527000000000001</v>
      </c>
      <c r="P25" s="80">
        <v>25.768999999999998</v>
      </c>
      <c r="Q25" s="80">
        <v>26.047000000000001</v>
      </c>
      <c r="R25" s="100">
        <v>28.545000000000002</v>
      </c>
      <c r="S25" s="100">
        <v>23.870999999999999</v>
      </c>
      <c r="T25" s="100">
        <v>25.338000000000001</v>
      </c>
      <c r="U25" s="100">
        <v>26.08</v>
      </c>
      <c r="V25" s="75">
        <v>28.98</v>
      </c>
      <c r="W25" s="75">
        <v>28.277999999999999</v>
      </c>
      <c r="X25" s="95">
        <v>27.02</v>
      </c>
      <c r="Y25" s="95">
        <v>28.167999999999999</v>
      </c>
      <c r="Z25" s="95">
        <v>30.843</v>
      </c>
      <c r="AA25" s="95">
        <v>30.925999999999998</v>
      </c>
      <c r="AB25" s="467">
        <v>28.177</v>
      </c>
      <c r="AC25" s="370">
        <v>35.500999999999998</v>
      </c>
    </row>
    <row r="26" spans="1:29" s="47" customFormat="1">
      <c r="A26" s="978" t="s">
        <v>310</v>
      </c>
      <c r="B26" s="984"/>
      <c r="C26" s="371">
        <v>86.743490808086506</v>
      </c>
      <c r="D26" s="371">
        <v>92.079206411395873</v>
      </c>
      <c r="E26" s="371">
        <v>92.231655428633275</v>
      </c>
      <c r="F26" s="371">
        <v>92.231655428633275</v>
      </c>
      <c r="G26" s="371">
        <v>99</v>
      </c>
      <c r="H26" s="371">
        <v>104</v>
      </c>
      <c r="I26" s="371">
        <v>107</v>
      </c>
      <c r="J26" s="371">
        <v>113</v>
      </c>
      <c r="K26" s="371">
        <v>112</v>
      </c>
      <c r="L26" s="371">
        <v>107</v>
      </c>
      <c r="M26" s="371">
        <v>155</v>
      </c>
      <c r="N26" s="371">
        <v>156.9</v>
      </c>
      <c r="O26" s="371">
        <v>156.50099999999998</v>
      </c>
      <c r="P26" s="371">
        <v>162.678</v>
      </c>
      <c r="Q26" s="371">
        <v>167.65600000000001</v>
      </c>
      <c r="R26" s="371">
        <v>166.4</v>
      </c>
      <c r="S26" s="371">
        <v>175.405</v>
      </c>
      <c r="T26" s="371">
        <v>187.58500000000001</v>
      </c>
      <c r="U26" s="371">
        <v>188.79</v>
      </c>
      <c r="V26" s="372">
        <v>186.185463</v>
      </c>
      <c r="W26" s="372">
        <v>182.55244700999998</v>
      </c>
      <c r="X26" s="373">
        <v>173.23674400000002</v>
      </c>
      <c r="Y26" s="373">
        <v>174.625</v>
      </c>
      <c r="Z26" s="373">
        <v>157.86599999999999</v>
      </c>
      <c r="AA26" s="373">
        <v>173.197</v>
      </c>
      <c r="AB26" s="373">
        <v>162.30000000000001</v>
      </c>
      <c r="AC26" s="374">
        <v>171.905</v>
      </c>
    </row>
    <row r="27" spans="1:29" s="47" customFormat="1">
      <c r="A27" s="968" t="s">
        <v>311</v>
      </c>
      <c r="B27" s="981" t="s">
        <v>270</v>
      </c>
      <c r="C27" s="368" t="s">
        <v>95</v>
      </c>
      <c r="D27" s="368" t="s">
        <v>95</v>
      </c>
      <c r="E27" s="368" t="s">
        <v>95</v>
      </c>
      <c r="F27" s="368" t="s">
        <v>95</v>
      </c>
      <c r="G27" s="368" t="s">
        <v>95</v>
      </c>
      <c r="H27" s="368" t="s">
        <v>95</v>
      </c>
      <c r="I27" s="368" t="s">
        <v>95</v>
      </c>
      <c r="J27" s="368" t="s">
        <v>95</v>
      </c>
      <c r="K27" s="368" t="s">
        <v>95</v>
      </c>
      <c r="L27" s="368" t="s">
        <v>95</v>
      </c>
      <c r="M27" s="366"/>
      <c r="N27" s="375">
        <v>189.28099999999998</v>
      </c>
      <c r="O27" s="375">
        <v>176.78100000000001</v>
      </c>
      <c r="P27" s="375">
        <v>166.64</v>
      </c>
      <c r="Q27" s="375">
        <v>61.46</v>
      </c>
      <c r="R27" s="375">
        <v>70.75</v>
      </c>
      <c r="S27" s="375">
        <v>83.3</v>
      </c>
      <c r="T27" s="375">
        <v>76.83</v>
      </c>
      <c r="U27" s="375">
        <v>86.07</v>
      </c>
      <c r="V27" s="377">
        <v>82.95</v>
      </c>
      <c r="W27" s="377">
        <v>67.64</v>
      </c>
      <c r="X27" s="368">
        <v>5.65</v>
      </c>
      <c r="Y27" s="368">
        <v>0.40300000000000002</v>
      </c>
      <c r="Z27" s="368">
        <v>0.11</v>
      </c>
      <c r="AA27" s="368">
        <v>0.03</v>
      </c>
      <c r="AB27" s="368">
        <v>0</v>
      </c>
      <c r="AC27" s="369">
        <v>0</v>
      </c>
    </row>
    <row r="28" spans="1:29" s="47" customFormat="1">
      <c r="A28" s="970"/>
      <c r="B28" s="985" t="s">
        <v>502</v>
      </c>
      <c r="C28" s="95" t="s">
        <v>95</v>
      </c>
      <c r="D28" s="95" t="s">
        <v>95</v>
      </c>
      <c r="E28" s="95" t="s">
        <v>95</v>
      </c>
      <c r="F28" s="95" t="s">
        <v>95</v>
      </c>
      <c r="G28" s="95">
        <v>216</v>
      </c>
      <c r="H28" s="95">
        <v>220</v>
      </c>
      <c r="I28" s="95">
        <v>223</v>
      </c>
      <c r="J28" s="95">
        <v>207.35688139999999</v>
      </c>
      <c r="K28" s="95">
        <v>220.42400000000001</v>
      </c>
      <c r="L28" s="95">
        <v>230.47</v>
      </c>
      <c r="M28" s="95">
        <v>233.16</v>
      </c>
      <c r="N28" s="80">
        <v>149.13200000000001</v>
      </c>
      <c r="O28" s="80">
        <v>174.17500000000001</v>
      </c>
      <c r="P28" s="80">
        <v>191.33</v>
      </c>
      <c r="Q28" s="80">
        <v>282.17</v>
      </c>
      <c r="R28" s="80">
        <v>318.22000000000003</v>
      </c>
      <c r="S28" s="80">
        <v>312.25</v>
      </c>
      <c r="T28" s="80">
        <v>339.45</v>
      </c>
      <c r="U28" s="80">
        <v>336.16899999999998</v>
      </c>
      <c r="V28" s="75">
        <v>356.14</v>
      </c>
      <c r="W28" s="75">
        <v>364.12</v>
      </c>
      <c r="X28" s="95">
        <v>385.13</v>
      </c>
      <c r="Y28" s="95">
        <v>436.6</v>
      </c>
      <c r="Z28" s="95">
        <v>471.91</v>
      </c>
      <c r="AA28" s="95">
        <v>487.21</v>
      </c>
      <c r="AB28" s="467">
        <v>179.97</v>
      </c>
      <c r="AC28" s="370">
        <v>189.76</v>
      </c>
    </row>
    <row r="29" spans="1:29" s="47" customFormat="1">
      <c r="A29" s="970"/>
      <c r="B29" s="983" t="s">
        <v>503</v>
      </c>
      <c r="C29" s="95" t="s">
        <v>95</v>
      </c>
      <c r="D29" s="95" t="s">
        <v>95</v>
      </c>
      <c r="E29" s="95" t="s">
        <v>95</v>
      </c>
      <c r="F29" s="95" t="s">
        <v>95</v>
      </c>
      <c r="G29" s="95">
        <v>20.060592374195259</v>
      </c>
      <c r="H29" s="95">
        <v>54.823949819881484</v>
      </c>
      <c r="I29" s="95">
        <v>43.960101656053666</v>
      </c>
      <c r="J29" s="95">
        <v>69.239420730000006</v>
      </c>
      <c r="K29" s="95">
        <v>66.356279999999998</v>
      </c>
      <c r="L29" s="95">
        <v>119.2</v>
      </c>
      <c r="M29" s="95" t="s">
        <v>95</v>
      </c>
      <c r="N29" s="80" t="s">
        <v>95</v>
      </c>
      <c r="O29" s="80" t="s">
        <v>95</v>
      </c>
      <c r="P29" s="80" t="s">
        <v>95</v>
      </c>
      <c r="Q29" s="80" t="s">
        <v>95</v>
      </c>
      <c r="R29" s="80" t="s">
        <v>95</v>
      </c>
      <c r="S29" s="80" t="s">
        <v>95</v>
      </c>
      <c r="T29" s="80" t="s">
        <v>95</v>
      </c>
      <c r="U29" s="80" t="s">
        <v>95</v>
      </c>
      <c r="V29" s="95" t="s">
        <v>95</v>
      </c>
      <c r="W29" s="95" t="s">
        <v>95</v>
      </c>
      <c r="X29" s="95" t="s">
        <v>95</v>
      </c>
      <c r="Y29" s="95"/>
      <c r="Z29" s="95"/>
      <c r="AA29" s="95"/>
      <c r="AB29" s="467"/>
      <c r="AC29" s="370"/>
    </row>
    <row r="30" spans="1:29" s="47" customFormat="1">
      <c r="A30" s="970" t="s">
        <v>560</v>
      </c>
      <c r="B30" s="983" t="s">
        <v>504</v>
      </c>
      <c r="C30" s="95"/>
      <c r="D30" s="95"/>
      <c r="E30" s="95"/>
      <c r="F30" s="95"/>
      <c r="G30" s="95"/>
      <c r="H30" s="95"/>
      <c r="I30" s="95"/>
      <c r="J30" s="95"/>
      <c r="K30" s="95"/>
      <c r="L30" s="95"/>
      <c r="M30" s="95">
        <v>112</v>
      </c>
      <c r="N30" s="80">
        <v>45</v>
      </c>
      <c r="O30" s="80">
        <v>164.273</v>
      </c>
      <c r="P30" s="80">
        <v>172.89</v>
      </c>
      <c r="Q30" s="80">
        <v>162.19</v>
      </c>
      <c r="R30" s="80">
        <v>163.33000000000001</v>
      </c>
      <c r="S30" s="80">
        <v>175.07</v>
      </c>
      <c r="T30" s="80">
        <v>189.39</v>
      </c>
      <c r="U30" s="80">
        <v>184.75</v>
      </c>
      <c r="V30" s="75">
        <v>206.67</v>
      </c>
      <c r="W30" s="75">
        <v>210</v>
      </c>
      <c r="X30" s="95">
        <v>210</v>
      </c>
      <c r="Y30" s="95">
        <v>210</v>
      </c>
      <c r="Z30" s="95">
        <v>210</v>
      </c>
      <c r="AA30" s="95">
        <v>210</v>
      </c>
      <c r="AB30" s="467">
        <v>142.9</v>
      </c>
      <c r="AC30" s="370">
        <v>157.38999999999999</v>
      </c>
    </row>
    <row r="31" spans="1:29" s="47" customFormat="1">
      <c r="A31" s="970"/>
      <c r="B31" s="1157" t="s">
        <v>582</v>
      </c>
      <c r="C31" s="467"/>
      <c r="D31" s="467"/>
      <c r="E31" s="467"/>
      <c r="F31" s="467"/>
      <c r="G31" s="467"/>
      <c r="H31" s="467"/>
      <c r="I31" s="467"/>
      <c r="J31" s="467"/>
      <c r="K31" s="467"/>
      <c r="L31" s="467"/>
      <c r="M31" s="467"/>
      <c r="N31" s="80"/>
      <c r="O31" s="80"/>
      <c r="P31" s="80"/>
      <c r="Q31" s="80"/>
      <c r="R31" s="80"/>
      <c r="S31" s="80"/>
      <c r="T31" s="80"/>
      <c r="U31" s="80"/>
      <c r="V31" s="468"/>
      <c r="W31" s="468">
        <v>9</v>
      </c>
      <c r="X31" s="467">
        <v>3.94999999999999</v>
      </c>
      <c r="Y31" s="467">
        <v>14.56</v>
      </c>
      <c r="Z31" s="467">
        <v>31.65</v>
      </c>
      <c r="AA31" s="467">
        <v>57.65</v>
      </c>
      <c r="AB31" s="467">
        <v>0</v>
      </c>
      <c r="AC31" s="1155">
        <v>0</v>
      </c>
    </row>
    <row r="32" spans="1:29" s="47" customFormat="1">
      <c r="A32" s="970" t="s">
        <v>312</v>
      </c>
      <c r="B32" s="983" t="s">
        <v>313</v>
      </c>
      <c r="C32" s="97" t="s">
        <v>138</v>
      </c>
      <c r="D32" s="75">
        <v>847.31163780552686</v>
      </c>
      <c r="E32" s="75">
        <v>859.8124572189945</v>
      </c>
      <c r="F32" s="75">
        <v>915.76124654512421</v>
      </c>
      <c r="G32" s="75">
        <v>953</v>
      </c>
      <c r="H32" s="75">
        <v>940.3</v>
      </c>
      <c r="I32" s="75">
        <v>910.9</v>
      </c>
      <c r="J32" s="75">
        <v>988.67611235000004</v>
      </c>
      <c r="K32" s="75">
        <v>1100</v>
      </c>
      <c r="L32" s="75">
        <v>1162</v>
      </c>
      <c r="M32" s="75">
        <v>1196</v>
      </c>
      <c r="N32" s="80">
        <v>1214</v>
      </c>
      <c r="O32" s="80">
        <v>1315</v>
      </c>
      <c r="P32" s="80">
        <v>1297.6870000000001</v>
      </c>
      <c r="Q32" s="80">
        <v>1261.56</v>
      </c>
      <c r="R32" s="80">
        <v>1463</v>
      </c>
      <c r="S32" s="80">
        <v>1424</v>
      </c>
      <c r="T32" s="80">
        <v>1408.22</v>
      </c>
      <c r="U32" s="80">
        <v>1420</v>
      </c>
      <c r="V32" s="75">
        <v>1478</v>
      </c>
      <c r="W32" s="75">
        <v>1592</v>
      </c>
      <c r="X32" s="95">
        <v>1605</v>
      </c>
      <c r="Y32" s="95">
        <v>1635.1</v>
      </c>
      <c r="Z32" s="95">
        <v>1611</v>
      </c>
      <c r="AA32" s="95">
        <v>1590.1</v>
      </c>
      <c r="AB32" s="467">
        <v>651.9</v>
      </c>
      <c r="AC32" s="370">
        <v>784</v>
      </c>
    </row>
    <row r="33" spans="1:29" s="47" customFormat="1">
      <c r="A33" s="970" t="s">
        <v>314</v>
      </c>
      <c r="B33" s="983" t="s">
        <v>505</v>
      </c>
      <c r="C33" s="95" t="s">
        <v>95</v>
      </c>
      <c r="D33" s="95" t="s">
        <v>95</v>
      </c>
      <c r="E33" s="95" t="s">
        <v>95</v>
      </c>
      <c r="F33" s="95" t="s">
        <v>95</v>
      </c>
      <c r="G33" s="75">
        <v>34.576999999999998</v>
      </c>
      <c r="H33" s="75">
        <v>74.106999999999999</v>
      </c>
      <c r="I33" s="75">
        <v>78.509</v>
      </c>
      <c r="J33" s="75">
        <v>137.458</v>
      </c>
      <c r="K33" s="75">
        <v>181.976</v>
      </c>
      <c r="L33" s="75">
        <v>395.86799999999999</v>
      </c>
      <c r="M33" s="75">
        <v>523.87599999999998</v>
      </c>
      <c r="N33" s="80">
        <v>580.77599999999995</v>
      </c>
      <c r="O33" s="80">
        <v>638.53800000000001</v>
      </c>
      <c r="P33" s="80">
        <v>712.78</v>
      </c>
      <c r="Q33" s="80">
        <v>730.78</v>
      </c>
      <c r="R33" s="80">
        <v>783.35</v>
      </c>
      <c r="S33" s="80">
        <v>864.4</v>
      </c>
      <c r="T33" s="80">
        <v>914.39</v>
      </c>
      <c r="U33" s="80">
        <v>898.77</v>
      </c>
      <c r="V33" s="75">
        <v>920.6</v>
      </c>
      <c r="W33" s="75">
        <v>959.3</v>
      </c>
      <c r="X33" s="95">
        <v>983.84</v>
      </c>
      <c r="Y33" s="95">
        <v>1031.8399999999999</v>
      </c>
      <c r="Z33" s="95">
        <v>1038.6600000000001</v>
      </c>
      <c r="AA33" s="95">
        <v>1004.35</v>
      </c>
      <c r="AB33" s="467">
        <v>379.58</v>
      </c>
      <c r="AC33" s="370">
        <v>400.95</v>
      </c>
    </row>
    <row r="34" spans="1:29" s="47" customFormat="1">
      <c r="A34" s="986" t="s">
        <v>556</v>
      </c>
      <c r="B34" s="987" t="s">
        <v>555</v>
      </c>
      <c r="C34" s="95" t="s">
        <v>95</v>
      </c>
      <c r="D34" s="95" t="s">
        <v>95</v>
      </c>
      <c r="E34" s="95" t="s">
        <v>95</v>
      </c>
      <c r="F34" s="95" t="s">
        <v>95</v>
      </c>
      <c r="G34" s="95" t="s">
        <v>95</v>
      </c>
      <c r="H34" s="95" t="s">
        <v>95</v>
      </c>
      <c r="I34" s="95" t="s">
        <v>95</v>
      </c>
      <c r="J34" s="95" t="s">
        <v>95</v>
      </c>
      <c r="K34" s="95" t="s">
        <v>95</v>
      </c>
      <c r="L34" s="95" t="s">
        <v>95</v>
      </c>
      <c r="M34" s="95" t="s">
        <v>95</v>
      </c>
      <c r="N34" s="80">
        <v>40.6</v>
      </c>
      <c r="O34" s="80">
        <v>50.405999999999999</v>
      </c>
      <c r="P34" s="80">
        <v>60.18</v>
      </c>
      <c r="Q34" s="80">
        <v>58.39</v>
      </c>
      <c r="R34" s="80">
        <v>57.48</v>
      </c>
      <c r="S34" s="80">
        <v>55.59</v>
      </c>
      <c r="T34" s="80">
        <v>55.49</v>
      </c>
      <c r="U34" s="80">
        <v>47.42</v>
      </c>
      <c r="V34" s="75">
        <v>43.46</v>
      </c>
      <c r="W34" s="75">
        <v>46.89</v>
      </c>
      <c r="X34" s="95">
        <v>48.29</v>
      </c>
      <c r="Y34" s="95">
        <v>46.58</v>
      </c>
      <c r="Z34" s="95">
        <v>44.8</v>
      </c>
      <c r="AA34" s="95">
        <v>49.53</v>
      </c>
      <c r="AB34" s="467">
        <v>25.73</v>
      </c>
      <c r="AC34" s="370">
        <v>25.8</v>
      </c>
    </row>
    <row r="35" spans="1:29" s="47" customFormat="1">
      <c r="A35" s="1161" t="s">
        <v>584</v>
      </c>
      <c r="B35" s="987" t="s">
        <v>270</v>
      </c>
      <c r="C35" s="95" t="s">
        <v>95</v>
      </c>
      <c r="D35" s="95" t="s">
        <v>95</v>
      </c>
      <c r="E35" s="95" t="s">
        <v>95</v>
      </c>
      <c r="F35" s="95" t="s">
        <v>95</v>
      </c>
      <c r="G35" s="95" t="s">
        <v>95</v>
      </c>
      <c r="H35" s="95" t="s">
        <v>95</v>
      </c>
      <c r="I35" s="95" t="s">
        <v>95</v>
      </c>
      <c r="J35" s="95" t="s">
        <v>95</v>
      </c>
      <c r="K35" s="95">
        <v>7</v>
      </c>
      <c r="L35" s="95">
        <v>18</v>
      </c>
      <c r="M35" s="95">
        <v>34</v>
      </c>
      <c r="N35" s="80">
        <v>78</v>
      </c>
      <c r="O35" s="80">
        <v>88</v>
      </c>
      <c r="P35" s="80">
        <v>120.75800000000001</v>
      </c>
      <c r="Q35" s="80">
        <v>71.041836963760005</v>
      </c>
      <c r="R35" s="80">
        <v>78.418471999999994</v>
      </c>
      <c r="S35" s="80">
        <v>86.966085447999987</v>
      </c>
      <c r="T35" s="80">
        <v>90.48</v>
      </c>
      <c r="U35" s="80">
        <v>0</v>
      </c>
      <c r="V35" s="75">
        <v>183</v>
      </c>
      <c r="W35" s="75">
        <v>311</v>
      </c>
      <c r="X35" s="95">
        <v>258</v>
      </c>
      <c r="Y35" s="95">
        <v>261</v>
      </c>
      <c r="Z35" s="95">
        <v>342</v>
      </c>
      <c r="AA35" s="95">
        <v>366</v>
      </c>
      <c r="AB35" s="467">
        <v>0</v>
      </c>
      <c r="AC35" s="370">
        <v>0</v>
      </c>
    </row>
    <row r="36" spans="1:29" s="47" customFormat="1">
      <c r="A36" s="976" t="s">
        <v>579</v>
      </c>
      <c r="B36" s="1154" t="s">
        <v>313</v>
      </c>
      <c r="C36" s="95">
        <v>92</v>
      </c>
      <c r="D36" s="95">
        <v>107</v>
      </c>
      <c r="E36" s="95">
        <v>132</v>
      </c>
      <c r="F36" s="95">
        <v>186</v>
      </c>
      <c r="G36" s="95" t="s">
        <v>95</v>
      </c>
      <c r="H36" s="95" t="s">
        <v>95</v>
      </c>
      <c r="I36" s="95" t="s">
        <v>95</v>
      </c>
      <c r="J36" s="95" t="s">
        <v>95</v>
      </c>
      <c r="K36" s="95" t="s">
        <v>95</v>
      </c>
      <c r="L36" s="95" t="s">
        <v>95</v>
      </c>
      <c r="M36" s="95" t="s">
        <v>95</v>
      </c>
      <c r="N36" s="95" t="s">
        <v>95</v>
      </c>
      <c r="O36" s="95" t="s">
        <v>95</v>
      </c>
      <c r="P36" s="95" t="s">
        <v>95</v>
      </c>
      <c r="Q36" s="95" t="s">
        <v>95</v>
      </c>
      <c r="R36" s="95" t="s">
        <v>95</v>
      </c>
      <c r="S36" s="95" t="s">
        <v>95</v>
      </c>
      <c r="T36" s="80" t="s">
        <v>95</v>
      </c>
      <c r="U36" s="80" t="s">
        <v>95</v>
      </c>
      <c r="V36" s="95" t="s">
        <v>95</v>
      </c>
      <c r="W36" s="95" t="s">
        <v>95</v>
      </c>
      <c r="X36" s="95" t="s">
        <v>95</v>
      </c>
      <c r="Y36" s="95" t="s">
        <v>95</v>
      </c>
      <c r="Z36" s="95" t="s">
        <v>95</v>
      </c>
      <c r="AA36" s="95" t="s">
        <v>95</v>
      </c>
      <c r="AB36" s="467" t="s">
        <v>95</v>
      </c>
      <c r="AC36" s="370" t="s">
        <v>95</v>
      </c>
    </row>
    <row r="37" spans="1:29" s="47" customFormat="1">
      <c r="A37" s="976" t="s">
        <v>580</v>
      </c>
      <c r="B37" s="1154" t="s">
        <v>574</v>
      </c>
      <c r="C37" s="95">
        <v>18.370471947094092</v>
      </c>
      <c r="D37" s="95">
        <v>21.648116128038883</v>
      </c>
      <c r="E37" s="95">
        <v>10.358366501157851</v>
      </c>
      <c r="F37" s="95">
        <v>7.5432304495569067</v>
      </c>
      <c r="G37" s="95" t="s">
        <v>95</v>
      </c>
      <c r="H37" s="95" t="s">
        <v>95</v>
      </c>
      <c r="I37" s="95" t="s">
        <v>95</v>
      </c>
      <c r="J37" s="95" t="s">
        <v>95</v>
      </c>
      <c r="K37" s="95" t="s">
        <v>95</v>
      </c>
      <c r="L37" s="95" t="s">
        <v>95</v>
      </c>
      <c r="M37" s="95" t="s">
        <v>95</v>
      </c>
      <c r="N37" s="95" t="s">
        <v>95</v>
      </c>
      <c r="O37" s="95" t="s">
        <v>95</v>
      </c>
      <c r="P37" s="95" t="s">
        <v>95</v>
      </c>
      <c r="Q37" s="95" t="s">
        <v>95</v>
      </c>
      <c r="R37" s="95" t="s">
        <v>95</v>
      </c>
      <c r="S37" s="95" t="s">
        <v>95</v>
      </c>
      <c r="T37" s="80" t="s">
        <v>95</v>
      </c>
      <c r="U37" s="80" t="s">
        <v>95</v>
      </c>
      <c r="V37" s="95" t="s">
        <v>95</v>
      </c>
      <c r="W37" s="95" t="s">
        <v>95</v>
      </c>
      <c r="X37" s="95" t="s">
        <v>95</v>
      </c>
      <c r="Y37" s="95" t="s">
        <v>95</v>
      </c>
      <c r="Z37" s="95" t="s">
        <v>95</v>
      </c>
      <c r="AA37" s="95" t="s">
        <v>95</v>
      </c>
      <c r="AB37" s="467" t="s">
        <v>95</v>
      </c>
      <c r="AC37" s="370" t="s">
        <v>95</v>
      </c>
    </row>
    <row r="38" spans="1:29" s="47" customFormat="1">
      <c r="A38" s="988" t="s">
        <v>315</v>
      </c>
      <c r="B38" s="989"/>
      <c r="C38" s="371" t="s">
        <v>138</v>
      </c>
      <c r="D38" s="371">
        <v>975.95975393356571</v>
      </c>
      <c r="E38" s="371">
        <v>1002.1708237201524</v>
      </c>
      <c r="F38" s="371">
        <v>1109.304476994681</v>
      </c>
      <c r="G38" s="371">
        <v>1223.6375923741953</v>
      </c>
      <c r="H38" s="371">
        <v>1289.2309498198815</v>
      </c>
      <c r="I38" s="371">
        <v>1256.3691016560538</v>
      </c>
      <c r="J38" s="371">
        <v>1402.73041448</v>
      </c>
      <c r="K38" s="371">
        <v>1575.7562800000001</v>
      </c>
      <c r="L38" s="371">
        <v>1925.538</v>
      </c>
      <c r="M38" s="371">
        <v>2115.8229999999999</v>
      </c>
      <c r="N38" s="371">
        <v>2296.7889999999998</v>
      </c>
      <c r="O38" s="371">
        <v>2607.1729999999998</v>
      </c>
      <c r="P38" s="371">
        <v>2722.2649999999999</v>
      </c>
      <c r="Q38" s="371">
        <v>2627.5918369637598</v>
      </c>
      <c r="R38" s="371">
        <v>2934.5484719999999</v>
      </c>
      <c r="S38" s="371">
        <v>3001.576085448</v>
      </c>
      <c r="T38" s="371">
        <v>3074.25</v>
      </c>
      <c r="U38" s="371">
        <v>2949.1790000000001</v>
      </c>
      <c r="V38" s="372">
        <v>3270.82</v>
      </c>
      <c r="W38" s="372">
        <v>3559.57</v>
      </c>
      <c r="X38" s="373">
        <v>3499.86</v>
      </c>
      <c r="Y38" s="373">
        <v>3636.0829999999996</v>
      </c>
      <c r="Z38" s="373">
        <v>3750.13</v>
      </c>
      <c r="AA38" s="373">
        <v>3764.87</v>
      </c>
      <c r="AB38" s="373">
        <v>1380.08</v>
      </c>
      <c r="AC38" s="374">
        <v>1557.9</v>
      </c>
    </row>
    <row r="39" spans="1:29" s="47" customFormat="1">
      <c r="A39" s="1158" t="s">
        <v>578</v>
      </c>
      <c r="B39" s="1157" t="s">
        <v>270</v>
      </c>
      <c r="C39" s="384" t="s">
        <v>95</v>
      </c>
      <c r="D39" s="97" t="s">
        <v>95</v>
      </c>
      <c r="E39" s="97" t="s">
        <v>95</v>
      </c>
      <c r="F39" s="97" t="s">
        <v>95</v>
      </c>
      <c r="G39" s="97" t="s">
        <v>95</v>
      </c>
      <c r="H39" s="97" t="s">
        <v>95</v>
      </c>
      <c r="I39" s="97" t="s">
        <v>95</v>
      </c>
      <c r="J39" s="97" t="s">
        <v>95</v>
      </c>
      <c r="K39" s="97" t="s">
        <v>95</v>
      </c>
      <c r="L39" s="97" t="s">
        <v>95</v>
      </c>
      <c r="M39" s="456" t="s">
        <v>95</v>
      </c>
      <c r="N39" s="110" t="s">
        <v>95</v>
      </c>
      <c r="O39" s="110" t="s">
        <v>95</v>
      </c>
      <c r="P39" s="80" t="s">
        <v>95</v>
      </c>
      <c r="Q39" s="80" t="s">
        <v>95</v>
      </c>
      <c r="R39" s="80">
        <v>28.3309352517986</v>
      </c>
      <c r="S39" s="80">
        <v>25.1654676258993</v>
      </c>
      <c r="T39" s="80">
        <v>22.633093525179898</v>
      </c>
      <c r="U39" s="80">
        <v>22</v>
      </c>
      <c r="V39" s="468">
        <v>24.907482014388499</v>
      </c>
      <c r="W39" s="468">
        <v>19.600000000000001</v>
      </c>
      <c r="X39" s="467">
        <v>20</v>
      </c>
      <c r="Y39" s="467">
        <v>27.75</v>
      </c>
      <c r="Z39" s="467">
        <v>15</v>
      </c>
      <c r="AA39" s="467">
        <v>23</v>
      </c>
      <c r="AB39" s="467">
        <v>0</v>
      </c>
      <c r="AC39" s="370">
        <v>0</v>
      </c>
    </row>
    <row r="40" spans="1:29" s="47" customFormat="1">
      <c r="A40" s="1159" t="s">
        <v>577</v>
      </c>
      <c r="B40" s="1160"/>
      <c r="C40" s="371" t="s">
        <v>95</v>
      </c>
      <c r="D40" s="371" t="s">
        <v>95</v>
      </c>
      <c r="E40" s="371" t="s">
        <v>95</v>
      </c>
      <c r="F40" s="371" t="s">
        <v>95</v>
      </c>
      <c r="G40" s="371" t="s">
        <v>95</v>
      </c>
      <c r="H40" s="371" t="s">
        <v>95</v>
      </c>
      <c r="I40" s="371" t="s">
        <v>95</v>
      </c>
      <c r="J40" s="371" t="s">
        <v>95</v>
      </c>
      <c r="K40" s="371" t="s">
        <v>95</v>
      </c>
      <c r="L40" s="371" t="s">
        <v>95</v>
      </c>
      <c r="M40" s="371" t="s">
        <v>95</v>
      </c>
      <c r="N40" s="371" t="s">
        <v>95</v>
      </c>
      <c r="O40" s="371" t="s">
        <v>95</v>
      </c>
      <c r="P40" s="371" t="s">
        <v>95</v>
      </c>
      <c r="Q40" s="371" t="s">
        <v>95</v>
      </c>
      <c r="R40" s="371">
        <v>28.3309352517986</v>
      </c>
      <c r="S40" s="371">
        <v>25.1654676258993</v>
      </c>
      <c r="T40" s="371">
        <v>22.633093525179898</v>
      </c>
      <c r="U40" s="371">
        <v>22</v>
      </c>
      <c r="V40" s="372">
        <v>24.907482014388499</v>
      </c>
      <c r="W40" s="372">
        <v>19.600000000000001</v>
      </c>
      <c r="X40" s="373">
        <v>20</v>
      </c>
      <c r="Y40" s="373">
        <v>27.75</v>
      </c>
      <c r="Z40" s="373">
        <v>15</v>
      </c>
      <c r="AA40" s="373">
        <v>23</v>
      </c>
      <c r="AB40" s="373">
        <v>0</v>
      </c>
      <c r="AC40" s="374">
        <v>0</v>
      </c>
    </row>
    <row r="41" spans="1:29">
      <c r="A41" s="990"/>
      <c r="B41" s="991"/>
      <c r="N41" s="80"/>
      <c r="O41" s="80"/>
      <c r="P41" s="80"/>
      <c r="Q41" s="80"/>
      <c r="R41" s="80"/>
      <c r="S41" s="80"/>
      <c r="T41" s="80"/>
      <c r="W41" s="68"/>
    </row>
    <row r="42" spans="1:29">
      <c r="A42" s="487" t="s">
        <v>557</v>
      </c>
      <c r="B42" s="992"/>
      <c r="M42" s="22"/>
      <c r="N42" s="110"/>
      <c r="O42" s="110"/>
      <c r="P42" s="110"/>
      <c r="Q42" s="110"/>
      <c r="R42" s="110"/>
      <c r="S42" s="110"/>
      <c r="T42" s="110"/>
    </row>
    <row r="43" spans="1:29">
      <c r="A43" s="1163" t="s">
        <v>585</v>
      </c>
      <c r="B43" s="1162"/>
      <c r="M43" s="22"/>
      <c r="N43" s="110"/>
      <c r="O43" s="110"/>
      <c r="P43" s="110"/>
      <c r="Q43" s="110"/>
      <c r="R43" s="110"/>
      <c r="S43" s="110"/>
      <c r="T43" s="110"/>
    </row>
    <row r="44" spans="1:29">
      <c r="A44" s="993" t="s">
        <v>581</v>
      </c>
      <c r="B44" s="94"/>
      <c r="M44" s="22"/>
      <c r="N44" s="80"/>
      <c r="O44" s="80"/>
      <c r="P44" s="80"/>
      <c r="Q44" s="80"/>
      <c r="R44" s="80"/>
      <c r="S44" s="80"/>
      <c r="T44" s="80"/>
    </row>
    <row r="45" spans="1:29">
      <c r="A45" s="993" t="s">
        <v>316</v>
      </c>
      <c r="B45" s="94"/>
      <c r="M45" s="22"/>
      <c r="N45" s="80"/>
      <c r="O45" s="80"/>
      <c r="P45" s="80"/>
      <c r="Q45" s="80"/>
      <c r="R45" s="80"/>
      <c r="S45" s="80"/>
      <c r="T45" s="80"/>
    </row>
    <row r="46" spans="1:29">
      <c r="A46" s="36" t="s">
        <v>569</v>
      </c>
      <c r="B46" s="94"/>
      <c r="M46" s="22"/>
      <c r="N46" s="76"/>
      <c r="O46" s="76"/>
      <c r="P46" s="76"/>
      <c r="Q46" s="76"/>
      <c r="R46" s="76"/>
      <c r="S46" s="76"/>
      <c r="T46" s="76"/>
    </row>
    <row r="47" spans="1:29">
      <c r="A47" s="994" t="s">
        <v>565</v>
      </c>
      <c r="B47" s="487"/>
    </row>
    <row r="48" spans="1:29">
      <c r="A48" s="994" t="s">
        <v>570</v>
      </c>
      <c r="B48" s="487"/>
    </row>
    <row r="49" spans="1:28">
      <c r="A49" s="994" t="s">
        <v>566</v>
      </c>
      <c r="B49" s="487"/>
    </row>
    <row r="50" spans="1:28">
      <c r="A50" s="994" t="s">
        <v>567</v>
      </c>
      <c r="B50" s="487"/>
      <c r="D50" s="91"/>
      <c r="E50" s="91"/>
      <c r="F50" s="91"/>
      <c r="G50" s="91"/>
      <c r="H50" s="91"/>
      <c r="I50" s="91"/>
      <c r="J50" s="91"/>
      <c r="K50" s="91"/>
      <c r="L50" s="91"/>
      <c r="M50" s="91"/>
      <c r="N50" s="91"/>
      <c r="O50" s="91"/>
      <c r="P50" s="91"/>
      <c r="Q50" s="91"/>
      <c r="R50" s="91"/>
      <c r="S50" s="91"/>
      <c r="T50" s="91"/>
      <c r="U50" s="91"/>
      <c r="V50" s="91"/>
      <c r="W50" s="91"/>
      <c r="X50" s="91"/>
      <c r="Y50" s="91"/>
      <c r="Z50" s="91"/>
      <c r="AA50" s="91"/>
      <c r="AB50" s="91"/>
    </row>
    <row r="51" spans="1:28">
      <c r="A51" s="994" t="s">
        <v>568</v>
      </c>
      <c r="B51" s="487"/>
      <c r="D51" s="91"/>
      <c r="E51" s="91"/>
      <c r="F51" s="91"/>
      <c r="G51" s="91"/>
      <c r="H51" s="91"/>
      <c r="I51" s="91"/>
      <c r="J51" s="91"/>
      <c r="K51" s="91"/>
      <c r="L51" s="91"/>
      <c r="M51" s="91"/>
      <c r="N51" s="91"/>
      <c r="O51" s="91"/>
      <c r="P51" s="91"/>
      <c r="Q51" s="91"/>
      <c r="R51" s="91"/>
      <c r="S51" s="91"/>
      <c r="T51" s="91"/>
      <c r="U51" s="91"/>
      <c r="V51" s="91"/>
      <c r="W51" s="91"/>
      <c r="X51" s="91"/>
      <c r="Y51" s="91"/>
      <c r="Z51" s="91"/>
      <c r="AA51" s="91"/>
      <c r="AB51" s="91"/>
    </row>
    <row r="52" spans="1:28" s="487" customFormat="1">
      <c r="A52" s="994" t="s">
        <v>583</v>
      </c>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row>
    <row r="53" spans="1:28">
      <c r="A53" s="487" t="s">
        <v>564</v>
      </c>
      <c r="B53" s="487"/>
      <c r="D53" s="91"/>
      <c r="E53" s="91"/>
      <c r="F53" s="91"/>
      <c r="G53" s="91"/>
      <c r="H53" s="91"/>
      <c r="I53" s="91"/>
      <c r="J53" s="91"/>
      <c r="K53" s="91"/>
      <c r="L53" s="91"/>
      <c r="M53" s="91"/>
      <c r="N53" s="91"/>
      <c r="O53" s="91"/>
      <c r="P53" s="91"/>
      <c r="Q53" s="91"/>
      <c r="R53" s="91"/>
      <c r="S53" s="91"/>
      <c r="T53" s="91"/>
      <c r="U53" s="91"/>
      <c r="V53" s="91"/>
      <c r="W53" s="91"/>
      <c r="X53" s="91"/>
      <c r="Y53" s="91"/>
      <c r="Z53" s="91"/>
      <c r="AA53" s="91"/>
      <c r="AB53" s="91"/>
    </row>
    <row r="54" spans="1:28">
      <c r="A54" s="487" t="s">
        <v>445</v>
      </c>
      <c r="B54" s="487"/>
      <c r="D54" s="91"/>
      <c r="E54" s="91"/>
      <c r="F54" s="91"/>
      <c r="G54" s="91"/>
      <c r="H54" s="91"/>
      <c r="I54" s="91"/>
      <c r="J54" s="91"/>
      <c r="K54" s="91"/>
      <c r="L54" s="91"/>
      <c r="M54" s="91"/>
      <c r="N54" s="91"/>
      <c r="O54" s="91"/>
      <c r="P54" s="91"/>
      <c r="Q54" s="91"/>
      <c r="R54" s="91"/>
      <c r="S54" s="91"/>
      <c r="T54" s="91"/>
      <c r="U54" s="91"/>
      <c r="V54" s="91"/>
      <c r="W54" s="91"/>
      <c r="X54" s="91"/>
      <c r="Y54" s="91"/>
      <c r="Z54" s="91"/>
      <c r="AA54" s="91"/>
      <c r="AB54" s="91"/>
    </row>
    <row r="55" spans="1:28">
      <c r="D55" s="91"/>
      <c r="E55" s="91"/>
      <c r="F55" s="91"/>
      <c r="G55" s="91"/>
      <c r="H55" s="91"/>
      <c r="I55" s="91"/>
      <c r="J55" s="91"/>
      <c r="K55" s="91"/>
      <c r="L55" s="91"/>
      <c r="M55" s="91"/>
      <c r="N55" s="91"/>
      <c r="O55" s="91"/>
      <c r="P55" s="91"/>
      <c r="Q55" s="91"/>
      <c r="R55" s="91"/>
      <c r="S55" s="91"/>
      <c r="T55" s="91"/>
      <c r="U55" s="91"/>
      <c r="V55" s="91"/>
      <c r="W55" s="91"/>
      <c r="X55" s="91"/>
      <c r="Y55" s="91"/>
      <c r="Z55" s="91"/>
      <c r="AA55" s="91"/>
      <c r="AB55" s="91"/>
    </row>
    <row r="56" spans="1:28">
      <c r="D56" s="91"/>
      <c r="E56" s="91"/>
      <c r="F56" s="91"/>
      <c r="G56" s="91"/>
      <c r="H56" s="91"/>
      <c r="I56" s="91"/>
      <c r="J56" s="91"/>
      <c r="K56" s="91"/>
      <c r="L56" s="91"/>
      <c r="M56" s="91"/>
      <c r="N56" s="91"/>
      <c r="O56" s="91"/>
      <c r="P56" s="91"/>
      <c r="Q56" s="91"/>
      <c r="R56" s="91"/>
      <c r="S56" s="91"/>
      <c r="T56" s="91"/>
      <c r="U56" s="91"/>
      <c r="V56" s="91"/>
      <c r="W56" s="91"/>
      <c r="X56" s="91"/>
      <c r="Y56" s="91"/>
      <c r="Z56" s="91"/>
      <c r="AA56" s="91"/>
      <c r="AB56" s="91"/>
    </row>
    <row r="57" spans="1:28">
      <c r="D57" s="91"/>
      <c r="E57" s="91"/>
      <c r="F57" s="91"/>
      <c r="G57" s="91"/>
      <c r="H57" s="91"/>
      <c r="I57" s="91"/>
      <c r="J57" s="91"/>
      <c r="K57" s="91"/>
      <c r="L57" s="91"/>
      <c r="M57" s="91"/>
      <c r="N57" s="91"/>
      <c r="O57" s="91"/>
      <c r="P57" s="91"/>
      <c r="Q57" s="91"/>
      <c r="R57" s="91"/>
      <c r="S57" s="91"/>
      <c r="T57" s="91"/>
      <c r="U57" s="91"/>
      <c r="V57" s="91"/>
      <c r="W57" s="91"/>
      <c r="X57" s="91"/>
      <c r="Y57" s="91"/>
      <c r="Z57" s="91"/>
      <c r="AA57" s="91"/>
      <c r="AB57" s="91"/>
    </row>
    <row r="58" spans="1:28">
      <c r="D58" s="91"/>
      <c r="E58" s="91"/>
      <c r="F58" s="91"/>
      <c r="G58" s="91"/>
      <c r="H58" s="91"/>
      <c r="I58" s="91"/>
      <c r="J58" s="91"/>
      <c r="K58" s="91"/>
      <c r="L58" s="91"/>
      <c r="M58" s="91"/>
      <c r="N58" s="91"/>
      <c r="O58" s="91"/>
      <c r="P58" s="91"/>
      <c r="Q58" s="91"/>
      <c r="R58" s="91"/>
      <c r="S58" s="91"/>
      <c r="T58" s="91"/>
      <c r="U58" s="91"/>
      <c r="V58" s="91"/>
      <c r="W58" s="91"/>
      <c r="X58" s="91"/>
      <c r="Y58" s="91"/>
      <c r="Z58" s="91"/>
      <c r="AA58" s="91"/>
      <c r="AB58" s="91"/>
    </row>
    <row r="59" spans="1:28">
      <c r="D59" s="91"/>
      <c r="E59" s="91"/>
      <c r="F59" s="91"/>
      <c r="G59" s="91"/>
      <c r="H59" s="91"/>
      <c r="I59" s="91"/>
      <c r="J59" s="91"/>
      <c r="K59" s="91"/>
      <c r="L59" s="91"/>
      <c r="M59" s="91"/>
      <c r="N59" s="91"/>
      <c r="O59" s="91"/>
      <c r="P59" s="91"/>
      <c r="Q59" s="91"/>
      <c r="R59" s="91"/>
      <c r="S59" s="91"/>
      <c r="T59" s="91"/>
      <c r="U59" s="91"/>
      <c r="V59" s="91"/>
      <c r="W59" s="91"/>
      <c r="X59" s="91"/>
      <c r="Y59" s="91"/>
      <c r="Z59" s="91"/>
      <c r="AA59" s="91"/>
      <c r="AB59" s="91"/>
    </row>
    <row r="60" spans="1:28">
      <c r="D60" s="91"/>
      <c r="E60" s="91"/>
      <c r="F60" s="91"/>
      <c r="G60" s="91"/>
      <c r="H60" s="91"/>
      <c r="I60" s="91"/>
      <c r="J60" s="91"/>
      <c r="K60" s="91"/>
      <c r="L60" s="91"/>
      <c r="M60" s="91"/>
      <c r="N60" s="91"/>
      <c r="O60" s="91"/>
      <c r="P60" s="91"/>
      <c r="Q60" s="91"/>
      <c r="R60" s="91"/>
      <c r="S60" s="91"/>
      <c r="T60" s="91"/>
      <c r="U60" s="91"/>
      <c r="V60" s="91"/>
      <c r="W60" s="91"/>
      <c r="X60" s="91"/>
      <c r="Y60" s="91"/>
      <c r="Z60" s="91"/>
      <c r="AA60" s="91"/>
      <c r="AB60" s="91"/>
    </row>
    <row r="61" spans="1:28">
      <c r="D61" s="91"/>
      <c r="E61" s="91"/>
      <c r="F61" s="91"/>
      <c r="G61" s="91"/>
      <c r="H61" s="91"/>
      <c r="I61" s="91"/>
      <c r="J61" s="91"/>
      <c r="K61" s="91"/>
      <c r="L61" s="91"/>
      <c r="M61" s="91"/>
      <c r="N61" s="91"/>
      <c r="O61" s="91"/>
      <c r="P61" s="91"/>
      <c r="Q61" s="91"/>
      <c r="R61" s="91"/>
      <c r="S61" s="91"/>
      <c r="T61" s="91"/>
      <c r="U61" s="91"/>
      <c r="V61" s="91"/>
      <c r="W61" s="91"/>
      <c r="X61" s="91"/>
      <c r="Y61" s="91"/>
      <c r="Z61" s="91"/>
      <c r="AA61" s="91"/>
      <c r="AB61" s="91"/>
    </row>
    <row r="62" spans="1:28">
      <c r="D62" s="91"/>
      <c r="E62" s="91"/>
      <c r="F62" s="91"/>
      <c r="G62" s="91"/>
      <c r="H62" s="91"/>
      <c r="I62" s="91"/>
      <c r="J62" s="91"/>
      <c r="K62" s="91"/>
      <c r="L62" s="91"/>
      <c r="M62" s="91"/>
      <c r="N62" s="91"/>
      <c r="O62" s="91"/>
      <c r="P62" s="91"/>
      <c r="Q62" s="91"/>
      <c r="R62" s="91"/>
      <c r="S62" s="91"/>
      <c r="T62" s="91"/>
      <c r="U62" s="91"/>
      <c r="V62" s="91"/>
      <c r="W62" s="91"/>
      <c r="X62" s="91"/>
      <c r="Y62" s="91"/>
      <c r="Z62" s="91"/>
      <c r="AA62" s="91"/>
      <c r="AB62" s="91"/>
    </row>
    <row r="63" spans="1:28">
      <c r="D63" s="91"/>
      <c r="E63" s="91"/>
      <c r="F63" s="91"/>
      <c r="G63" s="91"/>
      <c r="H63" s="91"/>
      <c r="I63" s="91"/>
      <c r="J63" s="91"/>
      <c r="K63" s="91"/>
      <c r="L63" s="91"/>
      <c r="M63" s="91"/>
      <c r="N63" s="91"/>
      <c r="O63" s="91"/>
      <c r="P63" s="91"/>
      <c r="Q63" s="91"/>
      <c r="R63" s="91"/>
      <c r="S63" s="91"/>
      <c r="T63" s="91"/>
      <c r="U63" s="91"/>
      <c r="V63" s="91"/>
      <c r="W63" s="91"/>
      <c r="X63" s="91"/>
      <c r="Y63" s="91"/>
      <c r="Z63" s="91"/>
      <c r="AA63" s="91"/>
      <c r="AB63" s="91"/>
    </row>
    <row r="64" spans="1:28">
      <c r="D64" s="91"/>
      <c r="E64" s="91"/>
      <c r="F64" s="91"/>
      <c r="G64" s="91"/>
      <c r="H64" s="91"/>
      <c r="I64" s="91"/>
      <c r="J64" s="91"/>
      <c r="K64" s="91"/>
      <c r="L64" s="91"/>
      <c r="M64" s="91"/>
      <c r="N64" s="91"/>
      <c r="O64" s="91"/>
      <c r="P64" s="91"/>
      <c r="Q64" s="91"/>
      <c r="R64" s="91"/>
      <c r="S64" s="91"/>
      <c r="T64" s="91"/>
      <c r="U64" s="91"/>
      <c r="V64" s="91"/>
      <c r="W64" s="91"/>
      <c r="X64" s="91"/>
      <c r="Y64" s="91"/>
      <c r="Z64" s="91"/>
      <c r="AA64" s="91"/>
      <c r="AB64" s="91"/>
    </row>
    <row r="65" spans="4:28">
      <c r="D65" s="91"/>
      <c r="E65" s="91"/>
      <c r="F65" s="91"/>
      <c r="G65" s="91"/>
      <c r="H65" s="91"/>
      <c r="I65" s="91"/>
      <c r="J65" s="91"/>
      <c r="K65" s="91"/>
      <c r="L65" s="91"/>
      <c r="M65" s="91"/>
      <c r="N65" s="91"/>
      <c r="O65" s="91"/>
      <c r="P65" s="91"/>
      <c r="Q65" s="91"/>
      <c r="R65" s="91"/>
      <c r="S65" s="91"/>
      <c r="T65" s="91"/>
      <c r="U65" s="91"/>
      <c r="V65" s="91"/>
      <c r="W65" s="91"/>
      <c r="X65" s="91"/>
      <c r="Y65" s="91"/>
      <c r="Z65" s="91"/>
      <c r="AA65" s="91"/>
      <c r="AB65" s="91"/>
    </row>
    <row r="66" spans="4:28">
      <c r="D66" s="91"/>
      <c r="E66" s="91"/>
      <c r="F66" s="91"/>
      <c r="G66" s="91"/>
      <c r="H66" s="91"/>
      <c r="I66" s="91"/>
      <c r="J66" s="91"/>
      <c r="K66" s="91"/>
      <c r="L66" s="91"/>
      <c r="M66" s="91"/>
      <c r="N66" s="91"/>
      <c r="O66" s="91"/>
      <c r="P66" s="91"/>
      <c r="Q66" s="91"/>
      <c r="R66" s="91"/>
      <c r="S66" s="91"/>
      <c r="T66" s="91"/>
      <c r="U66" s="91"/>
      <c r="V66" s="91"/>
      <c r="W66" s="91"/>
      <c r="X66" s="91"/>
      <c r="Y66" s="91"/>
      <c r="Z66" s="91"/>
      <c r="AA66" s="91"/>
      <c r="AB66" s="91"/>
    </row>
    <row r="67" spans="4:28">
      <c r="D67" s="91"/>
      <c r="E67" s="91"/>
      <c r="F67" s="91"/>
      <c r="G67" s="91"/>
      <c r="H67" s="91"/>
      <c r="I67" s="91"/>
      <c r="J67" s="91"/>
      <c r="K67" s="91"/>
      <c r="L67" s="91"/>
      <c r="M67" s="91"/>
      <c r="N67" s="91"/>
      <c r="O67" s="91"/>
      <c r="P67" s="91"/>
      <c r="Q67" s="91"/>
      <c r="R67" s="91"/>
      <c r="S67" s="91"/>
      <c r="T67" s="91"/>
      <c r="U67" s="91"/>
      <c r="V67" s="91"/>
      <c r="W67" s="91"/>
      <c r="X67" s="91"/>
      <c r="Y67" s="91"/>
      <c r="Z67" s="91"/>
      <c r="AA67" s="91"/>
      <c r="AB67" s="91"/>
    </row>
    <row r="68" spans="4:28">
      <c r="D68" s="91"/>
      <c r="E68" s="91"/>
      <c r="F68" s="91"/>
      <c r="G68" s="91"/>
      <c r="H68" s="91"/>
      <c r="I68" s="91"/>
      <c r="J68" s="91"/>
      <c r="K68" s="91"/>
      <c r="L68" s="91"/>
      <c r="M68" s="91"/>
      <c r="N68" s="91"/>
      <c r="O68" s="91"/>
      <c r="P68" s="91"/>
      <c r="Q68" s="91"/>
      <c r="R68" s="91"/>
      <c r="S68" s="91"/>
      <c r="T68" s="91"/>
      <c r="U68" s="91"/>
      <c r="V68" s="91"/>
      <c r="W68" s="91"/>
      <c r="X68" s="91"/>
      <c r="Y68" s="91"/>
      <c r="Z68" s="91"/>
      <c r="AA68" s="91"/>
      <c r="AB68" s="91"/>
    </row>
    <row r="69" spans="4:28">
      <c r="D69" s="91"/>
      <c r="E69" s="91"/>
      <c r="F69" s="91"/>
      <c r="G69" s="91"/>
      <c r="H69" s="91"/>
      <c r="I69" s="91"/>
      <c r="J69" s="91"/>
      <c r="K69" s="91"/>
      <c r="L69" s="91"/>
      <c r="M69" s="91"/>
      <c r="N69" s="91"/>
      <c r="O69" s="91"/>
      <c r="P69" s="91"/>
      <c r="Q69" s="91"/>
      <c r="R69" s="91"/>
      <c r="S69" s="91"/>
      <c r="T69" s="91"/>
      <c r="U69" s="91"/>
      <c r="V69" s="91"/>
      <c r="W69" s="91"/>
      <c r="X69" s="91"/>
      <c r="Y69" s="91"/>
      <c r="Z69" s="91"/>
      <c r="AA69" s="91"/>
      <c r="AB69" s="91"/>
    </row>
    <row r="70" spans="4:28">
      <c r="D70" s="91"/>
      <c r="E70" s="91"/>
      <c r="F70" s="91"/>
      <c r="G70" s="91"/>
      <c r="H70" s="91"/>
      <c r="I70" s="91"/>
      <c r="J70" s="91"/>
      <c r="K70" s="91"/>
      <c r="L70" s="91"/>
      <c r="M70" s="91"/>
      <c r="N70" s="91"/>
      <c r="O70" s="91"/>
      <c r="P70" s="91"/>
      <c r="Q70" s="91"/>
      <c r="R70" s="91"/>
      <c r="S70" s="91"/>
      <c r="T70" s="91"/>
      <c r="U70" s="91"/>
      <c r="V70" s="91"/>
      <c r="W70" s="91"/>
      <c r="X70" s="91"/>
      <c r="Y70" s="91"/>
      <c r="Z70" s="91"/>
      <c r="AA70" s="91"/>
      <c r="AB70" s="91"/>
    </row>
    <row r="71" spans="4:28">
      <c r="D71" s="91"/>
      <c r="E71" s="91"/>
      <c r="F71" s="91"/>
      <c r="G71" s="91"/>
      <c r="H71" s="91"/>
      <c r="I71" s="91"/>
      <c r="J71" s="91"/>
      <c r="K71" s="91"/>
      <c r="L71" s="91"/>
      <c r="M71" s="91"/>
      <c r="N71" s="91"/>
      <c r="O71" s="91"/>
      <c r="P71" s="91"/>
      <c r="Q71" s="91"/>
      <c r="R71" s="91"/>
      <c r="S71" s="91"/>
      <c r="T71" s="91"/>
      <c r="U71" s="91"/>
      <c r="V71" s="91"/>
      <c r="W71" s="91"/>
      <c r="X71" s="91"/>
      <c r="Y71" s="91"/>
      <c r="Z71" s="91"/>
      <c r="AA71" s="91"/>
      <c r="AB71" s="91"/>
    </row>
    <row r="72" spans="4:28">
      <c r="D72" s="91"/>
      <c r="E72" s="91"/>
      <c r="F72" s="91"/>
      <c r="G72" s="91"/>
      <c r="H72" s="91"/>
      <c r="I72" s="91"/>
      <c r="J72" s="91"/>
      <c r="K72" s="91"/>
      <c r="L72" s="91"/>
      <c r="M72" s="91"/>
      <c r="N72" s="91"/>
      <c r="O72" s="91"/>
      <c r="P72" s="91"/>
      <c r="Q72" s="91"/>
      <c r="R72" s="91"/>
      <c r="S72" s="91"/>
      <c r="T72" s="91"/>
      <c r="U72" s="91"/>
      <c r="V72" s="91"/>
      <c r="W72" s="91"/>
      <c r="X72" s="91"/>
      <c r="Y72" s="91"/>
      <c r="Z72" s="91"/>
      <c r="AA72" s="91"/>
      <c r="AB72" s="91"/>
    </row>
    <row r="73" spans="4:28">
      <c r="D73" s="91"/>
      <c r="E73" s="91"/>
      <c r="F73" s="91"/>
      <c r="G73" s="91"/>
      <c r="H73" s="91"/>
      <c r="I73" s="91"/>
      <c r="J73" s="91"/>
      <c r="K73" s="91"/>
      <c r="L73" s="91"/>
      <c r="M73" s="91"/>
      <c r="N73" s="91"/>
      <c r="O73" s="91"/>
      <c r="P73" s="91"/>
      <c r="Q73" s="91"/>
      <c r="R73" s="91"/>
      <c r="S73" s="91"/>
      <c r="T73" s="91"/>
      <c r="U73" s="91"/>
      <c r="V73" s="91"/>
      <c r="W73" s="91"/>
      <c r="X73" s="91"/>
      <c r="Y73" s="91"/>
      <c r="Z73" s="91"/>
      <c r="AA73" s="91"/>
      <c r="AB73" s="91"/>
    </row>
    <row r="74" spans="4:28">
      <c r="D74" s="91"/>
      <c r="E74" s="91"/>
      <c r="F74" s="91"/>
      <c r="G74" s="91"/>
      <c r="H74" s="91"/>
      <c r="I74" s="91"/>
      <c r="J74" s="91"/>
      <c r="K74" s="91"/>
      <c r="L74" s="91"/>
      <c r="M74" s="91"/>
      <c r="N74" s="91"/>
      <c r="O74" s="91"/>
      <c r="P74" s="91"/>
      <c r="Q74" s="91"/>
      <c r="R74" s="91"/>
      <c r="S74" s="91"/>
      <c r="T74" s="91"/>
      <c r="U74" s="91"/>
      <c r="V74" s="91"/>
      <c r="W74" s="91"/>
      <c r="X74" s="91"/>
      <c r="Y74" s="91"/>
      <c r="Z74" s="91"/>
      <c r="AA74" s="91"/>
      <c r="AB74" s="91"/>
    </row>
    <row r="75" spans="4:28">
      <c r="D75" s="91"/>
      <c r="E75" s="91"/>
      <c r="F75" s="91"/>
      <c r="G75" s="91"/>
      <c r="H75" s="91"/>
      <c r="I75" s="91"/>
      <c r="J75" s="91"/>
      <c r="K75" s="91"/>
      <c r="L75" s="91"/>
      <c r="M75" s="91"/>
      <c r="N75" s="91"/>
      <c r="O75" s="91"/>
      <c r="P75" s="91"/>
      <c r="Q75" s="91"/>
      <c r="R75" s="91"/>
      <c r="S75" s="91"/>
      <c r="T75" s="91"/>
      <c r="U75" s="91"/>
      <c r="V75" s="91"/>
      <c r="W75" s="91"/>
      <c r="X75" s="91"/>
      <c r="Y75" s="91"/>
      <c r="Z75" s="91"/>
      <c r="AA75" s="91"/>
      <c r="AB75" s="91"/>
    </row>
    <row r="76" spans="4:28">
      <c r="D76" s="91"/>
      <c r="E76" s="91"/>
      <c r="F76" s="91"/>
      <c r="G76" s="91"/>
      <c r="H76" s="91"/>
      <c r="I76" s="91"/>
      <c r="J76" s="91"/>
      <c r="K76" s="91"/>
      <c r="L76" s="91"/>
      <c r="M76" s="91"/>
      <c r="N76" s="91"/>
      <c r="O76" s="91"/>
      <c r="P76" s="91"/>
      <c r="Q76" s="91"/>
      <c r="R76" s="91"/>
      <c r="S76" s="91"/>
      <c r="T76" s="91"/>
      <c r="U76" s="91"/>
      <c r="V76" s="91"/>
      <c r="W76" s="91"/>
      <c r="X76" s="91"/>
      <c r="Y76" s="91"/>
      <c r="Z76" s="91"/>
      <c r="AA76" s="91"/>
      <c r="AB76" s="91"/>
    </row>
    <row r="77" spans="4:28">
      <c r="D77" s="91"/>
      <c r="E77" s="91"/>
      <c r="F77" s="91"/>
      <c r="G77" s="91"/>
      <c r="H77" s="91"/>
      <c r="I77" s="91"/>
      <c r="J77" s="91"/>
      <c r="K77" s="91"/>
      <c r="L77" s="91"/>
      <c r="M77" s="91"/>
      <c r="N77" s="91"/>
      <c r="O77" s="91"/>
      <c r="P77" s="91"/>
      <c r="Q77" s="91"/>
      <c r="R77" s="91"/>
      <c r="S77" s="91"/>
      <c r="T77" s="91"/>
      <c r="U77" s="91"/>
      <c r="V77" s="91"/>
      <c r="W77" s="91"/>
      <c r="X77" s="91"/>
      <c r="Y77" s="91"/>
      <c r="Z77" s="91"/>
      <c r="AA77" s="91"/>
      <c r="AB77" s="91"/>
    </row>
    <row r="78" spans="4:28">
      <c r="D78" s="91"/>
      <c r="E78" s="91"/>
      <c r="F78" s="91"/>
      <c r="G78" s="91"/>
      <c r="H78" s="91"/>
      <c r="I78" s="91"/>
      <c r="J78" s="91"/>
      <c r="K78" s="91"/>
      <c r="L78" s="91"/>
      <c r="M78" s="91"/>
      <c r="N78" s="91"/>
      <c r="O78" s="91"/>
      <c r="P78" s="91"/>
      <c r="Q78" s="91"/>
      <c r="R78" s="91"/>
      <c r="S78" s="91"/>
      <c r="T78" s="91"/>
      <c r="U78" s="91"/>
      <c r="V78" s="91"/>
      <c r="W78" s="91"/>
      <c r="X78" s="91"/>
      <c r="Y78" s="91"/>
      <c r="Z78" s="91"/>
      <c r="AA78" s="91"/>
      <c r="AB78" s="91"/>
    </row>
    <row r="79" spans="4:28">
      <c r="D79" s="91"/>
      <c r="E79" s="91"/>
      <c r="F79" s="91"/>
      <c r="G79" s="91"/>
      <c r="H79" s="91"/>
      <c r="I79" s="91"/>
      <c r="J79" s="91"/>
      <c r="K79" s="91"/>
      <c r="L79" s="91"/>
      <c r="M79" s="91"/>
      <c r="N79" s="91"/>
      <c r="O79" s="91"/>
      <c r="P79" s="91"/>
      <c r="Q79" s="91"/>
      <c r="R79" s="91"/>
      <c r="S79" s="91"/>
      <c r="T79" s="91"/>
      <c r="U79" s="91"/>
      <c r="V79" s="91"/>
      <c r="W79" s="91"/>
      <c r="X79" s="91"/>
      <c r="Y79" s="91"/>
      <c r="Z79" s="91"/>
      <c r="AA79" s="91"/>
      <c r="AB79" s="91"/>
    </row>
    <row r="80" spans="4:28">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4:28">
      <c r="D81" s="91"/>
      <c r="E81" s="91"/>
      <c r="F81" s="91"/>
      <c r="G81" s="91"/>
      <c r="H81" s="91"/>
      <c r="I81" s="91"/>
      <c r="J81" s="91"/>
      <c r="K81" s="91"/>
      <c r="L81" s="91"/>
      <c r="M81" s="91"/>
      <c r="N81" s="91"/>
      <c r="O81" s="91"/>
      <c r="P81" s="91"/>
      <c r="Q81" s="91"/>
      <c r="R81" s="91"/>
      <c r="S81" s="91"/>
      <c r="T81" s="91"/>
      <c r="U81" s="91"/>
      <c r="V81" s="91"/>
      <c r="W81" s="91"/>
      <c r="X81" s="91"/>
      <c r="Y81" s="91"/>
      <c r="Z81" s="91"/>
      <c r="AA81" s="91"/>
      <c r="AB81" s="91"/>
    </row>
    <row r="82" spans="4:28">
      <c r="D82" s="91"/>
      <c r="E82" s="91"/>
      <c r="F82" s="91"/>
      <c r="G82" s="91"/>
      <c r="H82" s="91"/>
      <c r="I82" s="91"/>
      <c r="J82" s="91"/>
      <c r="K82" s="91"/>
      <c r="L82" s="91"/>
      <c r="M82" s="91"/>
      <c r="N82" s="91"/>
      <c r="O82" s="91"/>
      <c r="P82" s="91"/>
      <c r="Q82" s="91"/>
      <c r="R82" s="91"/>
      <c r="S82" s="91"/>
      <c r="T82" s="91"/>
      <c r="U82" s="91"/>
      <c r="V82" s="91"/>
      <c r="W82" s="91"/>
      <c r="X82" s="91"/>
      <c r="Y82" s="91"/>
      <c r="Z82" s="91"/>
      <c r="AA82" s="91"/>
      <c r="AB82" s="91"/>
    </row>
    <row r="83" spans="4:28">
      <c r="D83" s="91"/>
      <c r="E83" s="91"/>
      <c r="F83" s="91"/>
      <c r="G83" s="91"/>
      <c r="H83" s="91"/>
      <c r="I83" s="91"/>
      <c r="J83" s="91"/>
      <c r="K83" s="91"/>
      <c r="L83" s="91"/>
      <c r="M83" s="91"/>
      <c r="N83" s="91"/>
      <c r="O83" s="91"/>
      <c r="P83" s="91"/>
      <c r="Q83" s="91"/>
      <c r="R83" s="91"/>
      <c r="S83" s="91"/>
      <c r="T83" s="91"/>
      <c r="U83" s="91"/>
      <c r="V83" s="91"/>
      <c r="W83" s="91"/>
      <c r="X83" s="91"/>
      <c r="Y83" s="91"/>
      <c r="Z83" s="91"/>
      <c r="AA83" s="91"/>
      <c r="AB83" s="91"/>
    </row>
    <row r="84" spans="4:28">
      <c r="D84" s="91"/>
      <c r="E84" s="91"/>
      <c r="F84" s="91"/>
      <c r="G84" s="91"/>
      <c r="H84" s="91"/>
      <c r="I84" s="91"/>
      <c r="J84" s="91"/>
      <c r="K84" s="91"/>
      <c r="L84" s="91"/>
      <c r="M84" s="91"/>
      <c r="N84" s="91"/>
      <c r="O84" s="91"/>
      <c r="P84" s="91"/>
      <c r="Q84" s="91"/>
      <c r="R84" s="91"/>
      <c r="S84" s="91"/>
      <c r="T84" s="91"/>
      <c r="U84" s="91"/>
      <c r="V84" s="91"/>
      <c r="W84" s="91"/>
      <c r="X84" s="91"/>
      <c r="Y84" s="91"/>
      <c r="Z84" s="91"/>
      <c r="AA84" s="91"/>
      <c r="AB84" s="91"/>
    </row>
    <row r="85" spans="4:28">
      <c r="D85" s="91"/>
      <c r="E85" s="91"/>
      <c r="F85" s="91"/>
      <c r="G85" s="91"/>
      <c r="H85" s="91"/>
      <c r="I85" s="91"/>
      <c r="J85" s="91"/>
      <c r="K85" s="91"/>
      <c r="L85" s="91"/>
      <c r="M85" s="91"/>
      <c r="N85" s="91"/>
      <c r="O85" s="91"/>
      <c r="P85" s="91"/>
      <c r="Q85" s="91"/>
      <c r="R85" s="91"/>
      <c r="S85" s="91"/>
      <c r="T85" s="91"/>
      <c r="U85" s="91"/>
      <c r="V85" s="91"/>
      <c r="W85" s="91"/>
      <c r="X85" s="91"/>
      <c r="Y85" s="91"/>
      <c r="Z85" s="91"/>
      <c r="AA85" s="91"/>
      <c r="AB85" s="91"/>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B23"/>
  <sheetViews>
    <sheetView showGridLines="0" workbookViewId="0">
      <pane xSplit="1" topLeftCell="D1" activePane="topRight" state="frozen"/>
      <selection pane="topRight" activeCell="Z4" sqref="Z4"/>
    </sheetView>
  </sheetViews>
  <sheetFormatPr baseColWidth="10" defaultColWidth="7.44140625" defaultRowHeight="10.199999999999999"/>
  <cols>
    <col min="1" max="1" width="44.109375" style="19" customWidth="1"/>
    <col min="2" max="28" width="5.44140625" style="19" customWidth="1"/>
    <col min="29" max="16384" width="7.44140625" style="19"/>
  </cols>
  <sheetData>
    <row r="1" spans="1:28" ht="13.2">
      <c r="A1" s="21" t="s">
        <v>33</v>
      </c>
      <c r="M1" s="68"/>
    </row>
    <row r="2" spans="1:28">
      <c r="A2" s="69"/>
      <c r="B2" s="22"/>
      <c r="C2" s="22"/>
      <c r="D2" s="22"/>
      <c r="E2" s="22"/>
      <c r="F2" s="22"/>
      <c r="G2" s="22"/>
      <c r="N2" s="30"/>
      <c r="O2" s="30"/>
      <c r="P2" s="30"/>
      <c r="Y2" s="46"/>
      <c r="AB2" s="46" t="s">
        <v>74</v>
      </c>
    </row>
    <row r="3" spans="1:28" s="47" customFormat="1">
      <c r="A3" s="385"/>
      <c r="B3" s="70">
        <v>1995</v>
      </c>
      <c r="C3" s="71">
        <v>1996</v>
      </c>
      <c r="D3" s="71">
        <v>1997</v>
      </c>
      <c r="E3" s="71">
        <v>1998</v>
      </c>
      <c r="F3" s="71">
        <v>1999</v>
      </c>
      <c r="G3" s="71">
        <v>2000</v>
      </c>
      <c r="H3" s="71">
        <v>2001</v>
      </c>
      <c r="I3" s="71">
        <v>2002</v>
      </c>
      <c r="J3" s="71">
        <v>2003</v>
      </c>
      <c r="K3" s="71">
        <v>2004</v>
      </c>
      <c r="L3" s="71">
        <v>2005</v>
      </c>
      <c r="M3" s="71">
        <v>2006</v>
      </c>
      <c r="N3" s="71">
        <v>2007</v>
      </c>
      <c r="O3" s="71">
        <v>2008</v>
      </c>
      <c r="P3" s="71">
        <v>2009</v>
      </c>
      <c r="Q3" s="71">
        <v>2010</v>
      </c>
      <c r="R3" s="71">
        <v>2011</v>
      </c>
      <c r="S3" s="71">
        <v>2012</v>
      </c>
      <c r="T3" s="71">
        <v>2013</v>
      </c>
      <c r="U3" s="71">
        <v>2014</v>
      </c>
      <c r="V3" s="71">
        <v>2015</v>
      </c>
      <c r="W3" s="71">
        <v>2016</v>
      </c>
      <c r="X3" s="71">
        <v>2017</v>
      </c>
      <c r="Y3" s="71">
        <v>2018</v>
      </c>
      <c r="Z3" s="71">
        <v>2019</v>
      </c>
      <c r="AA3" s="71">
        <v>2020</v>
      </c>
      <c r="AB3" s="72">
        <v>2021</v>
      </c>
    </row>
    <row r="4" spans="1:28">
      <c r="A4" s="386" t="s">
        <v>538</v>
      </c>
      <c r="B4" s="387">
        <v>21790.605176863726</v>
      </c>
      <c r="C4" s="377">
        <v>22557.728631602378</v>
      </c>
      <c r="D4" s="377">
        <v>22917.508312282665</v>
      </c>
      <c r="E4" s="377">
        <v>23948.216117824795</v>
      </c>
      <c r="F4" s="377">
        <v>24581</v>
      </c>
      <c r="G4" s="377">
        <v>24267</v>
      </c>
      <c r="H4" s="377">
        <v>23038</v>
      </c>
      <c r="I4" s="377">
        <v>23842</v>
      </c>
      <c r="J4" s="377">
        <v>24012</v>
      </c>
      <c r="K4" s="377">
        <v>24766</v>
      </c>
      <c r="L4" s="377">
        <v>24205</v>
      </c>
      <c r="M4" s="377">
        <v>24490</v>
      </c>
      <c r="N4" s="377">
        <v>24264</v>
      </c>
      <c r="O4" s="377">
        <v>23835</v>
      </c>
      <c r="P4" s="377">
        <v>23537</v>
      </c>
      <c r="Q4" s="377">
        <v>23577</v>
      </c>
      <c r="R4" s="377">
        <v>23923</v>
      </c>
      <c r="S4" s="377">
        <v>23564</v>
      </c>
      <c r="T4" s="377">
        <v>23690</v>
      </c>
      <c r="U4" s="388">
        <v>23794</v>
      </c>
      <c r="V4" s="388">
        <v>26238</v>
      </c>
      <c r="W4" s="388">
        <v>27926</v>
      </c>
      <c r="X4" s="389">
        <v>29589</v>
      </c>
      <c r="Y4" s="389">
        <v>31898</v>
      </c>
      <c r="Z4" s="389">
        <v>31438</v>
      </c>
      <c r="AA4" s="389">
        <v>27018</v>
      </c>
      <c r="AB4" s="390">
        <v>30221</v>
      </c>
    </row>
    <row r="5" spans="1:28">
      <c r="A5" s="138" t="s">
        <v>317</v>
      </c>
      <c r="B5" s="73">
        <v>21790.605176863726</v>
      </c>
      <c r="C5" s="74">
        <v>22557.728631602378</v>
      </c>
      <c r="D5" s="74">
        <v>22917.508312282665</v>
      </c>
      <c r="E5" s="74">
        <v>23948.216117824795</v>
      </c>
      <c r="F5" s="74">
        <v>24581</v>
      </c>
      <c r="G5" s="75">
        <v>24267</v>
      </c>
      <c r="H5" s="75">
        <v>23038</v>
      </c>
      <c r="I5" s="75">
        <v>23842</v>
      </c>
      <c r="J5" s="74">
        <v>23621</v>
      </c>
      <c r="K5" s="74">
        <v>19807</v>
      </c>
      <c r="L5" s="74">
        <v>18456</v>
      </c>
      <c r="M5" s="74">
        <v>18404</v>
      </c>
      <c r="N5" s="74">
        <v>16470</v>
      </c>
      <c r="O5" s="74">
        <v>15037</v>
      </c>
      <c r="P5" s="76">
        <v>13889</v>
      </c>
      <c r="Q5" s="76">
        <v>13509</v>
      </c>
      <c r="R5" s="76">
        <v>13196</v>
      </c>
      <c r="S5" s="76">
        <v>12691</v>
      </c>
      <c r="T5" s="76">
        <v>12856</v>
      </c>
      <c r="U5" s="57">
        <v>12562</v>
      </c>
      <c r="V5" s="57">
        <v>13179</v>
      </c>
      <c r="W5" s="57">
        <v>15043</v>
      </c>
      <c r="X5" s="58">
        <v>16319</v>
      </c>
      <c r="Y5" s="58">
        <v>18637</v>
      </c>
      <c r="Z5" s="58">
        <v>18122</v>
      </c>
      <c r="AA5" s="476">
        <v>14227</v>
      </c>
      <c r="AB5" s="77">
        <v>17729</v>
      </c>
    </row>
    <row r="6" spans="1:28">
      <c r="A6" s="138" t="s">
        <v>318</v>
      </c>
      <c r="B6" s="73"/>
      <c r="C6" s="74"/>
      <c r="D6" s="74"/>
      <c r="E6" s="74"/>
      <c r="F6" s="74"/>
      <c r="G6" s="75"/>
      <c r="H6" s="75"/>
      <c r="I6" s="75"/>
      <c r="J6" s="74"/>
      <c r="K6" s="74"/>
      <c r="L6" s="74"/>
      <c r="M6" s="74"/>
      <c r="N6" s="74"/>
      <c r="O6" s="74"/>
      <c r="P6" s="76"/>
      <c r="Q6" s="76">
        <v>0</v>
      </c>
      <c r="R6" s="76">
        <v>0</v>
      </c>
      <c r="S6" s="76">
        <v>0</v>
      </c>
      <c r="T6" s="76">
        <v>0</v>
      </c>
      <c r="U6" s="57"/>
      <c r="V6" s="57">
        <v>1139</v>
      </c>
      <c r="W6" s="57">
        <v>764</v>
      </c>
      <c r="X6" s="58">
        <v>1124</v>
      </c>
      <c r="Y6" s="58">
        <v>1028</v>
      </c>
      <c r="Z6" s="58">
        <v>1206</v>
      </c>
      <c r="AA6" s="476">
        <v>1587</v>
      </c>
      <c r="AB6" s="77">
        <v>1285</v>
      </c>
    </row>
    <row r="7" spans="1:28">
      <c r="A7" s="138" t="s">
        <v>280</v>
      </c>
      <c r="B7" s="73"/>
      <c r="C7" s="74"/>
      <c r="D7" s="74"/>
      <c r="E7" s="74"/>
      <c r="F7" s="74"/>
      <c r="G7" s="75"/>
      <c r="H7" s="75"/>
      <c r="I7" s="75"/>
      <c r="J7" s="74"/>
      <c r="K7" s="74"/>
      <c r="L7" s="74"/>
      <c r="M7" s="74"/>
      <c r="N7" s="74"/>
      <c r="O7" s="74"/>
      <c r="P7" s="76"/>
      <c r="Q7" s="76">
        <v>0</v>
      </c>
      <c r="R7" s="76">
        <v>0</v>
      </c>
      <c r="S7" s="76">
        <v>0</v>
      </c>
      <c r="T7" s="76">
        <v>0</v>
      </c>
      <c r="U7" s="57"/>
      <c r="V7" s="57">
        <v>114</v>
      </c>
      <c r="W7" s="57">
        <v>114</v>
      </c>
      <c r="X7" s="58">
        <v>114</v>
      </c>
      <c r="Y7" s="58">
        <v>114</v>
      </c>
      <c r="Z7" s="58">
        <v>376</v>
      </c>
      <c r="AA7" s="476">
        <v>372</v>
      </c>
      <c r="AB7" s="77">
        <v>372</v>
      </c>
    </row>
    <row r="8" spans="1:28">
      <c r="A8" s="138" t="s">
        <v>319</v>
      </c>
      <c r="B8" s="73" t="s">
        <v>95</v>
      </c>
      <c r="C8" s="74" t="s">
        <v>95</v>
      </c>
      <c r="D8" s="74" t="s">
        <v>95</v>
      </c>
      <c r="E8" s="74" t="s">
        <v>95</v>
      </c>
      <c r="F8" s="74" t="s">
        <v>95</v>
      </c>
      <c r="G8" s="74" t="s">
        <v>95</v>
      </c>
      <c r="H8" s="74" t="s">
        <v>95</v>
      </c>
      <c r="I8" s="74" t="s">
        <v>95</v>
      </c>
      <c r="J8" s="74" t="s">
        <v>95</v>
      </c>
      <c r="K8" s="74" t="s">
        <v>95</v>
      </c>
      <c r="L8" s="74">
        <v>454</v>
      </c>
      <c r="M8" s="74">
        <v>1046</v>
      </c>
      <c r="N8" s="74">
        <v>2858</v>
      </c>
      <c r="O8" s="74">
        <v>3636</v>
      </c>
      <c r="P8" s="76">
        <v>3865</v>
      </c>
      <c r="Q8" s="76">
        <v>3882</v>
      </c>
      <c r="R8" s="76">
        <v>4239</v>
      </c>
      <c r="S8" s="76">
        <v>4336</v>
      </c>
      <c r="T8" s="76">
        <v>4367</v>
      </c>
      <c r="U8" s="57">
        <v>4736</v>
      </c>
      <c r="V8" s="57">
        <v>5437</v>
      </c>
      <c r="W8" s="57">
        <v>5867</v>
      </c>
      <c r="X8" s="58">
        <v>5789</v>
      </c>
      <c r="Y8" s="58">
        <v>5914</v>
      </c>
      <c r="Z8" s="58">
        <v>5816</v>
      </c>
      <c r="AA8" s="476">
        <v>5377</v>
      </c>
      <c r="AB8" s="77">
        <v>5380</v>
      </c>
    </row>
    <row r="9" spans="1:28">
      <c r="A9" s="138" t="s">
        <v>320</v>
      </c>
      <c r="B9" s="73" t="s">
        <v>95</v>
      </c>
      <c r="C9" s="74" t="s">
        <v>95</v>
      </c>
      <c r="D9" s="74" t="s">
        <v>95</v>
      </c>
      <c r="E9" s="74" t="s">
        <v>95</v>
      </c>
      <c r="F9" s="74" t="s">
        <v>95</v>
      </c>
      <c r="G9" s="74" t="s">
        <v>95</v>
      </c>
      <c r="H9" s="74" t="s">
        <v>95</v>
      </c>
      <c r="I9" s="74" t="s">
        <v>95</v>
      </c>
      <c r="J9" s="74">
        <v>391</v>
      </c>
      <c r="K9" s="74">
        <v>4959</v>
      </c>
      <c r="L9" s="74">
        <v>5295</v>
      </c>
      <c r="M9" s="74">
        <v>5040</v>
      </c>
      <c r="N9" s="74">
        <v>4936</v>
      </c>
      <c r="O9" s="74">
        <v>5162</v>
      </c>
      <c r="P9" s="74">
        <v>5783</v>
      </c>
      <c r="Q9" s="74">
        <v>6186</v>
      </c>
      <c r="R9" s="74">
        <v>6488</v>
      </c>
      <c r="S9" s="74">
        <v>6537</v>
      </c>
      <c r="T9" s="74">
        <v>6467</v>
      </c>
      <c r="U9" s="57">
        <v>6496</v>
      </c>
      <c r="V9" s="57">
        <v>6369</v>
      </c>
      <c r="W9" s="57">
        <v>6138</v>
      </c>
      <c r="X9" s="58">
        <v>6143</v>
      </c>
      <c r="Y9" s="58">
        <v>6112</v>
      </c>
      <c r="Z9" s="58">
        <v>5826</v>
      </c>
      <c r="AA9" s="476">
        <v>5355</v>
      </c>
      <c r="AB9" s="77">
        <v>5355</v>
      </c>
    </row>
    <row r="10" spans="1:28">
      <c r="A10" s="138" t="s">
        <v>427</v>
      </c>
      <c r="B10" s="73"/>
      <c r="C10" s="74"/>
      <c r="D10" s="74"/>
      <c r="E10" s="74"/>
      <c r="F10" s="74"/>
      <c r="G10" s="74"/>
      <c r="H10" s="74"/>
      <c r="I10" s="74"/>
      <c r="J10" s="74"/>
      <c r="K10" s="74"/>
      <c r="L10" s="74"/>
      <c r="M10" s="74"/>
      <c r="N10" s="74"/>
      <c r="O10" s="74"/>
      <c r="P10" s="74"/>
      <c r="Q10" s="74"/>
      <c r="R10" s="74"/>
      <c r="S10" s="74"/>
      <c r="T10" s="74"/>
      <c r="U10" s="57"/>
      <c r="V10" s="57"/>
      <c r="W10" s="57"/>
      <c r="X10" s="58">
        <v>100</v>
      </c>
      <c r="Y10" s="58">
        <v>93</v>
      </c>
      <c r="Z10" s="58">
        <v>92</v>
      </c>
      <c r="AA10" s="476">
        <v>100</v>
      </c>
      <c r="AB10" s="77">
        <v>100</v>
      </c>
    </row>
    <row r="11" spans="1:28">
      <c r="A11" s="391" t="s">
        <v>321</v>
      </c>
      <c r="B11" s="73" t="s">
        <v>138</v>
      </c>
      <c r="C11" s="74" t="s">
        <v>138</v>
      </c>
      <c r="D11" s="74" t="s">
        <v>138</v>
      </c>
      <c r="E11" s="74" t="s">
        <v>138</v>
      </c>
      <c r="F11" s="74" t="s">
        <v>138</v>
      </c>
      <c r="G11" s="78">
        <v>193</v>
      </c>
      <c r="H11" s="78">
        <v>194</v>
      </c>
      <c r="I11" s="78">
        <v>201</v>
      </c>
      <c r="J11" s="78" t="s">
        <v>95</v>
      </c>
      <c r="K11" s="78" t="s">
        <v>95</v>
      </c>
      <c r="L11" s="78" t="s">
        <v>95</v>
      </c>
      <c r="M11" s="78" t="s">
        <v>95</v>
      </c>
      <c r="N11" s="78" t="s">
        <v>95</v>
      </c>
      <c r="O11" s="78" t="s">
        <v>95</v>
      </c>
      <c r="P11" s="78" t="s">
        <v>95</v>
      </c>
      <c r="Q11" s="78"/>
      <c r="R11" s="78"/>
      <c r="S11" s="78"/>
      <c r="T11" s="78"/>
      <c r="U11" s="31"/>
      <c r="V11" s="31"/>
      <c r="W11" s="31"/>
      <c r="X11" s="31"/>
      <c r="Y11" s="31"/>
      <c r="Z11" s="31"/>
      <c r="AA11" s="31"/>
      <c r="AB11" s="77"/>
    </row>
    <row r="12" spans="1:28" ht="20.399999999999999">
      <c r="A12" s="392" t="s">
        <v>322</v>
      </c>
      <c r="B12" s="79">
        <v>27.593272119971278</v>
      </c>
      <c r="C12" s="78">
        <v>27.440823102733869</v>
      </c>
      <c r="D12" s="78">
        <v>27.593272119971278</v>
      </c>
      <c r="E12" s="78">
        <v>27.593272119971278</v>
      </c>
      <c r="F12" s="78" t="s">
        <v>95</v>
      </c>
      <c r="G12" s="78" t="s">
        <v>95</v>
      </c>
      <c r="H12" s="78" t="s">
        <v>95</v>
      </c>
      <c r="I12" s="78" t="s">
        <v>95</v>
      </c>
      <c r="J12" s="78" t="s">
        <v>95</v>
      </c>
      <c r="K12" s="78" t="s">
        <v>95</v>
      </c>
      <c r="L12" s="78" t="s">
        <v>95</v>
      </c>
      <c r="M12" s="78" t="s">
        <v>95</v>
      </c>
      <c r="N12" s="78" t="s">
        <v>95</v>
      </c>
      <c r="O12" s="78" t="s">
        <v>95</v>
      </c>
      <c r="P12" s="78" t="s">
        <v>95</v>
      </c>
      <c r="Q12" s="78"/>
      <c r="R12" s="78"/>
      <c r="S12" s="78"/>
      <c r="T12" s="78"/>
      <c r="U12" s="31"/>
      <c r="V12" s="31"/>
      <c r="W12" s="31"/>
      <c r="X12" s="31"/>
      <c r="Y12" s="31"/>
      <c r="Z12" s="31"/>
      <c r="AA12" s="31"/>
      <c r="AB12" s="77"/>
    </row>
    <row r="13" spans="1:28">
      <c r="A13" s="392" t="s">
        <v>323</v>
      </c>
      <c r="B13" s="79" t="s">
        <v>95</v>
      </c>
      <c r="C13" s="78" t="s">
        <v>95</v>
      </c>
      <c r="D13" s="78" t="s">
        <v>95</v>
      </c>
      <c r="E13" s="78" t="s">
        <v>95</v>
      </c>
      <c r="F13" s="78" t="s">
        <v>95</v>
      </c>
      <c r="G13" s="78" t="s">
        <v>95</v>
      </c>
      <c r="H13" s="80">
        <v>510</v>
      </c>
      <c r="I13" s="80">
        <v>641</v>
      </c>
      <c r="J13" s="80">
        <v>0</v>
      </c>
      <c r="K13" s="80">
        <v>0</v>
      </c>
      <c r="L13" s="80">
        <v>7</v>
      </c>
      <c r="M13" s="80">
        <v>575</v>
      </c>
      <c r="N13" s="80">
        <v>587</v>
      </c>
      <c r="O13" s="80">
        <v>464</v>
      </c>
      <c r="P13" s="80">
        <v>390</v>
      </c>
      <c r="Q13" s="80">
        <v>505</v>
      </c>
      <c r="R13" s="80">
        <v>525</v>
      </c>
      <c r="S13" s="80">
        <v>649</v>
      </c>
      <c r="T13" s="80">
        <v>763</v>
      </c>
      <c r="U13" s="22">
        <v>688</v>
      </c>
      <c r="V13" s="81">
        <v>600</v>
      </c>
      <c r="W13" s="81">
        <v>561</v>
      </c>
      <c r="X13" s="82">
        <v>553</v>
      </c>
      <c r="Y13" s="82">
        <v>407</v>
      </c>
      <c r="Z13" s="82">
        <v>426</v>
      </c>
      <c r="AA13" s="82">
        <v>345</v>
      </c>
      <c r="AB13" s="77">
        <v>708</v>
      </c>
    </row>
    <row r="14" spans="1:28" s="30" customFormat="1">
      <c r="A14" s="393" t="s">
        <v>324</v>
      </c>
      <c r="B14" s="73"/>
      <c r="C14" s="74"/>
      <c r="D14" s="74"/>
      <c r="E14" s="74"/>
      <c r="F14" s="74"/>
      <c r="G14" s="74"/>
      <c r="H14" s="76"/>
      <c r="I14" s="76"/>
      <c r="J14" s="76"/>
      <c r="K14" s="76"/>
      <c r="L14" s="76"/>
      <c r="M14" s="76"/>
      <c r="N14" s="76"/>
      <c r="O14" s="76"/>
      <c r="P14" s="76"/>
      <c r="Q14" s="76">
        <v>489</v>
      </c>
      <c r="R14" s="76">
        <v>479</v>
      </c>
      <c r="S14" s="76">
        <v>491</v>
      </c>
      <c r="T14" s="76">
        <v>499</v>
      </c>
      <c r="U14" s="83">
        <v>449</v>
      </c>
      <c r="V14" s="83">
        <v>449</v>
      </c>
      <c r="W14" s="83">
        <v>449</v>
      </c>
      <c r="X14" s="83">
        <v>449</v>
      </c>
      <c r="Y14" s="83">
        <v>0</v>
      </c>
      <c r="Z14" s="83">
        <v>0</v>
      </c>
      <c r="AA14" s="83">
        <v>0</v>
      </c>
      <c r="AB14" s="84">
        <v>0</v>
      </c>
    </row>
    <row r="15" spans="1:28" s="30" customFormat="1">
      <c r="A15" s="393" t="s">
        <v>325</v>
      </c>
      <c r="B15" s="73"/>
      <c r="C15" s="74"/>
      <c r="D15" s="74"/>
      <c r="E15" s="74"/>
      <c r="F15" s="74"/>
      <c r="G15" s="74"/>
      <c r="H15" s="76"/>
      <c r="I15" s="76"/>
      <c r="J15" s="76"/>
      <c r="K15" s="76"/>
      <c r="L15" s="76"/>
      <c r="M15" s="76"/>
      <c r="N15" s="76"/>
      <c r="O15" s="76"/>
      <c r="P15" s="76">
        <v>11</v>
      </c>
      <c r="Q15" s="76">
        <v>21</v>
      </c>
      <c r="R15" s="76">
        <v>46</v>
      </c>
      <c r="S15" s="76">
        <v>158</v>
      </c>
      <c r="T15" s="76">
        <v>264</v>
      </c>
      <c r="U15" s="83">
        <v>239</v>
      </c>
      <c r="V15" s="83">
        <v>151</v>
      </c>
      <c r="W15" s="83">
        <v>112</v>
      </c>
      <c r="X15" s="83">
        <v>104</v>
      </c>
      <c r="Y15" s="83">
        <v>407</v>
      </c>
      <c r="Z15" s="83">
        <v>426</v>
      </c>
      <c r="AA15" s="83">
        <v>345</v>
      </c>
      <c r="AB15" s="84">
        <v>708</v>
      </c>
    </row>
    <row r="16" spans="1:28">
      <c r="A16" s="391" t="s">
        <v>326</v>
      </c>
      <c r="B16" s="79" t="s">
        <v>138</v>
      </c>
      <c r="C16" s="78" t="s">
        <v>138</v>
      </c>
      <c r="D16" s="78" t="s">
        <v>138</v>
      </c>
      <c r="E16" s="78" t="s">
        <v>138</v>
      </c>
      <c r="F16" s="78" t="s">
        <v>138</v>
      </c>
      <c r="G16" s="78">
        <v>449</v>
      </c>
      <c r="H16" s="78">
        <v>452</v>
      </c>
      <c r="I16" s="78">
        <v>489</v>
      </c>
      <c r="J16" s="78">
        <v>486</v>
      </c>
      <c r="K16" s="78">
        <v>477</v>
      </c>
      <c r="L16" s="78">
        <v>494</v>
      </c>
      <c r="M16" s="78">
        <v>480</v>
      </c>
      <c r="N16" s="78">
        <v>482</v>
      </c>
      <c r="O16" s="78">
        <v>464</v>
      </c>
      <c r="P16" s="78">
        <v>462</v>
      </c>
      <c r="Q16" s="78">
        <v>470</v>
      </c>
      <c r="R16" s="78">
        <v>492</v>
      </c>
      <c r="S16" s="78">
        <v>482</v>
      </c>
      <c r="T16" s="85">
        <v>499</v>
      </c>
      <c r="U16" s="22">
        <v>487</v>
      </c>
      <c r="V16" s="22">
        <v>493</v>
      </c>
      <c r="W16" s="22">
        <v>531</v>
      </c>
      <c r="X16" s="31">
        <v>538</v>
      </c>
      <c r="Y16" s="31">
        <v>551</v>
      </c>
      <c r="Z16" s="31">
        <v>553</v>
      </c>
      <c r="AA16" s="31">
        <v>496</v>
      </c>
      <c r="AB16" s="77">
        <v>501</v>
      </c>
    </row>
    <row r="17" spans="1:28">
      <c r="A17" s="394" t="s">
        <v>327</v>
      </c>
      <c r="B17" s="86">
        <v>21818.198448983698</v>
      </c>
      <c r="C17" s="87">
        <v>22585.169454705112</v>
      </c>
      <c r="D17" s="87">
        <v>22945.101584402637</v>
      </c>
      <c r="E17" s="87">
        <v>23975.809389944767</v>
      </c>
      <c r="F17" s="87">
        <v>24581</v>
      </c>
      <c r="G17" s="87">
        <v>24909</v>
      </c>
      <c r="H17" s="87">
        <v>24194</v>
      </c>
      <c r="I17" s="87">
        <v>25173</v>
      </c>
      <c r="J17" s="87">
        <v>24498</v>
      </c>
      <c r="K17" s="87">
        <v>25243</v>
      </c>
      <c r="L17" s="87">
        <v>24706</v>
      </c>
      <c r="M17" s="87">
        <v>25545</v>
      </c>
      <c r="N17" s="87">
        <v>25333</v>
      </c>
      <c r="O17" s="87">
        <v>24763</v>
      </c>
      <c r="P17" s="87">
        <v>24389</v>
      </c>
      <c r="Q17" s="87">
        <v>24552</v>
      </c>
      <c r="R17" s="87">
        <v>24940</v>
      </c>
      <c r="S17" s="87">
        <v>24695</v>
      </c>
      <c r="T17" s="87">
        <v>24952</v>
      </c>
      <c r="U17" s="88">
        <v>24969</v>
      </c>
      <c r="V17" s="88">
        <v>27331</v>
      </c>
      <c r="W17" s="88">
        <v>29018</v>
      </c>
      <c r="X17" s="89">
        <v>30680</v>
      </c>
      <c r="Y17" s="89">
        <v>32856</v>
      </c>
      <c r="Z17" s="89">
        <v>32417</v>
      </c>
      <c r="AA17" s="89">
        <v>27859</v>
      </c>
      <c r="AB17" s="90">
        <v>31430</v>
      </c>
    </row>
    <row r="18" spans="1:28">
      <c r="A18" s="1207"/>
      <c r="B18" s="1207"/>
      <c r="C18" s="1207"/>
      <c r="D18" s="1207"/>
      <c r="E18" s="1207"/>
      <c r="F18" s="1207"/>
      <c r="G18" s="1207"/>
      <c r="H18" s="1207"/>
      <c r="I18" s="1207"/>
      <c r="J18" s="1207"/>
      <c r="K18" s="1207"/>
      <c r="L18" s="1207"/>
      <c r="M18" s="1207"/>
      <c r="N18" s="1207"/>
      <c r="O18" s="1207"/>
      <c r="P18" s="1207"/>
      <c r="Q18" s="1207"/>
    </row>
    <row r="19" spans="1:28">
      <c r="A19" s="36" t="s">
        <v>536</v>
      </c>
      <c r="B19" s="68"/>
      <c r="C19" s="68"/>
      <c r="D19" s="68"/>
      <c r="E19" s="68"/>
      <c r="F19" s="68"/>
      <c r="G19" s="68"/>
      <c r="H19" s="68"/>
      <c r="I19" s="68"/>
      <c r="J19" s="68"/>
      <c r="K19" s="68"/>
      <c r="L19" s="68"/>
      <c r="M19" s="68"/>
      <c r="N19" s="68"/>
      <c r="O19" s="68"/>
      <c r="P19" s="68"/>
      <c r="Q19" s="68"/>
    </row>
    <row r="20" spans="1:28">
      <c r="A20" s="1207" t="s">
        <v>539</v>
      </c>
      <c r="B20" s="1207"/>
      <c r="C20" s="1207"/>
      <c r="D20" s="1207"/>
      <c r="E20" s="1207"/>
      <c r="F20" s="1207"/>
      <c r="G20" s="1207"/>
      <c r="H20" s="1207"/>
      <c r="I20" s="1207"/>
      <c r="J20" s="1207"/>
      <c r="K20" s="1207"/>
      <c r="L20" s="1207"/>
      <c r="M20" s="1207"/>
      <c r="N20" s="1207"/>
      <c r="O20" s="1207"/>
      <c r="P20" s="1207"/>
      <c r="Q20" s="1207"/>
    </row>
    <row r="21" spans="1:28">
      <c r="A21" s="36" t="s">
        <v>540</v>
      </c>
      <c r="M21" s="68"/>
      <c r="O21" s="68"/>
      <c r="P21" s="68"/>
    </row>
    <row r="22" spans="1:28">
      <c r="A22" s="36" t="s">
        <v>537</v>
      </c>
    </row>
    <row r="23" spans="1:28" s="487" customFormat="1">
      <c r="A23" s="36"/>
    </row>
  </sheetData>
  <sheetProtection selectLockedCells="1" selectUnlockedCells="1"/>
  <mergeCells count="2">
    <mergeCell ref="A18:Q18"/>
    <mergeCell ref="A20:Q20"/>
  </mergeCell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Z13"/>
  <sheetViews>
    <sheetView showGridLines="0" workbookViewId="0">
      <pane xSplit="1" ySplit="3" topLeftCell="I4" activePane="bottomRight" state="frozen"/>
      <selection pane="topRight"/>
      <selection pane="bottomLeft"/>
      <selection pane="bottomRight" activeCell="W20" sqref="W20"/>
    </sheetView>
  </sheetViews>
  <sheetFormatPr baseColWidth="10" defaultColWidth="11.44140625" defaultRowHeight="10.199999999999999"/>
  <cols>
    <col min="1" max="1" width="48.33203125" style="19" customWidth="1"/>
    <col min="2" max="26" width="7.109375" style="19" customWidth="1"/>
    <col min="27" max="16384" width="11.44140625" style="19"/>
  </cols>
  <sheetData>
    <row r="1" spans="1:26" ht="13.2">
      <c r="A1" s="21" t="s">
        <v>34</v>
      </c>
    </row>
    <row r="2" spans="1:26">
      <c r="A2" s="50"/>
      <c r="L2" s="30"/>
      <c r="M2" s="30"/>
      <c r="N2" s="30"/>
      <c r="P2" s="30"/>
      <c r="W2" s="46"/>
      <c r="Z2" s="46" t="s">
        <v>431</v>
      </c>
    </row>
    <row r="3" spans="1:26" ht="13.5" customHeight="1">
      <c r="A3" s="395"/>
      <c r="B3" s="396">
        <v>1997</v>
      </c>
      <c r="C3" s="397">
        <v>1998</v>
      </c>
      <c r="D3" s="397">
        <v>1999</v>
      </c>
      <c r="E3" s="397">
        <v>2000</v>
      </c>
      <c r="F3" s="398">
        <v>2001</v>
      </c>
      <c r="G3" s="397">
        <v>2002</v>
      </c>
      <c r="H3" s="398">
        <v>2003</v>
      </c>
      <c r="I3" s="398">
        <v>2004</v>
      </c>
      <c r="J3" s="398">
        <v>2005</v>
      </c>
      <c r="K3" s="398">
        <v>2006</v>
      </c>
      <c r="L3" s="398">
        <v>2007</v>
      </c>
      <c r="M3" s="398">
        <v>2008</v>
      </c>
      <c r="N3" s="398">
        <v>2009</v>
      </c>
      <c r="O3" s="398">
        <v>2010</v>
      </c>
      <c r="P3" s="398">
        <v>2011</v>
      </c>
      <c r="Q3" s="398">
        <v>2012</v>
      </c>
      <c r="R3" s="398">
        <v>2013</v>
      </c>
      <c r="S3" s="398">
        <v>2014</v>
      </c>
      <c r="T3" s="399">
        <v>2015</v>
      </c>
      <c r="U3" s="399">
        <v>2016</v>
      </c>
      <c r="V3" s="399">
        <v>2017</v>
      </c>
      <c r="W3" s="399">
        <v>2018</v>
      </c>
      <c r="X3" s="399">
        <v>2019</v>
      </c>
      <c r="Y3" s="399">
        <v>2020</v>
      </c>
      <c r="Z3" s="400">
        <v>2021</v>
      </c>
    </row>
    <row r="4" spans="1:26" s="47" customFormat="1">
      <c r="A4" s="401" t="s">
        <v>328</v>
      </c>
      <c r="B4" s="402">
        <v>1459.0451454164472</v>
      </c>
      <c r="C4" s="403">
        <v>1532.60779</v>
      </c>
      <c r="D4" s="403">
        <v>1616.0571131699999</v>
      </c>
      <c r="E4" s="403">
        <v>1731.6297237247018</v>
      </c>
      <c r="F4" s="403">
        <v>1821.1497165963633</v>
      </c>
      <c r="G4" s="403">
        <v>1951.07867304</v>
      </c>
      <c r="H4" s="403">
        <v>2035.6980000000001</v>
      </c>
      <c r="I4" s="403">
        <v>2244.4781534880958</v>
      </c>
      <c r="J4" s="403">
        <v>2380.002</v>
      </c>
      <c r="K4" s="403">
        <v>2517.3870000000002</v>
      </c>
      <c r="L4" s="403">
        <v>2660.2809999999999</v>
      </c>
      <c r="M4" s="403">
        <v>2738.9485</v>
      </c>
      <c r="N4" s="403">
        <v>2895.2620000000002</v>
      </c>
      <c r="O4" s="403">
        <v>3099</v>
      </c>
      <c r="P4" s="403">
        <v>3358.8870000000002</v>
      </c>
      <c r="Q4" s="403">
        <v>3622.8449999999998</v>
      </c>
      <c r="R4" s="403">
        <v>3731.11158302791</v>
      </c>
      <c r="S4" s="403">
        <v>3780.8389999999999</v>
      </c>
      <c r="T4" s="403">
        <v>3930.8418560598802</v>
      </c>
      <c r="U4" s="54">
        <v>4140.5872595140645</v>
      </c>
      <c r="V4" s="54">
        <v>4240</v>
      </c>
      <c r="W4" s="54">
        <v>4320.5599999999995</v>
      </c>
      <c r="X4" s="54">
        <v>4553.8702400000002</v>
      </c>
      <c r="Y4" s="54">
        <v>4466</v>
      </c>
      <c r="Z4" s="404">
        <v>4793</v>
      </c>
    </row>
    <row r="5" spans="1:26" ht="11.25" customHeight="1">
      <c r="A5" s="405" t="s">
        <v>329</v>
      </c>
      <c r="B5" s="55">
        <v>663.38540483598774</v>
      </c>
      <c r="C5" s="56">
        <v>749.57849999999996</v>
      </c>
      <c r="D5" s="56">
        <v>785.38495</v>
      </c>
      <c r="E5" s="56">
        <v>829.83258000000001</v>
      </c>
      <c r="F5" s="56">
        <v>876.70899999999995</v>
      </c>
      <c r="G5" s="56">
        <v>931.779</v>
      </c>
      <c r="H5" s="56">
        <v>1195.5740000000001</v>
      </c>
      <c r="I5" s="56">
        <v>1436.6162798184064</v>
      </c>
      <c r="J5" s="56">
        <v>1501.875</v>
      </c>
      <c r="K5" s="56">
        <v>1493.174</v>
      </c>
      <c r="L5" s="56">
        <v>1568.701</v>
      </c>
      <c r="M5" s="56">
        <v>1609.796</v>
      </c>
      <c r="N5" s="56">
        <v>1640.943</v>
      </c>
      <c r="O5" s="56">
        <v>1757</v>
      </c>
      <c r="P5" s="56">
        <v>1961.192</v>
      </c>
      <c r="Q5" s="76">
        <v>2238.1179999999999</v>
      </c>
      <c r="R5" s="76">
        <v>2305.00283450803</v>
      </c>
      <c r="S5" s="57">
        <v>2398.3335000000002</v>
      </c>
      <c r="T5" s="57">
        <v>2493.4861565357801</v>
      </c>
      <c r="U5" s="58">
        <v>2698.2627602260327</v>
      </c>
      <c r="V5" s="58">
        <v>2763.046250763241</v>
      </c>
      <c r="W5" s="58">
        <v>2815.5441295277424</v>
      </c>
      <c r="X5" s="58">
        <v>2967.5835125222407</v>
      </c>
      <c r="Y5" s="476">
        <v>2910.3218292237343</v>
      </c>
      <c r="Z5" s="77">
        <v>3123.4152546953333</v>
      </c>
    </row>
    <row r="6" spans="1:26">
      <c r="A6" s="405" t="s">
        <v>330</v>
      </c>
      <c r="B6" s="55">
        <v>641.26562633211699</v>
      </c>
      <c r="C6" s="56">
        <v>620.00549999999998</v>
      </c>
      <c r="D6" s="56">
        <v>653.07332999999994</v>
      </c>
      <c r="E6" s="56">
        <v>719.48936999999989</v>
      </c>
      <c r="F6" s="56">
        <v>762.6395050000001</v>
      </c>
      <c r="G6" s="56">
        <v>831.8605</v>
      </c>
      <c r="H6" s="56">
        <v>586.17599999999993</v>
      </c>
      <c r="I6" s="56">
        <v>589.01769957461681</v>
      </c>
      <c r="J6" s="56">
        <v>648.03200000000004</v>
      </c>
      <c r="K6" s="56">
        <v>770.25</v>
      </c>
      <c r="L6" s="56">
        <v>827.40549999999996</v>
      </c>
      <c r="M6" s="56">
        <v>860.94</v>
      </c>
      <c r="N6" s="56">
        <v>973.05899999999997</v>
      </c>
      <c r="O6" s="56">
        <v>1056</v>
      </c>
      <c r="P6" s="56">
        <v>1095.21</v>
      </c>
      <c r="Q6" s="76">
        <v>1070.6110000000001</v>
      </c>
      <c r="R6" s="76">
        <v>1102.6055773893399</v>
      </c>
      <c r="S6" s="57">
        <v>1072.4185</v>
      </c>
      <c r="T6" s="57">
        <v>1114.96615619257</v>
      </c>
      <c r="U6" s="58">
        <v>1111.1469580988705</v>
      </c>
      <c r="V6" s="58">
        <v>1137.8248560065656</v>
      </c>
      <c r="W6" s="58">
        <v>1159.4435282706902</v>
      </c>
      <c r="X6" s="58">
        <v>1222.0534787973074</v>
      </c>
      <c r="Y6" s="476">
        <v>1198.4730676710662</v>
      </c>
      <c r="Z6" s="77">
        <v>1286.225126141384</v>
      </c>
    </row>
    <row r="7" spans="1:26" ht="11.25" customHeight="1">
      <c r="A7" s="405" t="s">
        <v>331</v>
      </c>
      <c r="B7" s="55">
        <v>154.3941142483425</v>
      </c>
      <c r="C7" s="56">
        <v>163.02379000000002</v>
      </c>
      <c r="D7" s="56">
        <v>177.59883316999998</v>
      </c>
      <c r="E7" s="56">
        <v>182.30777372470186</v>
      </c>
      <c r="F7" s="56">
        <v>181.80121159636349</v>
      </c>
      <c r="G7" s="56">
        <v>187.43917304000001</v>
      </c>
      <c r="H7" s="56">
        <v>253.94800000000001</v>
      </c>
      <c r="I7" s="56">
        <v>218.84417409507256</v>
      </c>
      <c r="J7" s="56">
        <v>230.095</v>
      </c>
      <c r="K7" s="56">
        <v>253.96299999999999</v>
      </c>
      <c r="L7" s="56">
        <v>264.17450000000002</v>
      </c>
      <c r="M7" s="56">
        <v>268.21249999999998</v>
      </c>
      <c r="N7" s="56">
        <v>281.26</v>
      </c>
      <c r="O7" s="56">
        <v>286</v>
      </c>
      <c r="P7" s="56">
        <v>302.48500000000001</v>
      </c>
      <c r="Q7" s="76">
        <v>314.11599999999999</v>
      </c>
      <c r="R7" s="76">
        <v>323.50317113053302</v>
      </c>
      <c r="S7" s="57">
        <v>310.08699999999999</v>
      </c>
      <c r="T7" s="57">
        <v>322.38954333152998</v>
      </c>
      <c r="U7" s="58">
        <v>331.17754118916127</v>
      </c>
      <c r="V7" s="58">
        <v>339.12889323019328</v>
      </c>
      <c r="W7" s="58">
        <v>345.57234220156693</v>
      </c>
      <c r="X7" s="58">
        <v>364.23324868045154</v>
      </c>
      <c r="Y7" s="476">
        <v>357.20510310519882</v>
      </c>
      <c r="Z7" s="77">
        <v>383.3596191632821</v>
      </c>
    </row>
    <row r="8" spans="1:26" ht="11.25" customHeight="1">
      <c r="A8" s="406" t="s">
        <v>405</v>
      </c>
      <c r="B8" s="52">
        <v>1809.4173855908239</v>
      </c>
      <c r="C8" s="53">
        <v>1934.7304777599752</v>
      </c>
      <c r="D8" s="53">
        <v>2001.6555963271983</v>
      </c>
      <c r="E8" s="53">
        <v>2100.15</v>
      </c>
      <c r="F8" s="53">
        <v>2203.4773799999998</v>
      </c>
      <c r="G8" s="53">
        <v>2298</v>
      </c>
      <c r="H8" s="53">
        <v>2381</v>
      </c>
      <c r="I8" s="53">
        <v>2556.8000000000002</v>
      </c>
      <c r="J8" s="53">
        <v>2631</v>
      </c>
      <c r="K8" s="53">
        <v>2749</v>
      </c>
      <c r="L8" s="53">
        <v>2876</v>
      </c>
      <c r="M8" s="53">
        <v>2970</v>
      </c>
      <c r="N8" s="53">
        <v>2978.9</v>
      </c>
      <c r="O8" s="53">
        <v>3016.13</v>
      </c>
      <c r="P8" s="53">
        <v>3117.7719999999999</v>
      </c>
      <c r="Q8" s="53">
        <v>3235.2</v>
      </c>
      <c r="R8" s="53">
        <v>3423.7</v>
      </c>
      <c r="S8" s="59">
        <v>3610</v>
      </c>
      <c r="T8" s="59">
        <v>3753.2249059999999</v>
      </c>
      <c r="U8" s="60">
        <v>3969.4440607699999</v>
      </c>
      <c r="V8" s="60">
        <v>4352</v>
      </c>
      <c r="W8" s="60">
        <v>4534.7840000000006</v>
      </c>
      <c r="X8" s="60">
        <v>4734.3144960000009</v>
      </c>
      <c r="Y8" s="479">
        <v>4719</v>
      </c>
      <c r="Z8" s="407">
        <v>4939</v>
      </c>
    </row>
    <row r="9" spans="1:26" ht="11.25" customHeight="1">
      <c r="A9" s="408" t="s">
        <v>332</v>
      </c>
      <c r="B9" s="409">
        <v>3268.4625310072711</v>
      </c>
      <c r="C9" s="410">
        <v>3466.69080784981</v>
      </c>
      <c r="D9" s="410">
        <v>3618.2897518770801</v>
      </c>
      <c r="E9" s="410">
        <v>3831.7797237247019</v>
      </c>
      <c r="F9" s="410">
        <v>4024.6270965963631</v>
      </c>
      <c r="G9" s="410">
        <v>4249.0786730399996</v>
      </c>
      <c r="H9" s="410">
        <v>4416.6980000000003</v>
      </c>
      <c r="I9" s="410">
        <v>4801.278153488096</v>
      </c>
      <c r="J9" s="410">
        <v>5011.0020000000004</v>
      </c>
      <c r="K9" s="410">
        <v>5266.3870000000006</v>
      </c>
      <c r="L9" s="410">
        <v>5536.2809999999999</v>
      </c>
      <c r="M9" s="410">
        <v>5708.9485000000004</v>
      </c>
      <c r="N9" s="410">
        <v>5874.1620000000003</v>
      </c>
      <c r="O9" s="410">
        <v>6114.62640898469</v>
      </c>
      <c r="P9" s="410">
        <v>6476.6589999999997</v>
      </c>
      <c r="Q9" s="410">
        <v>6858.0450000000001</v>
      </c>
      <c r="R9" s="410">
        <v>7154.8115830279103</v>
      </c>
      <c r="S9" s="88">
        <v>7390.8389999999999</v>
      </c>
      <c r="T9" s="88">
        <v>7684.0667620598697</v>
      </c>
      <c r="U9" s="89">
        <v>8110.0313202840643</v>
      </c>
      <c r="V9" s="89">
        <v>8592</v>
      </c>
      <c r="W9" s="89">
        <v>8855.344000000001</v>
      </c>
      <c r="X9" s="89">
        <v>9288.1847360000011</v>
      </c>
      <c r="Y9" s="89">
        <v>9185</v>
      </c>
      <c r="Z9" s="90">
        <v>9732</v>
      </c>
    </row>
    <row r="10" spans="1:26" ht="11.25" customHeight="1">
      <c r="A10" s="61"/>
      <c r="B10" s="53"/>
      <c r="C10" s="53"/>
      <c r="D10" s="53"/>
      <c r="E10" s="53"/>
      <c r="F10" s="53"/>
      <c r="G10" s="53"/>
      <c r="H10" s="53"/>
      <c r="I10" s="53"/>
      <c r="J10" s="53"/>
      <c r="K10" s="53"/>
      <c r="L10" s="53"/>
      <c r="M10" s="53"/>
      <c r="N10" s="53"/>
      <c r="O10" s="53"/>
      <c r="P10" s="53"/>
      <c r="Q10" s="53"/>
      <c r="R10" s="53"/>
      <c r="S10" s="59"/>
      <c r="T10" s="59"/>
      <c r="U10" s="59"/>
      <c r="V10" s="59"/>
      <c r="W10" s="59"/>
      <c r="X10" s="60"/>
    </row>
    <row r="11" spans="1:26">
      <c r="A11" s="62" t="s">
        <v>506</v>
      </c>
      <c r="B11" s="63"/>
      <c r="C11" s="64"/>
      <c r="D11" s="65"/>
      <c r="E11" s="66"/>
      <c r="F11" s="66"/>
      <c r="H11" s="66"/>
    </row>
    <row r="12" spans="1:26">
      <c r="A12" s="63" t="s">
        <v>429</v>
      </c>
      <c r="B12" s="63"/>
      <c r="C12" s="67"/>
      <c r="D12" s="66"/>
      <c r="E12" s="63"/>
      <c r="F12" s="66"/>
      <c r="G12" s="66"/>
      <c r="H12" s="66"/>
    </row>
    <row r="13" spans="1:26">
      <c r="A13" s="36" t="s">
        <v>333</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G42"/>
  <sheetViews>
    <sheetView showGridLines="0" workbookViewId="0">
      <pane xSplit="1" ySplit="3" topLeftCell="B4" activePane="bottomRight" state="frozen"/>
      <selection pane="topRight"/>
      <selection pane="bottomLeft"/>
      <selection pane="bottomRight"/>
    </sheetView>
  </sheetViews>
  <sheetFormatPr baseColWidth="10" defaultColWidth="11.44140625" defaultRowHeight="10.199999999999999"/>
  <cols>
    <col min="1" max="1" width="49.109375" style="43" customWidth="1"/>
    <col min="2" max="22" width="7.21875" style="43" bestFit="1" customWidth="1"/>
    <col min="23" max="31" width="5.6640625" style="43" bestFit="1" customWidth="1"/>
    <col min="32" max="32" width="5.109375" style="43" bestFit="1" customWidth="1"/>
    <col min="33" max="33" width="6.88671875" style="43" customWidth="1"/>
    <col min="34" max="16384" width="11.44140625" style="43"/>
  </cols>
  <sheetData>
    <row r="1" spans="1:33" ht="13.2">
      <c r="A1" s="717" t="s">
        <v>35</v>
      </c>
    </row>
    <row r="2" spans="1:33" ht="13.2">
      <c r="A2" s="44"/>
      <c r="V2" s="30"/>
      <c r="X2" s="45"/>
      <c r="AB2" s="1166"/>
      <c r="AC2" s="1067"/>
      <c r="AD2" s="1067"/>
      <c r="AE2" s="1067"/>
      <c r="AG2" s="1067" t="s">
        <v>433</v>
      </c>
    </row>
    <row r="3" spans="1:33" s="47" customFormat="1">
      <c r="A3" s="415"/>
      <c r="B3" s="416">
        <v>1990</v>
      </c>
      <c r="C3" s="417">
        <v>1991</v>
      </c>
      <c r="D3" s="417">
        <v>1992</v>
      </c>
      <c r="E3" s="417">
        <v>1993</v>
      </c>
      <c r="F3" s="417">
        <v>1994</v>
      </c>
      <c r="G3" s="417">
        <v>1995</v>
      </c>
      <c r="H3" s="417">
        <v>1996</v>
      </c>
      <c r="I3" s="417">
        <v>1997</v>
      </c>
      <c r="J3" s="417">
        <v>1998</v>
      </c>
      <c r="K3" s="417">
        <v>1999</v>
      </c>
      <c r="L3" s="417">
        <v>2000</v>
      </c>
      <c r="M3" s="417">
        <v>2001</v>
      </c>
      <c r="N3" s="417">
        <v>2002</v>
      </c>
      <c r="O3" s="417">
        <v>2003</v>
      </c>
      <c r="P3" s="417">
        <v>2004</v>
      </c>
      <c r="Q3" s="418">
        <v>2005</v>
      </c>
      <c r="R3" s="418">
        <v>2006</v>
      </c>
      <c r="S3" s="418">
        <v>2007</v>
      </c>
      <c r="T3" s="418">
        <v>2008</v>
      </c>
      <c r="U3" s="418">
        <v>2009</v>
      </c>
      <c r="V3" s="418">
        <v>2010</v>
      </c>
      <c r="W3" s="418">
        <v>2011</v>
      </c>
      <c r="X3" s="418">
        <v>2012</v>
      </c>
      <c r="Y3" s="418">
        <v>2013</v>
      </c>
      <c r="Z3" s="418">
        <v>2014</v>
      </c>
      <c r="AA3" s="418">
        <v>2015</v>
      </c>
      <c r="AB3" s="418">
        <v>2016</v>
      </c>
      <c r="AC3" s="418">
        <v>2017</v>
      </c>
      <c r="AD3" s="418">
        <v>2018</v>
      </c>
      <c r="AE3" s="418">
        <v>2019</v>
      </c>
      <c r="AF3" s="418">
        <v>2020</v>
      </c>
      <c r="AG3" s="419" t="s">
        <v>473</v>
      </c>
    </row>
    <row r="4" spans="1:33">
      <c r="A4" s="1167" t="s">
        <v>334</v>
      </c>
      <c r="B4" s="1168">
        <v>9423</v>
      </c>
      <c r="C4" s="1169">
        <v>10007</v>
      </c>
      <c r="D4" s="1169">
        <v>10636</v>
      </c>
      <c r="E4" s="1169">
        <v>10721</v>
      </c>
      <c r="F4" s="1169">
        <v>10385</v>
      </c>
      <c r="G4" s="1169">
        <v>10805</v>
      </c>
      <c r="H4" s="1169">
        <v>10948</v>
      </c>
      <c r="I4" s="1169">
        <v>10820</v>
      </c>
      <c r="J4" s="1169">
        <v>10532</v>
      </c>
      <c r="K4" s="1169">
        <v>10275</v>
      </c>
      <c r="L4" s="1169">
        <v>10940</v>
      </c>
      <c r="M4" s="1169">
        <v>10920</v>
      </c>
      <c r="N4" s="1169">
        <v>10345</v>
      </c>
      <c r="O4" s="1169">
        <v>10991</v>
      </c>
      <c r="P4" s="1169">
        <v>11526</v>
      </c>
      <c r="Q4" s="1169">
        <v>12402</v>
      </c>
      <c r="R4" s="1169">
        <v>12915</v>
      </c>
      <c r="S4" s="1169">
        <v>13883</v>
      </c>
      <c r="T4" s="1169">
        <v>14036</v>
      </c>
      <c r="U4" s="1169">
        <v>14278</v>
      </c>
      <c r="V4" s="1169">
        <v>14497</v>
      </c>
      <c r="W4" s="1170">
        <v>12604</v>
      </c>
      <c r="X4" s="1170">
        <v>13174</v>
      </c>
      <c r="Y4" s="1170">
        <v>12866</v>
      </c>
      <c r="Z4" s="1170">
        <v>10807</v>
      </c>
      <c r="AA4" s="1170">
        <v>10011</v>
      </c>
      <c r="AB4" s="1170">
        <v>9216</v>
      </c>
      <c r="AC4" s="1170">
        <v>9080</v>
      </c>
      <c r="AD4" s="1170">
        <v>9884</v>
      </c>
      <c r="AE4" s="1170">
        <v>10413</v>
      </c>
      <c r="AF4" s="1170">
        <v>9631</v>
      </c>
      <c r="AG4" s="1171">
        <v>10153</v>
      </c>
    </row>
    <row r="5" spans="1:33">
      <c r="A5" s="411" t="s">
        <v>335</v>
      </c>
      <c r="B5" s="1172">
        <v>7888</v>
      </c>
      <c r="C5" s="1173">
        <v>8321</v>
      </c>
      <c r="D5" s="1173">
        <v>8960</v>
      </c>
      <c r="E5" s="1173">
        <v>8883</v>
      </c>
      <c r="F5" s="1173">
        <v>8232</v>
      </c>
      <c r="G5" s="1173">
        <v>8291</v>
      </c>
      <c r="H5" s="1173">
        <v>7970</v>
      </c>
      <c r="I5" s="1173">
        <v>8066</v>
      </c>
      <c r="J5" s="1173">
        <v>8205</v>
      </c>
      <c r="K5" s="1173">
        <v>8313</v>
      </c>
      <c r="L5" s="1173">
        <v>8871</v>
      </c>
      <c r="M5" s="1173">
        <v>9005</v>
      </c>
      <c r="N5" s="1173">
        <v>8932</v>
      </c>
      <c r="O5" s="1173">
        <v>9595</v>
      </c>
      <c r="P5" s="1173">
        <v>9869</v>
      </c>
      <c r="Q5" s="1173">
        <v>10551</v>
      </c>
      <c r="R5" s="1173">
        <v>11115</v>
      </c>
      <c r="S5" s="1173">
        <v>11948</v>
      </c>
      <c r="T5" s="1173">
        <v>11736</v>
      </c>
      <c r="U5" s="1173">
        <v>12006</v>
      </c>
      <c r="V5" s="1173">
        <v>10938</v>
      </c>
      <c r="W5" s="1174">
        <v>10800</v>
      </c>
      <c r="X5" s="1174">
        <v>11529</v>
      </c>
      <c r="Y5" s="1174">
        <v>11375</v>
      </c>
      <c r="Z5" s="1174">
        <v>9713</v>
      </c>
      <c r="AA5" s="1174">
        <v>8703</v>
      </c>
      <c r="AB5" s="1174">
        <v>7985</v>
      </c>
      <c r="AC5" s="1174">
        <v>7979</v>
      </c>
      <c r="AD5" s="1174">
        <v>8499</v>
      </c>
      <c r="AE5" s="1174">
        <v>9018</v>
      </c>
      <c r="AF5" s="1174">
        <v>8278</v>
      </c>
      <c r="AG5" s="1175">
        <v>8813</v>
      </c>
    </row>
    <row r="6" spans="1:33">
      <c r="A6" s="412" t="s">
        <v>336</v>
      </c>
      <c r="B6" s="1172">
        <v>5726</v>
      </c>
      <c r="C6" s="1173">
        <v>6209</v>
      </c>
      <c r="D6" s="1173">
        <v>6691</v>
      </c>
      <c r="E6" s="1173">
        <v>6313</v>
      </c>
      <c r="F6" s="1173">
        <v>5975</v>
      </c>
      <c r="G6" s="1173">
        <v>6303</v>
      </c>
      <c r="H6" s="1173">
        <v>5562</v>
      </c>
      <c r="I6" s="1173">
        <v>5738</v>
      </c>
      <c r="J6" s="1173">
        <v>6207</v>
      </c>
      <c r="K6" s="1173">
        <v>6409</v>
      </c>
      <c r="L6" s="1173">
        <v>7042</v>
      </c>
      <c r="M6" s="1173">
        <v>7368</v>
      </c>
      <c r="N6" s="1173">
        <v>7402</v>
      </c>
      <c r="O6" s="1173">
        <v>7913</v>
      </c>
      <c r="P6" s="1173">
        <v>8336</v>
      </c>
      <c r="Q6" s="1173">
        <v>7995</v>
      </c>
      <c r="R6" s="1173">
        <v>8930</v>
      </c>
      <c r="S6" s="1173">
        <v>10089</v>
      </c>
      <c r="T6" s="1173">
        <v>10065</v>
      </c>
      <c r="U6" s="1173">
        <v>9565</v>
      </c>
      <c r="V6" s="1173">
        <v>8722</v>
      </c>
      <c r="W6" s="1174">
        <v>8955</v>
      </c>
      <c r="X6" s="1174">
        <v>9233</v>
      </c>
      <c r="Y6" s="1174">
        <v>9566</v>
      </c>
      <c r="Z6" s="1174">
        <v>8108</v>
      </c>
      <c r="AA6" s="1174">
        <v>7164</v>
      </c>
      <c r="AB6" s="1174">
        <v>6575</v>
      </c>
      <c r="AC6" s="1174">
        <v>6956</v>
      </c>
      <c r="AD6" s="1174">
        <v>7346</v>
      </c>
      <c r="AE6" s="1174">
        <v>8065</v>
      </c>
      <c r="AF6" s="1174">
        <v>7241</v>
      </c>
      <c r="AG6" s="1175">
        <v>7605</v>
      </c>
    </row>
    <row r="7" spans="1:33">
      <c r="A7" s="412" t="s">
        <v>426</v>
      </c>
      <c r="B7" s="1172">
        <v>2162</v>
      </c>
      <c r="C7" s="1173">
        <v>2112</v>
      </c>
      <c r="D7" s="1173">
        <v>2269</v>
      </c>
      <c r="E7" s="1173">
        <v>2569</v>
      </c>
      <c r="F7" s="1173">
        <v>2258</v>
      </c>
      <c r="G7" s="1173">
        <v>1988</v>
      </c>
      <c r="H7" s="1173">
        <v>2408</v>
      </c>
      <c r="I7" s="1173">
        <v>2328</v>
      </c>
      <c r="J7" s="1173">
        <v>1998</v>
      </c>
      <c r="K7" s="1173">
        <v>1904</v>
      </c>
      <c r="L7" s="1173">
        <v>1828</v>
      </c>
      <c r="M7" s="1173">
        <v>1637</v>
      </c>
      <c r="N7" s="1173">
        <v>1531</v>
      </c>
      <c r="O7" s="1173">
        <v>1682</v>
      </c>
      <c r="P7" s="1173">
        <v>1533</v>
      </c>
      <c r="Q7" s="1173">
        <v>2072</v>
      </c>
      <c r="R7" s="1173">
        <v>1673</v>
      </c>
      <c r="S7" s="1173">
        <v>1410</v>
      </c>
      <c r="T7" s="1173">
        <v>1512</v>
      </c>
      <c r="U7" s="1173">
        <v>1770</v>
      </c>
      <c r="V7" s="1173">
        <v>1642</v>
      </c>
      <c r="W7" s="1174">
        <v>1338</v>
      </c>
      <c r="X7" s="1174">
        <v>1803</v>
      </c>
      <c r="Y7" s="1174">
        <v>1347</v>
      </c>
      <c r="Z7" s="1174">
        <v>1175</v>
      </c>
      <c r="AA7" s="1174">
        <v>1171</v>
      </c>
      <c r="AB7" s="1174">
        <v>1053</v>
      </c>
      <c r="AC7" s="1174">
        <v>1034</v>
      </c>
      <c r="AD7" s="1174">
        <v>1153</v>
      </c>
      <c r="AE7" s="1174">
        <v>953</v>
      </c>
      <c r="AF7" s="1174">
        <v>1037</v>
      </c>
      <c r="AG7" s="1175">
        <v>1208</v>
      </c>
    </row>
    <row r="8" spans="1:33">
      <c r="A8" s="411" t="s">
        <v>448</v>
      </c>
      <c r="B8" s="1172">
        <v>1535</v>
      </c>
      <c r="C8" s="1173">
        <v>1687</v>
      </c>
      <c r="D8" s="1173">
        <v>1676</v>
      </c>
      <c r="E8" s="1173">
        <v>1838</v>
      </c>
      <c r="F8" s="1173">
        <v>2152</v>
      </c>
      <c r="G8" s="1173">
        <v>2514</v>
      </c>
      <c r="H8" s="1173">
        <v>2977</v>
      </c>
      <c r="I8" s="1173">
        <v>2754</v>
      </c>
      <c r="J8" s="1173">
        <v>2327</v>
      </c>
      <c r="K8" s="1173">
        <v>1962</v>
      </c>
      <c r="L8" s="1173">
        <v>2070</v>
      </c>
      <c r="M8" s="1173">
        <v>1915</v>
      </c>
      <c r="N8" s="1173">
        <v>1413</v>
      </c>
      <c r="O8" s="1173">
        <v>1396</v>
      </c>
      <c r="P8" s="1173">
        <v>1657</v>
      </c>
      <c r="Q8" s="1173">
        <v>1851</v>
      </c>
      <c r="R8" s="1173">
        <v>1800</v>
      </c>
      <c r="S8" s="1173">
        <v>1935</v>
      </c>
      <c r="T8" s="1173">
        <v>2301</v>
      </c>
      <c r="U8" s="1173">
        <v>2272</v>
      </c>
      <c r="V8" s="1173">
        <v>3559</v>
      </c>
      <c r="W8" s="1174">
        <v>1804</v>
      </c>
      <c r="X8" s="1174">
        <v>1645</v>
      </c>
      <c r="Y8" s="1174">
        <v>1491</v>
      </c>
      <c r="Z8" s="1174">
        <v>1094</v>
      </c>
      <c r="AA8" s="1174">
        <v>1309</v>
      </c>
      <c r="AB8" s="1174">
        <v>1231</v>
      </c>
      <c r="AC8" s="1174">
        <v>1101</v>
      </c>
      <c r="AD8" s="1174">
        <v>1385</v>
      </c>
      <c r="AE8" s="1174">
        <v>1395</v>
      </c>
      <c r="AF8" s="1174">
        <v>1353</v>
      </c>
      <c r="AG8" s="1175">
        <v>1340</v>
      </c>
    </row>
    <row r="9" spans="1:33">
      <c r="A9" s="413" t="s">
        <v>282</v>
      </c>
      <c r="B9" s="1172">
        <v>2016</v>
      </c>
      <c r="C9" s="1173">
        <v>2471</v>
      </c>
      <c r="D9" s="1173">
        <v>2432</v>
      </c>
      <c r="E9" s="1173">
        <v>1884</v>
      </c>
      <c r="F9" s="1173">
        <v>1449</v>
      </c>
      <c r="G9" s="1173">
        <v>1421</v>
      </c>
      <c r="H9" s="1173">
        <v>1860</v>
      </c>
      <c r="I9" s="1173">
        <v>1644</v>
      </c>
      <c r="J9" s="1173">
        <v>1724</v>
      </c>
      <c r="K9" s="1173">
        <v>1422</v>
      </c>
      <c r="L9" s="1173">
        <v>1272</v>
      </c>
      <c r="M9" s="1173">
        <v>1151</v>
      </c>
      <c r="N9" s="1173">
        <v>1436</v>
      </c>
      <c r="O9" s="1173">
        <v>1962</v>
      </c>
      <c r="P9" s="1173">
        <v>2181</v>
      </c>
      <c r="Q9" s="1173">
        <v>2109</v>
      </c>
      <c r="R9" s="1173">
        <v>2089</v>
      </c>
      <c r="S9" s="1173">
        <v>2279</v>
      </c>
      <c r="T9" s="1173">
        <v>2660</v>
      </c>
      <c r="U9" s="1173">
        <v>2994</v>
      </c>
      <c r="V9" s="1173">
        <v>2807</v>
      </c>
      <c r="W9" s="1174">
        <v>4001</v>
      </c>
      <c r="X9" s="1174">
        <v>4767</v>
      </c>
      <c r="Y9" s="1174">
        <v>6956</v>
      </c>
      <c r="Z9" s="1174">
        <v>5796</v>
      </c>
      <c r="AA9" s="1174">
        <v>5300</v>
      </c>
      <c r="AB9" s="1174">
        <v>4043</v>
      </c>
      <c r="AC9" s="1174">
        <v>3702</v>
      </c>
      <c r="AD9" s="1174">
        <v>3899</v>
      </c>
      <c r="AE9" s="1174">
        <v>4383</v>
      </c>
      <c r="AF9" s="1174">
        <v>4138</v>
      </c>
      <c r="AG9" s="1175">
        <v>4568</v>
      </c>
    </row>
    <row r="10" spans="1:33">
      <c r="A10" s="411" t="s">
        <v>283</v>
      </c>
      <c r="B10" s="1172">
        <v>1007</v>
      </c>
      <c r="C10" s="1173">
        <v>1485</v>
      </c>
      <c r="D10" s="1173">
        <v>1297</v>
      </c>
      <c r="E10" s="1173">
        <v>681</v>
      </c>
      <c r="F10" s="1173">
        <v>364</v>
      </c>
      <c r="G10" s="1173">
        <v>275</v>
      </c>
      <c r="H10" s="1173">
        <v>674</v>
      </c>
      <c r="I10" s="1173">
        <v>922</v>
      </c>
      <c r="J10" s="1173">
        <v>797</v>
      </c>
      <c r="K10" s="1173">
        <v>712</v>
      </c>
      <c r="L10" s="1173">
        <v>583</v>
      </c>
      <c r="M10" s="1173">
        <v>298</v>
      </c>
      <c r="N10" s="1173">
        <v>457</v>
      </c>
      <c r="O10" s="1173">
        <v>915</v>
      </c>
      <c r="P10" s="1173">
        <v>1059</v>
      </c>
      <c r="Q10" s="1173">
        <v>1017</v>
      </c>
      <c r="R10" s="1173">
        <v>758</v>
      </c>
      <c r="S10" s="1173">
        <v>644</v>
      </c>
      <c r="T10" s="1173">
        <v>749</v>
      </c>
      <c r="U10" s="1173">
        <v>860</v>
      </c>
      <c r="V10" s="1173">
        <v>828</v>
      </c>
      <c r="W10" s="1174">
        <v>1759</v>
      </c>
      <c r="X10" s="1174">
        <v>2371</v>
      </c>
      <c r="Y10" s="1174">
        <v>3792</v>
      </c>
      <c r="Z10" s="1174">
        <v>2975</v>
      </c>
      <c r="AA10" s="1174">
        <v>2273</v>
      </c>
      <c r="AB10" s="1174">
        <v>1049</v>
      </c>
      <c r="AC10" s="1174">
        <v>586</v>
      </c>
      <c r="AD10" s="1174">
        <v>199</v>
      </c>
      <c r="AE10" s="1174">
        <v>550</v>
      </c>
      <c r="AF10" s="1174">
        <v>251</v>
      </c>
      <c r="AG10" s="1175">
        <v>286</v>
      </c>
    </row>
    <row r="11" spans="1:33">
      <c r="A11" s="411" t="s">
        <v>284</v>
      </c>
      <c r="B11" s="1172">
        <v>1008</v>
      </c>
      <c r="C11" s="1173">
        <v>986</v>
      </c>
      <c r="D11" s="1173">
        <v>1134</v>
      </c>
      <c r="E11" s="1173">
        <v>1203</v>
      </c>
      <c r="F11" s="1173">
        <v>1085</v>
      </c>
      <c r="G11" s="1173">
        <v>1146</v>
      </c>
      <c r="H11" s="1173">
        <v>1185</v>
      </c>
      <c r="I11" s="1173">
        <v>723</v>
      </c>
      <c r="J11" s="1173">
        <v>927</v>
      </c>
      <c r="K11" s="1173">
        <v>710</v>
      </c>
      <c r="L11" s="1173">
        <v>689</v>
      </c>
      <c r="M11" s="1173">
        <v>853</v>
      </c>
      <c r="N11" s="1173">
        <v>979</v>
      </c>
      <c r="O11" s="1173">
        <v>1047</v>
      </c>
      <c r="P11" s="1173">
        <v>1122</v>
      </c>
      <c r="Q11" s="1173">
        <v>1092</v>
      </c>
      <c r="R11" s="1173">
        <v>1331</v>
      </c>
      <c r="S11" s="1173">
        <v>1635</v>
      </c>
      <c r="T11" s="1173">
        <v>1911</v>
      </c>
      <c r="U11" s="1173">
        <v>2134</v>
      </c>
      <c r="V11" s="1173">
        <v>1979</v>
      </c>
      <c r="W11" s="1174">
        <v>2242</v>
      </c>
      <c r="X11" s="1174">
        <v>2396</v>
      </c>
      <c r="Y11" s="1174">
        <v>3164</v>
      </c>
      <c r="Z11" s="1174">
        <v>2821</v>
      </c>
      <c r="AA11" s="1174">
        <v>3027</v>
      </c>
      <c r="AB11" s="1174">
        <v>2994</v>
      </c>
      <c r="AC11" s="1174">
        <v>3116</v>
      </c>
      <c r="AD11" s="1174">
        <v>3700</v>
      </c>
      <c r="AE11" s="1174">
        <v>3833</v>
      </c>
      <c r="AF11" s="1174">
        <v>3887</v>
      </c>
      <c r="AG11" s="1175">
        <v>4282</v>
      </c>
    </row>
    <row r="12" spans="1:33">
      <c r="A12" s="413" t="s">
        <v>163</v>
      </c>
      <c r="B12" s="1172">
        <v>839</v>
      </c>
      <c r="C12" s="1173">
        <v>1015</v>
      </c>
      <c r="D12" s="1173">
        <v>1169</v>
      </c>
      <c r="E12" s="1173">
        <v>1505</v>
      </c>
      <c r="F12" s="1173">
        <v>1392</v>
      </c>
      <c r="G12" s="1173">
        <v>1345</v>
      </c>
      <c r="H12" s="1173">
        <v>1103</v>
      </c>
      <c r="I12" s="1173">
        <v>1380</v>
      </c>
      <c r="J12" s="1173">
        <v>1155</v>
      </c>
      <c r="K12" s="1173">
        <v>1469</v>
      </c>
      <c r="L12" s="1173">
        <v>1683</v>
      </c>
      <c r="M12" s="1173">
        <v>1293</v>
      </c>
      <c r="N12" s="1173">
        <v>1609</v>
      </c>
      <c r="O12" s="1173">
        <v>1672</v>
      </c>
      <c r="P12" s="1173">
        <v>1500</v>
      </c>
      <c r="Q12" s="1173">
        <v>2063</v>
      </c>
      <c r="R12" s="1173">
        <v>2214</v>
      </c>
      <c r="S12" s="1173">
        <v>2337</v>
      </c>
      <c r="T12" s="1173">
        <v>2037</v>
      </c>
      <c r="U12" s="1173">
        <v>1975</v>
      </c>
      <c r="V12" s="1173">
        <v>2296</v>
      </c>
      <c r="W12" s="1174">
        <v>3059</v>
      </c>
      <c r="X12" s="1174">
        <v>3276</v>
      </c>
      <c r="Y12" s="1174">
        <v>3512</v>
      </c>
      <c r="Z12" s="1174">
        <v>3329</v>
      </c>
      <c r="AA12" s="1174">
        <v>3497</v>
      </c>
      <c r="AB12" s="1174">
        <v>4572</v>
      </c>
      <c r="AC12" s="1174">
        <v>5633</v>
      </c>
      <c r="AD12" s="1174">
        <v>6386</v>
      </c>
      <c r="AE12" s="1174">
        <v>7145</v>
      </c>
      <c r="AF12" s="1174">
        <v>6651</v>
      </c>
      <c r="AG12" s="1175">
        <v>6990</v>
      </c>
    </row>
    <row r="13" spans="1:33">
      <c r="A13" s="411" t="s">
        <v>337</v>
      </c>
      <c r="B13" s="1172">
        <v>166</v>
      </c>
      <c r="C13" s="1173">
        <v>230</v>
      </c>
      <c r="D13" s="1173">
        <v>312</v>
      </c>
      <c r="E13" s="1173">
        <v>444</v>
      </c>
      <c r="F13" s="1173">
        <v>424</v>
      </c>
      <c r="G13" s="1173">
        <v>396</v>
      </c>
      <c r="H13" s="1173">
        <v>301</v>
      </c>
      <c r="I13" s="1173">
        <v>307</v>
      </c>
      <c r="J13" s="1173">
        <v>209</v>
      </c>
      <c r="K13" s="1173">
        <v>165</v>
      </c>
      <c r="L13" s="1173">
        <v>225</v>
      </c>
      <c r="M13" s="1173">
        <v>176</v>
      </c>
      <c r="N13" s="1173">
        <v>206</v>
      </c>
      <c r="O13" s="1173">
        <v>236</v>
      </c>
      <c r="P13" s="1173">
        <v>251</v>
      </c>
      <c r="Q13" s="1173">
        <v>239</v>
      </c>
      <c r="R13" s="1173">
        <v>242</v>
      </c>
      <c r="S13" s="1173">
        <v>189</v>
      </c>
      <c r="T13" s="1173">
        <v>298</v>
      </c>
      <c r="U13" s="1173">
        <v>392</v>
      </c>
      <c r="V13" s="1173">
        <v>470</v>
      </c>
      <c r="W13" s="1174">
        <v>588</v>
      </c>
      <c r="X13" s="1174">
        <v>614</v>
      </c>
      <c r="Y13" s="1174">
        <v>852</v>
      </c>
      <c r="Z13" s="1174">
        <v>1027</v>
      </c>
      <c r="AA13" s="1174">
        <v>924</v>
      </c>
      <c r="AB13" s="1174">
        <v>1201</v>
      </c>
      <c r="AC13" s="1174">
        <v>1669</v>
      </c>
      <c r="AD13" s="1174">
        <v>1158</v>
      </c>
      <c r="AE13" s="1174">
        <v>1291</v>
      </c>
      <c r="AF13" s="1174">
        <v>1083</v>
      </c>
      <c r="AG13" s="1175">
        <v>1146</v>
      </c>
    </row>
    <row r="14" spans="1:33">
      <c r="A14" s="411" t="s">
        <v>220</v>
      </c>
      <c r="B14" s="1172">
        <v>307</v>
      </c>
      <c r="C14" s="1173">
        <v>358</v>
      </c>
      <c r="D14" s="1173">
        <v>415</v>
      </c>
      <c r="E14" s="1173">
        <v>588</v>
      </c>
      <c r="F14" s="1173">
        <v>536</v>
      </c>
      <c r="G14" s="1173">
        <v>579</v>
      </c>
      <c r="H14" s="1173">
        <v>495</v>
      </c>
      <c r="I14" s="1173">
        <v>467</v>
      </c>
      <c r="J14" s="1173">
        <v>413</v>
      </c>
      <c r="K14" s="1173">
        <v>361</v>
      </c>
      <c r="L14" s="1173">
        <v>376</v>
      </c>
      <c r="M14" s="1173">
        <v>352</v>
      </c>
      <c r="N14" s="1173">
        <v>389</v>
      </c>
      <c r="O14" s="1173">
        <v>394</v>
      </c>
      <c r="P14" s="1173">
        <v>436</v>
      </c>
      <c r="Q14" s="1173">
        <v>551</v>
      </c>
      <c r="R14" s="1173">
        <v>523</v>
      </c>
      <c r="S14" s="1173">
        <v>510</v>
      </c>
      <c r="T14" s="1173">
        <v>625</v>
      </c>
      <c r="U14" s="1173">
        <v>681</v>
      </c>
      <c r="V14" s="1173">
        <v>657</v>
      </c>
      <c r="W14" s="1174">
        <v>787</v>
      </c>
      <c r="X14" s="1174">
        <v>801</v>
      </c>
      <c r="Y14" s="1174">
        <v>758</v>
      </c>
      <c r="Z14" s="1174">
        <v>881</v>
      </c>
      <c r="AA14" s="1174">
        <v>1102</v>
      </c>
      <c r="AB14" s="1174">
        <v>1278</v>
      </c>
      <c r="AC14" s="1174">
        <v>1313</v>
      </c>
      <c r="AD14" s="1174">
        <v>1337</v>
      </c>
      <c r="AE14" s="1174">
        <v>1462</v>
      </c>
      <c r="AF14" s="1174">
        <v>1448</v>
      </c>
      <c r="AG14" s="1175">
        <v>1391</v>
      </c>
    </row>
    <row r="15" spans="1:33">
      <c r="A15" s="411" t="s">
        <v>447</v>
      </c>
      <c r="B15" s="1172">
        <v>0</v>
      </c>
      <c r="C15" s="1173">
        <v>0</v>
      </c>
      <c r="D15" s="1173">
        <v>0</v>
      </c>
      <c r="E15" s="1173">
        <v>0</v>
      </c>
      <c r="F15" s="1173">
        <v>0</v>
      </c>
      <c r="G15" s="1173">
        <v>0</v>
      </c>
      <c r="H15" s="1173">
        <v>0</v>
      </c>
      <c r="I15" s="1173">
        <v>0</v>
      </c>
      <c r="J15" s="1173">
        <v>0</v>
      </c>
      <c r="K15" s="1173">
        <v>0</v>
      </c>
      <c r="L15" s="1173">
        <v>0</v>
      </c>
      <c r="M15" s="1173">
        <v>0</v>
      </c>
      <c r="N15" s="1173">
        <v>0</v>
      </c>
      <c r="O15" s="1173">
        <v>0</v>
      </c>
      <c r="P15" s="1173">
        <v>0</v>
      </c>
      <c r="Q15" s="1173">
        <v>0</v>
      </c>
      <c r="R15" s="1173">
        <v>0</v>
      </c>
      <c r="S15" s="1173">
        <v>0</v>
      </c>
      <c r="T15" s="1173">
        <v>0</v>
      </c>
      <c r="U15" s="1173">
        <v>0</v>
      </c>
      <c r="V15" s="1173">
        <v>0</v>
      </c>
      <c r="W15" s="1174">
        <v>0</v>
      </c>
      <c r="X15" s="1174">
        <v>51</v>
      </c>
      <c r="Y15" s="1174">
        <v>103</v>
      </c>
      <c r="Z15" s="1174">
        <v>203</v>
      </c>
      <c r="AA15" s="1174">
        <v>426</v>
      </c>
      <c r="AB15" s="1174">
        <v>759</v>
      </c>
      <c r="AC15" s="1174">
        <v>1183</v>
      </c>
      <c r="AD15" s="1174">
        <v>1892</v>
      </c>
      <c r="AE15" s="1174">
        <v>2400</v>
      </c>
      <c r="AF15" s="1174">
        <v>2600</v>
      </c>
      <c r="AG15" s="1175">
        <v>2600</v>
      </c>
    </row>
    <row r="16" spans="1:33">
      <c r="A16" s="411" t="s">
        <v>449</v>
      </c>
      <c r="B16" s="1172">
        <v>366</v>
      </c>
      <c r="C16" s="1173">
        <v>427</v>
      </c>
      <c r="D16" s="1173">
        <v>442</v>
      </c>
      <c r="E16" s="1173">
        <v>473</v>
      </c>
      <c r="F16" s="1173">
        <v>432</v>
      </c>
      <c r="G16" s="1173">
        <v>370</v>
      </c>
      <c r="H16" s="1173">
        <v>307</v>
      </c>
      <c r="I16" s="1173">
        <v>606</v>
      </c>
      <c r="J16" s="1173">
        <v>533</v>
      </c>
      <c r="K16" s="1173">
        <v>943</v>
      </c>
      <c r="L16" s="1173">
        <v>1082</v>
      </c>
      <c r="M16" s="1173">
        <v>764</v>
      </c>
      <c r="N16" s="1173">
        <v>1014</v>
      </c>
      <c r="O16" s="1173">
        <v>1041</v>
      </c>
      <c r="P16" s="1173">
        <v>812</v>
      </c>
      <c r="Q16" s="1173">
        <v>1273</v>
      </c>
      <c r="R16" s="1173">
        <v>1450</v>
      </c>
      <c r="S16" s="1173">
        <v>1638</v>
      </c>
      <c r="T16" s="1173">
        <v>1113</v>
      </c>
      <c r="U16" s="1173">
        <v>902</v>
      </c>
      <c r="V16" s="1173">
        <v>1169</v>
      </c>
      <c r="W16" s="1174">
        <v>1684</v>
      </c>
      <c r="X16" s="1174">
        <v>1810</v>
      </c>
      <c r="Y16" s="1174">
        <v>1799</v>
      </c>
      <c r="Z16" s="1174">
        <v>1218</v>
      </c>
      <c r="AA16" s="1174">
        <v>1045</v>
      </c>
      <c r="AB16" s="1174">
        <v>1334</v>
      </c>
      <c r="AC16" s="1174">
        <v>1468</v>
      </c>
      <c r="AD16" s="1174">
        <v>1999</v>
      </c>
      <c r="AE16" s="1174">
        <v>1993</v>
      </c>
      <c r="AF16" s="1174">
        <v>1520</v>
      </c>
      <c r="AG16" s="1175">
        <v>1853</v>
      </c>
    </row>
    <row r="17" spans="1:33">
      <c r="A17" s="413" t="s">
        <v>338</v>
      </c>
      <c r="B17" s="1172">
        <v>841</v>
      </c>
      <c r="C17" s="1173">
        <v>995</v>
      </c>
      <c r="D17" s="1173">
        <v>1088</v>
      </c>
      <c r="E17" s="1173">
        <v>845</v>
      </c>
      <c r="F17" s="1173">
        <v>942</v>
      </c>
      <c r="G17" s="1173">
        <v>892</v>
      </c>
      <c r="H17" s="1173">
        <v>847</v>
      </c>
      <c r="I17" s="1173">
        <v>914</v>
      </c>
      <c r="J17" s="1173">
        <v>1034</v>
      </c>
      <c r="K17" s="1173">
        <v>941</v>
      </c>
      <c r="L17" s="1173">
        <v>1134</v>
      </c>
      <c r="M17" s="1173">
        <v>1269</v>
      </c>
      <c r="N17" s="1173">
        <v>1425</v>
      </c>
      <c r="O17" s="1173">
        <v>1497</v>
      </c>
      <c r="P17" s="1173">
        <v>1362</v>
      </c>
      <c r="Q17" s="1173">
        <v>1288</v>
      </c>
      <c r="R17" s="1173">
        <v>1457</v>
      </c>
      <c r="S17" s="1173">
        <v>1580</v>
      </c>
      <c r="T17" s="1173">
        <v>1272</v>
      </c>
      <c r="U17" s="1173">
        <v>1212</v>
      </c>
      <c r="V17" s="1173">
        <v>1225</v>
      </c>
      <c r="W17" s="1174">
        <v>1428</v>
      </c>
      <c r="X17" s="1174">
        <v>1080</v>
      </c>
      <c r="Y17" s="1174">
        <v>978</v>
      </c>
      <c r="Z17" s="1174">
        <v>910</v>
      </c>
      <c r="AA17" s="1174">
        <v>984</v>
      </c>
      <c r="AB17" s="1174">
        <v>1276</v>
      </c>
      <c r="AC17" s="1174">
        <v>1109</v>
      </c>
      <c r="AD17" s="1174">
        <v>1338.32</v>
      </c>
      <c r="AE17" s="1174">
        <v>1477.6100000000001</v>
      </c>
      <c r="AF17" s="1174">
        <v>1292.54</v>
      </c>
      <c r="AG17" s="1175">
        <v>1208.58</v>
      </c>
    </row>
    <row r="18" spans="1:33">
      <c r="A18" s="411" t="s">
        <v>587</v>
      </c>
      <c r="B18" s="1172">
        <v>290</v>
      </c>
      <c r="C18" s="1173">
        <v>308</v>
      </c>
      <c r="D18" s="1173">
        <v>245</v>
      </c>
      <c r="E18" s="1173">
        <v>253</v>
      </c>
      <c r="F18" s="1173">
        <v>304</v>
      </c>
      <c r="G18" s="1173">
        <v>178</v>
      </c>
      <c r="H18" s="1173">
        <v>195</v>
      </c>
      <c r="I18" s="1173">
        <v>178</v>
      </c>
      <c r="J18" s="1173">
        <v>189</v>
      </c>
      <c r="K18" s="1173">
        <v>174</v>
      </c>
      <c r="L18" s="1173">
        <v>197</v>
      </c>
      <c r="M18" s="1173">
        <v>296</v>
      </c>
      <c r="N18" s="1173">
        <v>320</v>
      </c>
      <c r="O18" s="1173">
        <v>483</v>
      </c>
      <c r="P18" s="1173">
        <v>377</v>
      </c>
      <c r="Q18" s="1173">
        <v>283</v>
      </c>
      <c r="R18" s="1173">
        <v>261</v>
      </c>
      <c r="S18" s="1173">
        <v>302</v>
      </c>
      <c r="T18" s="1173">
        <v>287</v>
      </c>
      <c r="U18" s="1173">
        <v>274</v>
      </c>
      <c r="V18" s="1173">
        <v>213</v>
      </c>
      <c r="W18" s="1174">
        <v>215</v>
      </c>
      <c r="X18" s="1174">
        <v>228</v>
      </c>
      <c r="Y18" s="1174">
        <v>323</v>
      </c>
      <c r="Z18" s="1174">
        <v>340</v>
      </c>
      <c r="AA18" s="1174">
        <v>308</v>
      </c>
      <c r="AB18" s="1174">
        <v>310</v>
      </c>
      <c r="AC18" s="1174">
        <v>273</v>
      </c>
      <c r="AD18" s="43">
        <v>176</v>
      </c>
      <c r="AE18" s="43">
        <v>286</v>
      </c>
      <c r="AF18" s="1180">
        <v>296.98</v>
      </c>
      <c r="AG18" s="1175">
        <v>419.06</v>
      </c>
    </row>
    <row r="19" spans="1:33">
      <c r="A19" s="411" t="s">
        <v>588</v>
      </c>
      <c r="B19" s="1172">
        <v>451</v>
      </c>
      <c r="C19" s="1173">
        <v>567</v>
      </c>
      <c r="D19" s="1173">
        <v>703</v>
      </c>
      <c r="E19" s="1173">
        <v>500</v>
      </c>
      <c r="F19" s="1173">
        <v>503</v>
      </c>
      <c r="G19" s="1173">
        <v>570</v>
      </c>
      <c r="H19" s="1173">
        <v>572</v>
      </c>
      <c r="I19" s="1173">
        <v>643</v>
      </c>
      <c r="J19" s="1173">
        <v>731</v>
      </c>
      <c r="K19" s="1173">
        <v>628</v>
      </c>
      <c r="L19" s="1173">
        <v>783</v>
      </c>
      <c r="M19" s="1173">
        <v>821</v>
      </c>
      <c r="N19" s="1173">
        <v>951</v>
      </c>
      <c r="O19" s="1173">
        <v>837</v>
      </c>
      <c r="P19" s="1173">
        <v>838</v>
      </c>
      <c r="Q19" s="1173">
        <v>860</v>
      </c>
      <c r="R19" s="1173">
        <v>978</v>
      </c>
      <c r="S19" s="1173">
        <v>1052</v>
      </c>
      <c r="T19" s="1173">
        <v>795</v>
      </c>
      <c r="U19" s="1173">
        <v>693</v>
      </c>
      <c r="V19" s="1173">
        <v>759</v>
      </c>
      <c r="W19" s="1174">
        <v>949</v>
      </c>
      <c r="X19" s="1174">
        <v>616</v>
      </c>
      <c r="Y19" s="1174">
        <v>431</v>
      </c>
      <c r="Z19" s="1174">
        <v>390</v>
      </c>
      <c r="AA19" s="1174">
        <v>512</v>
      </c>
      <c r="AB19" s="1174">
        <v>774</v>
      </c>
      <c r="AC19" s="1174">
        <v>801</v>
      </c>
      <c r="AD19" s="1174">
        <v>936</v>
      </c>
      <c r="AE19" s="1174">
        <v>1029</v>
      </c>
      <c r="AF19" s="1174">
        <v>689</v>
      </c>
      <c r="AG19" s="1175">
        <v>440</v>
      </c>
    </row>
    <row r="20" spans="1:33">
      <c r="A20" s="411" t="s">
        <v>339</v>
      </c>
      <c r="B20" s="1172">
        <v>100</v>
      </c>
      <c r="C20" s="1173">
        <v>120</v>
      </c>
      <c r="D20" s="1173">
        <v>140</v>
      </c>
      <c r="E20" s="1173">
        <v>92</v>
      </c>
      <c r="F20" s="1173">
        <v>135</v>
      </c>
      <c r="G20" s="1173">
        <v>144</v>
      </c>
      <c r="H20" s="1173">
        <v>79</v>
      </c>
      <c r="I20" s="1173">
        <v>93</v>
      </c>
      <c r="J20" s="1173">
        <v>114</v>
      </c>
      <c r="K20" s="1173">
        <v>139</v>
      </c>
      <c r="L20" s="1173">
        <v>154</v>
      </c>
      <c r="M20" s="1173">
        <v>153</v>
      </c>
      <c r="N20" s="1173">
        <v>154</v>
      </c>
      <c r="O20" s="1173">
        <v>177</v>
      </c>
      <c r="P20" s="1173">
        <v>147</v>
      </c>
      <c r="Q20" s="1173">
        <v>145</v>
      </c>
      <c r="R20" s="1173">
        <v>218</v>
      </c>
      <c r="S20" s="1173">
        <v>226</v>
      </c>
      <c r="T20" s="1173">
        <v>189</v>
      </c>
      <c r="U20" s="1173">
        <v>245</v>
      </c>
      <c r="V20" s="1173">
        <v>253</v>
      </c>
      <c r="W20" s="1174">
        <v>264</v>
      </c>
      <c r="X20" s="1174">
        <v>236</v>
      </c>
      <c r="Y20" s="1174">
        <v>224</v>
      </c>
      <c r="Z20" s="1174">
        <v>180</v>
      </c>
      <c r="AA20" s="1174">
        <v>164</v>
      </c>
      <c r="AB20" s="1174">
        <v>192</v>
      </c>
      <c r="AC20" s="1174">
        <v>35</v>
      </c>
      <c r="AD20" s="1174">
        <v>226</v>
      </c>
      <c r="AE20" s="1174">
        <v>163</v>
      </c>
      <c r="AF20" s="1174">
        <v>307</v>
      </c>
      <c r="AG20" s="1175">
        <v>350</v>
      </c>
    </row>
    <row r="21" spans="1:33">
      <c r="A21" s="414" t="s">
        <v>340</v>
      </c>
      <c r="B21" s="1176">
        <v>13119</v>
      </c>
      <c r="C21" s="1177">
        <v>14488</v>
      </c>
      <c r="D21" s="1177">
        <v>15325</v>
      </c>
      <c r="E21" s="1177">
        <v>14954</v>
      </c>
      <c r="F21" s="1177">
        <v>14167</v>
      </c>
      <c r="G21" s="1177">
        <v>14463</v>
      </c>
      <c r="H21" s="1177">
        <v>14757</v>
      </c>
      <c r="I21" s="1177">
        <v>14758</v>
      </c>
      <c r="J21" s="1177">
        <v>14445</v>
      </c>
      <c r="K21" s="1177">
        <v>14107</v>
      </c>
      <c r="L21" s="1177">
        <v>15029</v>
      </c>
      <c r="M21" s="1177">
        <v>14633</v>
      </c>
      <c r="N21" s="1177">
        <v>14815</v>
      </c>
      <c r="O21" s="1177">
        <v>16122</v>
      </c>
      <c r="P21" s="1177">
        <v>16569</v>
      </c>
      <c r="Q21" s="1177">
        <v>17861</v>
      </c>
      <c r="R21" s="1177">
        <v>18676</v>
      </c>
      <c r="S21" s="1177">
        <v>20080</v>
      </c>
      <c r="T21" s="1177">
        <v>20004</v>
      </c>
      <c r="U21" s="1177">
        <v>20459</v>
      </c>
      <c r="V21" s="1177">
        <v>20825</v>
      </c>
      <c r="W21" s="1178">
        <v>21093</v>
      </c>
      <c r="X21" s="1178">
        <v>22297</v>
      </c>
      <c r="Y21" s="1178">
        <v>24312</v>
      </c>
      <c r="Z21" s="1178">
        <v>20843</v>
      </c>
      <c r="AA21" s="1178">
        <v>19792</v>
      </c>
      <c r="AB21" s="1178">
        <v>19107</v>
      </c>
      <c r="AC21" s="1178">
        <v>19524</v>
      </c>
      <c r="AD21" s="1178">
        <v>21506.833398640883</v>
      </c>
      <c r="AE21" s="1178">
        <v>23418.992878599016</v>
      </c>
      <c r="AF21" s="1178">
        <v>21712.491413356824</v>
      </c>
      <c r="AG21" s="1179">
        <v>22919.605689032003</v>
      </c>
    </row>
    <row r="22" spans="1:33">
      <c r="A22" s="48"/>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439"/>
    </row>
    <row r="23" spans="1:33">
      <c r="A23" s="952" t="s">
        <v>41</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439"/>
    </row>
    <row r="24" spans="1:33" ht="22.2" customHeight="1">
      <c r="A24" s="147" t="s">
        <v>541</v>
      </c>
      <c r="B24" s="1165"/>
      <c r="C24" s="1165"/>
      <c r="D24" s="1165"/>
      <c r="E24" s="1165"/>
      <c r="F24" s="1165"/>
      <c r="G24" s="1165"/>
      <c r="H24" s="1165"/>
      <c r="I24" s="1165"/>
      <c r="J24" s="1165"/>
      <c r="K24" s="1165"/>
      <c r="L24" s="1165"/>
      <c r="M24" s="1165"/>
      <c r="N24" s="1165"/>
      <c r="O24" s="1165"/>
      <c r="P24" s="1165"/>
      <c r="Q24" s="1165"/>
      <c r="R24" s="1165"/>
      <c r="S24" s="1165"/>
      <c r="T24" s="1165"/>
      <c r="U24" s="1165"/>
      <c r="V24" s="1165"/>
      <c r="AA24" s="439"/>
      <c r="AE24" s="49"/>
    </row>
    <row r="25" spans="1:33" ht="20.399999999999999">
      <c r="A25" s="953" t="s">
        <v>542</v>
      </c>
      <c r="B25" s="954"/>
      <c r="C25" s="954"/>
      <c r="D25" s="954"/>
      <c r="E25" s="954"/>
      <c r="F25" s="954"/>
      <c r="G25" s="954"/>
      <c r="H25" s="954"/>
      <c r="I25" s="954"/>
      <c r="J25" s="954"/>
      <c r="K25" s="954"/>
      <c r="L25" s="954"/>
      <c r="M25" s="954"/>
      <c r="N25" s="954"/>
      <c r="O25" s="954"/>
      <c r="P25" s="954"/>
      <c r="Q25" s="954"/>
      <c r="R25" s="954"/>
      <c r="S25" s="954"/>
      <c r="T25" s="954"/>
      <c r="U25" s="954"/>
      <c r="V25" s="954"/>
      <c r="AA25" s="439"/>
    </row>
    <row r="26" spans="1:33" ht="20.399999999999999">
      <c r="A26" s="953" t="s">
        <v>543</v>
      </c>
      <c r="B26" s="955"/>
      <c r="C26" s="955"/>
      <c r="D26" s="955"/>
      <c r="E26" s="955"/>
      <c r="F26" s="955"/>
      <c r="G26" s="955"/>
      <c r="H26" s="955"/>
      <c r="I26" s="955"/>
      <c r="J26" s="955"/>
      <c r="K26" s="955"/>
      <c r="L26" s="955"/>
      <c r="M26" s="955"/>
      <c r="N26" s="955"/>
      <c r="O26" s="955"/>
      <c r="P26" s="955"/>
      <c r="Q26" s="955"/>
      <c r="R26" s="955"/>
      <c r="S26" s="955"/>
      <c r="T26" s="955"/>
      <c r="U26" s="955"/>
      <c r="V26" s="955"/>
    </row>
    <row r="27" spans="1:33" ht="45.6" customHeight="1">
      <c r="A27" s="953" t="s">
        <v>589</v>
      </c>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5"/>
    </row>
    <row r="28" spans="1:33" ht="40.799999999999997">
      <c r="A28" s="953" t="s">
        <v>590</v>
      </c>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5"/>
    </row>
    <row r="29" spans="1:33" ht="13.8" customHeight="1">
      <c r="A29" s="953" t="s">
        <v>591</v>
      </c>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5"/>
    </row>
    <row r="30" spans="1:33" ht="20.399999999999999">
      <c r="A30" s="953" t="s">
        <v>592</v>
      </c>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5"/>
    </row>
    <row r="31" spans="1:33" ht="40.799999999999997">
      <c r="A31" s="953" t="s">
        <v>593</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5"/>
    </row>
    <row r="32" spans="1:3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5"/>
    </row>
    <row r="33" spans="2:32">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5"/>
    </row>
    <row r="34" spans="2:32">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5"/>
    </row>
    <row r="35" spans="2:32">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5"/>
    </row>
    <row r="36" spans="2:32">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5"/>
    </row>
    <row r="37" spans="2:32">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5"/>
    </row>
    <row r="38" spans="2:32">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5"/>
    </row>
    <row r="39" spans="2:32">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5"/>
    </row>
    <row r="40" spans="2:32">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5"/>
    </row>
    <row r="41" spans="2:32">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5"/>
    </row>
    <row r="42" spans="2:32">
      <c r="AF42" s="165"/>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P23"/>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0.199999999999999"/>
  <cols>
    <col min="1" max="1" width="61.44140625" style="487" customWidth="1"/>
    <col min="2" max="16" width="6.5546875" style="487" customWidth="1"/>
    <col min="17" max="16384" width="11" style="487"/>
  </cols>
  <sheetData>
    <row r="1" spans="1:16" ht="13.2">
      <c r="A1" s="717" t="s">
        <v>36</v>
      </c>
      <c r="K1" s="40"/>
    </row>
    <row r="2" spans="1:16">
      <c r="A2" s="38"/>
      <c r="D2" s="30"/>
      <c r="F2" s="30"/>
      <c r="G2" s="41"/>
      <c r="H2" s="41"/>
      <c r="I2" s="30"/>
      <c r="J2" s="30"/>
      <c r="M2" s="30"/>
      <c r="N2" s="30"/>
      <c r="P2" s="30" t="s">
        <v>288</v>
      </c>
    </row>
    <row r="3" spans="1:16">
      <c r="A3" s="927"/>
      <c r="B3" s="735">
        <v>2007</v>
      </c>
      <c r="C3" s="751">
        <v>2008</v>
      </c>
      <c r="D3" s="751">
        <v>2009</v>
      </c>
      <c r="E3" s="751">
        <v>2010</v>
      </c>
      <c r="F3" s="751">
        <v>2011</v>
      </c>
      <c r="G3" s="751">
        <v>2012</v>
      </c>
      <c r="H3" s="751">
        <v>2013</v>
      </c>
      <c r="I3" s="751">
        <v>2014</v>
      </c>
      <c r="J3" s="751">
        <v>2015</v>
      </c>
      <c r="K3" s="751">
        <v>2016</v>
      </c>
      <c r="L3" s="751">
        <v>2017</v>
      </c>
      <c r="M3" s="751">
        <v>2018</v>
      </c>
      <c r="N3" s="751">
        <v>2019</v>
      </c>
      <c r="O3" s="751">
        <v>2020</v>
      </c>
      <c r="P3" s="736">
        <v>2021</v>
      </c>
    </row>
    <row r="4" spans="1:16">
      <c r="A4" s="752" t="s">
        <v>341</v>
      </c>
      <c r="B4" s="737">
        <v>794.4030256100001</v>
      </c>
      <c r="C4" s="738">
        <v>818.24326612999994</v>
      </c>
      <c r="D4" s="738">
        <v>2432.7624979100001</v>
      </c>
      <c r="E4" s="738">
        <v>2121.8088683999999</v>
      </c>
      <c r="F4" s="738">
        <v>2287.2584746000002</v>
      </c>
      <c r="G4" s="738">
        <v>1907.0760078399999</v>
      </c>
      <c r="H4" s="738">
        <v>1568.24216372</v>
      </c>
      <c r="I4" s="738">
        <v>1742.8025714400001</v>
      </c>
      <c r="J4" s="738">
        <v>2354.1082742900003</v>
      </c>
      <c r="K4" s="738">
        <v>2040.2555834600003</v>
      </c>
      <c r="L4" s="738">
        <v>2396.3652849999999</v>
      </c>
      <c r="M4" s="738">
        <v>2231.3000000000002</v>
      </c>
      <c r="N4" s="738">
        <v>2461.6231403300003</v>
      </c>
      <c r="O4" s="738">
        <v>2888.4449328700002</v>
      </c>
      <c r="P4" s="956">
        <v>3152.1717630000003</v>
      </c>
    </row>
    <row r="5" spans="1:16">
      <c r="A5" s="753" t="s">
        <v>342</v>
      </c>
      <c r="B5" s="754" t="s">
        <v>95</v>
      </c>
      <c r="C5" s="755" t="s">
        <v>95</v>
      </c>
      <c r="D5" s="755" t="s">
        <v>95</v>
      </c>
      <c r="E5" s="755" t="s">
        <v>95</v>
      </c>
      <c r="F5" s="755" t="s">
        <v>95</v>
      </c>
      <c r="G5" s="755" t="s">
        <v>95</v>
      </c>
      <c r="H5" s="755" t="s">
        <v>95</v>
      </c>
      <c r="I5" s="755" t="s">
        <v>95</v>
      </c>
      <c r="J5" s="755" t="s">
        <v>95</v>
      </c>
      <c r="K5" s="755" t="s">
        <v>95</v>
      </c>
      <c r="L5" s="755" t="s">
        <v>95</v>
      </c>
      <c r="M5" s="755" t="s">
        <v>95</v>
      </c>
      <c r="N5" s="755" t="s">
        <v>95</v>
      </c>
      <c r="O5" s="755" t="s">
        <v>95</v>
      </c>
      <c r="P5" s="756" t="s">
        <v>95</v>
      </c>
    </row>
    <row r="6" spans="1:16">
      <c r="A6" s="753" t="s">
        <v>343</v>
      </c>
      <c r="B6" s="754" t="s">
        <v>95</v>
      </c>
      <c r="C6" s="755" t="s">
        <v>95</v>
      </c>
      <c r="D6" s="755">
        <v>143</v>
      </c>
      <c r="E6" s="755" t="s">
        <v>95</v>
      </c>
      <c r="F6" s="755" t="s">
        <v>95</v>
      </c>
      <c r="G6" s="755" t="s">
        <v>95</v>
      </c>
      <c r="H6" s="755" t="s">
        <v>95</v>
      </c>
      <c r="I6" s="755" t="s">
        <v>95</v>
      </c>
      <c r="J6" s="755" t="s">
        <v>95</v>
      </c>
      <c r="K6" s="755" t="s">
        <v>95</v>
      </c>
      <c r="L6" s="755" t="s">
        <v>95</v>
      </c>
      <c r="M6" s="755" t="s">
        <v>95</v>
      </c>
      <c r="N6" s="755" t="s">
        <v>95</v>
      </c>
      <c r="O6" s="755" t="s">
        <v>95</v>
      </c>
      <c r="P6" s="756" t="s">
        <v>95</v>
      </c>
    </row>
    <row r="7" spans="1:16">
      <c r="A7" s="753" t="s">
        <v>344</v>
      </c>
      <c r="B7" s="754" t="s">
        <v>95</v>
      </c>
      <c r="C7" s="755" t="s">
        <v>95</v>
      </c>
      <c r="D7" s="755" t="s">
        <v>95</v>
      </c>
      <c r="E7" s="755" t="s">
        <v>95</v>
      </c>
      <c r="F7" s="755" t="s">
        <v>95</v>
      </c>
      <c r="G7" s="755" t="s">
        <v>95</v>
      </c>
      <c r="H7" s="755" t="s">
        <v>95</v>
      </c>
      <c r="I7" s="755" t="s">
        <v>95</v>
      </c>
      <c r="J7" s="755" t="s">
        <v>95</v>
      </c>
      <c r="K7" s="755" t="s">
        <v>95</v>
      </c>
      <c r="L7" s="755" t="s">
        <v>95</v>
      </c>
      <c r="M7" s="755" t="s">
        <v>95</v>
      </c>
      <c r="N7" s="755" t="s">
        <v>95</v>
      </c>
      <c r="O7" s="755" t="s">
        <v>95</v>
      </c>
      <c r="P7" s="756" t="s">
        <v>95</v>
      </c>
    </row>
    <row r="8" spans="1:16">
      <c r="A8" s="753" t="s">
        <v>345</v>
      </c>
      <c r="B8" s="740">
        <v>168.64240799000001</v>
      </c>
      <c r="C8" s="741">
        <v>174.04949864</v>
      </c>
      <c r="D8" s="741">
        <v>179.96484546000002</v>
      </c>
      <c r="E8" s="741">
        <v>185.90928191</v>
      </c>
      <c r="F8" s="741">
        <v>193.40767019</v>
      </c>
      <c r="G8" s="741">
        <v>198.41913593999999</v>
      </c>
      <c r="H8" s="741">
        <v>299.96631547999999</v>
      </c>
      <c r="I8" s="741">
        <v>313.62987279999999</v>
      </c>
      <c r="J8" s="741">
        <v>326.43044279000003</v>
      </c>
      <c r="K8" s="741">
        <v>330.56765050999996</v>
      </c>
      <c r="L8" s="741">
        <v>351.43859644999998</v>
      </c>
      <c r="M8" s="742">
        <v>347.5</v>
      </c>
      <c r="N8" s="742">
        <v>356.71343448000005</v>
      </c>
      <c r="O8" s="742">
        <v>365.22004523999999</v>
      </c>
      <c r="P8" s="743">
        <v>335.56854800000002</v>
      </c>
    </row>
    <row r="9" spans="1:16">
      <c r="A9" s="753" t="s">
        <v>346</v>
      </c>
      <c r="B9" s="740">
        <v>525.75688362000005</v>
      </c>
      <c r="C9" s="741">
        <v>521.25859537999997</v>
      </c>
      <c r="D9" s="741">
        <v>527.66346914999997</v>
      </c>
      <c r="E9" s="741">
        <v>539.29276142999993</v>
      </c>
      <c r="F9" s="741">
        <v>541.86961219000011</v>
      </c>
      <c r="G9" s="741">
        <v>535.24979574999998</v>
      </c>
      <c r="H9" s="741">
        <v>538.19657757000004</v>
      </c>
      <c r="I9" s="741">
        <v>570.50216566999995</v>
      </c>
      <c r="J9" s="741">
        <v>555.39</v>
      </c>
      <c r="K9" s="741">
        <v>512.39354614000001</v>
      </c>
      <c r="L9" s="741">
        <v>515.79</v>
      </c>
      <c r="M9" s="744">
        <v>472</v>
      </c>
      <c r="N9" s="744">
        <v>523.01700000000005</v>
      </c>
      <c r="O9" s="744">
        <v>458.64742133999999</v>
      </c>
      <c r="P9" s="745">
        <v>561.117073</v>
      </c>
    </row>
    <row r="10" spans="1:16">
      <c r="A10" s="753" t="s">
        <v>347</v>
      </c>
      <c r="B10" s="740">
        <v>100</v>
      </c>
      <c r="C10" s="741">
        <v>122.93517211</v>
      </c>
      <c r="D10" s="741">
        <v>115.07436658</v>
      </c>
      <c r="E10" s="741">
        <v>126.39304918000001</v>
      </c>
      <c r="F10" s="741">
        <v>177.04600829</v>
      </c>
      <c r="G10" s="741">
        <v>271.87433385000003</v>
      </c>
      <c r="H10" s="741">
        <v>170.25416285</v>
      </c>
      <c r="I10" s="741">
        <v>202.67963197</v>
      </c>
      <c r="J10" s="741">
        <v>233.21343899999999</v>
      </c>
      <c r="K10" s="741">
        <v>333.31085494000001</v>
      </c>
      <c r="L10" s="741">
        <v>405</v>
      </c>
      <c r="M10" s="741">
        <v>248.2</v>
      </c>
      <c r="N10" s="741">
        <v>227.85584868999999</v>
      </c>
      <c r="O10" s="741">
        <v>166.97027402000001</v>
      </c>
      <c r="P10" s="746">
        <v>271.336142</v>
      </c>
    </row>
    <row r="11" spans="1:16">
      <c r="A11" s="753" t="s">
        <v>348</v>
      </c>
      <c r="B11" s="740"/>
      <c r="C11" s="741"/>
      <c r="D11" s="741"/>
      <c r="E11" s="741"/>
      <c r="F11" s="741"/>
      <c r="G11" s="741">
        <v>0</v>
      </c>
      <c r="H11" s="741">
        <v>0</v>
      </c>
      <c r="I11" s="741">
        <v>0</v>
      </c>
      <c r="J11" s="741">
        <v>100</v>
      </c>
      <c r="K11" s="741">
        <v>100</v>
      </c>
      <c r="L11" s="741">
        <v>0</v>
      </c>
      <c r="M11" s="741">
        <v>100</v>
      </c>
      <c r="N11" s="741">
        <v>60.25</v>
      </c>
      <c r="O11" s="741">
        <v>57.598271020000006</v>
      </c>
      <c r="P11" s="746">
        <v>0</v>
      </c>
    </row>
    <row r="12" spans="1:16">
      <c r="A12" s="753" t="s">
        <v>349</v>
      </c>
      <c r="B12" s="740"/>
      <c r="C12" s="741"/>
      <c r="D12" s="741"/>
      <c r="E12" s="741"/>
      <c r="F12" s="741"/>
      <c r="G12" s="741">
        <v>0</v>
      </c>
      <c r="H12" s="741">
        <v>0</v>
      </c>
      <c r="I12" s="741">
        <v>0</v>
      </c>
      <c r="J12" s="741">
        <v>1139</v>
      </c>
      <c r="K12" s="741">
        <v>763.45801986000004</v>
      </c>
      <c r="L12" s="741">
        <v>1124</v>
      </c>
      <c r="M12" s="741">
        <v>1028.2</v>
      </c>
      <c r="N12" s="741">
        <v>1205.8150000000001</v>
      </c>
      <c r="O12" s="741">
        <v>1586.7</v>
      </c>
      <c r="P12" s="746">
        <v>1285</v>
      </c>
    </row>
    <row r="13" spans="1:16">
      <c r="A13" s="753" t="s">
        <v>350</v>
      </c>
      <c r="B13" s="754">
        <v>0</v>
      </c>
      <c r="C13" s="755">
        <v>0</v>
      </c>
      <c r="D13" s="755">
        <v>0</v>
      </c>
      <c r="E13" s="741">
        <v>0.16547873999999999</v>
      </c>
      <c r="F13" s="741">
        <v>0.56945493000000003</v>
      </c>
      <c r="G13" s="741">
        <v>0</v>
      </c>
      <c r="H13" s="741">
        <v>1.9680819999999998E-2</v>
      </c>
      <c r="I13" s="741">
        <v>2.134E-3</v>
      </c>
      <c r="J13" s="741">
        <v>0</v>
      </c>
      <c r="K13" s="741">
        <v>0</v>
      </c>
      <c r="L13" s="741">
        <v>0</v>
      </c>
      <c r="M13" s="741">
        <v>0</v>
      </c>
      <c r="N13" s="741">
        <v>0</v>
      </c>
      <c r="O13" s="741">
        <v>0</v>
      </c>
      <c r="P13" s="746">
        <v>0</v>
      </c>
    </row>
    <row r="14" spans="1:16">
      <c r="A14" s="753" t="s">
        <v>351</v>
      </c>
      <c r="B14" s="754">
        <v>3.7339999999999999E-3</v>
      </c>
      <c r="C14" s="755">
        <v>0</v>
      </c>
      <c r="D14" s="755">
        <v>7.5201827199999993</v>
      </c>
      <c r="E14" s="755">
        <v>24.394802139999999</v>
      </c>
      <c r="F14" s="755">
        <v>400.00029999999998</v>
      </c>
      <c r="G14" s="755">
        <v>1.5327423</v>
      </c>
      <c r="H14" s="755">
        <v>0</v>
      </c>
      <c r="I14" s="755">
        <v>0</v>
      </c>
      <c r="J14" s="755">
        <v>7.43925E-2</v>
      </c>
      <c r="K14" s="755">
        <v>0.52551201000000003</v>
      </c>
      <c r="L14" s="755">
        <v>0.13668854999999999</v>
      </c>
      <c r="M14" s="755">
        <v>35.4</v>
      </c>
      <c r="N14" s="755">
        <v>87.971857159999999</v>
      </c>
      <c r="O14" s="755">
        <v>253.30892125</v>
      </c>
      <c r="P14" s="756">
        <v>699.19</v>
      </c>
    </row>
    <row r="15" spans="1:16" s="471" customFormat="1">
      <c r="A15" s="753" t="s">
        <v>352</v>
      </c>
      <c r="B15" s="754" t="s">
        <v>95</v>
      </c>
      <c r="C15" s="755" t="s">
        <v>95</v>
      </c>
      <c r="D15" s="741">
        <v>1602.539634</v>
      </c>
      <c r="E15" s="741">
        <v>1245.653495</v>
      </c>
      <c r="F15" s="741">
        <v>974.36542899999995</v>
      </c>
      <c r="G15" s="741">
        <v>900</v>
      </c>
      <c r="H15" s="741">
        <v>559.80542700000001</v>
      </c>
      <c r="I15" s="741">
        <v>655.98876700000005</v>
      </c>
      <c r="J15" s="741">
        <v>0</v>
      </c>
      <c r="K15" s="741">
        <v>0</v>
      </c>
      <c r="L15" s="741">
        <v>0</v>
      </c>
      <c r="M15" s="744">
        <v>0</v>
      </c>
      <c r="N15" s="741">
        <v>0</v>
      </c>
      <c r="O15" s="744">
        <v>0</v>
      </c>
      <c r="P15" s="745">
        <v>0</v>
      </c>
    </row>
    <row r="16" spans="1:16">
      <c r="A16" s="752" t="s">
        <v>353</v>
      </c>
      <c r="B16" s="737">
        <v>2171.9259847200001</v>
      </c>
      <c r="C16" s="738">
        <v>2112.2230483600001</v>
      </c>
      <c r="D16" s="738">
        <v>2172.5131812499999</v>
      </c>
      <c r="E16" s="738">
        <v>2113.83382781</v>
      </c>
      <c r="F16" s="738">
        <v>1981.4623750000001</v>
      </c>
      <c r="G16" s="738">
        <v>1858.7151530000001</v>
      </c>
      <c r="H16" s="738">
        <v>1926.2060282999998</v>
      </c>
      <c r="I16" s="738">
        <v>1759.00423542</v>
      </c>
      <c r="J16" s="738">
        <v>2286.5</v>
      </c>
      <c r="K16" s="738">
        <v>1790.3700238499998</v>
      </c>
      <c r="L16" s="738">
        <v>1911.586</v>
      </c>
      <c r="M16" s="738">
        <v>2252.3200000000002</v>
      </c>
      <c r="N16" s="738">
        <v>2126.7719999999999</v>
      </c>
      <c r="O16" s="738">
        <v>2726.9456964300002</v>
      </c>
      <c r="P16" s="739">
        <v>3051.4163140000001</v>
      </c>
    </row>
    <row r="17" spans="1:16">
      <c r="A17" s="753" t="s">
        <v>354</v>
      </c>
      <c r="B17" s="740">
        <v>1260.2678979100001</v>
      </c>
      <c r="C17" s="741">
        <v>426.66176172000019</v>
      </c>
      <c r="D17" s="741">
        <v>1.1000000000000001</v>
      </c>
      <c r="E17" s="741">
        <v>2.1</v>
      </c>
      <c r="F17" s="741">
        <v>1.4623750000000655</v>
      </c>
      <c r="G17" s="741">
        <v>8.7151530000001003</v>
      </c>
      <c r="H17" s="741">
        <v>17.206028299999844</v>
      </c>
      <c r="I17" s="741">
        <v>45.004235419999986</v>
      </c>
      <c r="J17" s="741">
        <v>4.5</v>
      </c>
      <c r="K17" s="741">
        <v>3.7966320599998653</v>
      </c>
      <c r="L17" s="741">
        <v>0.58599999999999997</v>
      </c>
      <c r="M17" s="741">
        <v>11.52</v>
      </c>
      <c r="N17" s="741">
        <v>0.5</v>
      </c>
      <c r="O17" s="741">
        <v>0.51</v>
      </c>
      <c r="P17" s="756">
        <v>0.6</v>
      </c>
    </row>
    <row r="18" spans="1:16">
      <c r="A18" s="753" t="s">
        <v>545</v>
      </c>
      <c r="B18" s="737">
        <v>911.65808680999999</v>
      </c>
      <c r="C18" s="738">
        <v>1685.5612866399999</v>
      </c>
      <c r="D18" s="738">
        <v>2171.41318125</v>
      </c>
      <c r="E18" s="738">
        <v>2111.7338278100001</v>
      </c>
      <c r="F18" s="738">
        <v>1980</v>
      </c>
      <c r="G18" s="738">
        <v>1850</v>
      </c>
      <c r="H18" s="738">
        <v>1909</v>
      </c>
      <c r="I18" s="738">
        <v>1714</v>
      </c>
      <c r="J18" s="738">
        <v>2282</v>
      </c>
      <c r="K18" s="738">
        <v>1786.57339179</v>
      </c>
      <c r="L18" s="738">
        <v>1911</v>
      </c>
      <c r="M18" s="738">
        <v>2240.8000000000002</v>
      </c>
      <c r="N18" s="738">
        <v>2126.2719999999999</v>
      </c>
      <c r="O18" s="738">
        <v>2720.0952591800001</v>
      </c>
      <c r="P18" s="739">
        <v>3050.8163140000001</v>
      </c>
    </row>
    <row r="19" spans="1:16">
      <c r="A19" s="752" t="s">
        <v>355</v>
      </c>
      <c r="B19" s="737">
        <v>-1377.5229591100001</v>
      </c>
      <c r="C19" s="738">
        <v>-1293.9797822300002</v>
      </c>
      <c r="D19" s="738">
        <v>260.2493166600002</v>
      </c>
      <c r="E19" s="738">
        <v>7.975040589999935</v>
      </c>
      <c r="F19" s="738">
        <v>305.79609960000016</v>
      </c>
      <c r="G19" s="738">
        <v>48.360854839999774</v>
      </c>
      <c r="H19" s="738">
        <v>-357.96386457999984</v>
      </c>
      <c r="I19" s="738">
        <v>-16.201663979999921</v>
      </c>
      <c r="J19" s="738">
        <v>67.608274290000281</v>
      </c>
      <c r="K19" s="738">
        <v>249.88555961000043</v>
      </c>
      <c r="L19" s="738">
        <v>485.25299999999999</v>
      </c>
      <c r="M19" s="738">
        <v>-21.019999999999982</v>
      </c>
      <c r="N19" s="738">
        <v>334.85114033000036</v>
      </c>
      <c r="O19" s="738">
        <v>167.83967369000038</v>
      </c>
      <c r="P19" s="739">
        <v>100.79544900000019</v>
      </c>
    </row>
    <row r="20" spans="1:16">
      <c r="A20" s="747" t="s">
        <v>356</v>
      </c>
      <c r="B20" s="748">
        <v>0</v>
      </c>
      <c r="C20" s="749">
        <v>0</v>
      </c>
      <c r="D20" s="749">
        <v>0</v>
      </c>
      <c r="E20" s="749">
        <v>0</v>
      </c>
      <c r="F20" s="749">
        <v>17.132542000000001</v>
      </c>
      <c r="G20" s="749">
        <v>17.389396999999999</v>
      </c>
      <c r="H20" s="749">
        <v>17.100000000000001</v>
      </c>
      <c r="I20" s="749">
        <v>17.100000000000001</v>
      </c>
      <c r="J20" s="749">
        <v>3.6299999999999999E-4</v>
      </c>
      <c r="K20" s="749">
        <v>19.671673999999999</v>
      </c>
      <c r="L20" s="749">
        <v>0</v>
      </c>
      <c r="M20" s="749">
        <v>0</v>
      </c>
      <c r="N20" s="749">
        <v>0</v>
      </c>
      <c r="O20" s="749">
        <v>0</v>
      </c>
      <c r="P20" s="750">
        <v>0</v>
      </c>
    </row>
    <row r="21" spans="1:16">
      <c r="A21" s="471"/>
      <c r="B21" s="780"/>
      <c r="C21" s="780"/>
      <c r="D21" s="780"/>
      <c r="E21" s="780"/>
      <c r="F21" s="780"/>
      <c r="G21" s="780"/>
      <c r="H21" s="780"/>
      <c r="I21" s="780"/>
      <c r="J21" s="780"/>
      <c r="K21" s="780"/>
      <c r="L21" s="780"/>
      <c r="M21" s="780"/>
      <c r="N21" s="780"/>
      <c r="O21" s="780"/>
    </row>
    <row r="22" spans="1:16">
      <c r="A22" s="36" t="s">
        <v>544</v>
      </c>
    </row>
    <row r="23" spans="1:16">
      <c r="A23" s="36" t="s">
        <v>357</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0.199999999999999"/>
  <cols>
    <col min="1" max="1" width="17.109375" style="487" customWidth="1"/>
    <col min="2" max="17" width="7.5546875" style="487" customWidth="1"/>
    <col min="18" max="18" width="7.88671875" style="487" customWidth="1"/>
    <col min="19" max="16384" width="11" style="487"/>
  </cols>
  <sheetData>
    <row r="1" spans="1:18" ht="13.2">
      <c r="A1" s="717" t="s">
        <v>37</v>
      </c>
      <c r="B1" s="38"/>
      <c r="C1" s="38"/>
      <c r="D1" s="38"/>
    </row>
    <row r="2" spans="1:18">
      <c r="A2" s="38"/>
      <c r="B2" s="38"/>
      <c r="C2" s="38"/>
      <c r="D2" s="38"/>
      <c r="P2" s="30"/>
      <c r="R2" s="30" t="s">
        <v>288</v>
      </c>
    </row>
    <row r="3" spans="1:18">
      <c r="A3" s="757"/>
      <c r="B3" s="758">
        <v>2005</v>
      </c>
      <c r="C3" s="759">
        <v>2006</v>
      </c>
      <c r="D3" s="759">
        <v>2007</v>
      </c>
      <c r="E3" s="759">
        <v>2008</v>
      </c>
      <c r="F3" s="759">
        <v>2009</v>
      </c>
      <c r="G3" s="759">
        <v>2010</v>
      </c>
      <c r="H3" s="759">
        <v>2011</v>
      </c>
      <c r="I3" s="759">
        <v>2012</v>
      </c>
      <c r="J3" s="759">
        <v>2013</v>
      </c>
      <c r="K3" s="759">
        <v>2014</v>
      </c>
      <c r="L3" s="759">
        <v>2015</v>
      </c>
      <c r="M3" s="759">
        <v>2016</v>
      </c>
      <c r="N3" s="759">
        <v>2017</v>
      </c>
      <c r="O3" s="759">
        <v>2018</v>
      </c>
      <c r="P3" s="759">
        <v>2019</v>
      </c>
      <c r="Q3" s="751">
        <v>2020</v>
      </c>
      <c r="R3" s="760">
        <v>2021</v>
      </c>
    </row>
    <row r="4" spans="1:18">
      <c r="A4" s="761" t="s">
        <v>358</v>
      </c>
      <c r="B4" s="762">
        <v>661.65808680999999</v>
      </c>
      <c r="C4" s="763">
        <v>510.56128663999999</v>
      </c>
      <c r="D4" s="763">
        <v>1033.96240025</v>
      </c>
      <c r="E4" s="763">
        <v>1262.69135381</v>
      </c>
      <c r="F4" s="763">
        <v>1303.8961492399999</v>
      </c>
      <c r="G4" s="763">
        <v>1547.9407629300001</v>
      </c>
      <c r="H4" s="763">
        <v>1228.7223142</v>
      </c>
      <c r="I4" s="763">
        <v>1214.0491185800001</v>
      </c>
      <c r="J4" s="763">
        <v>1185.03992776</v>
      </c>
      <c r="K4" s="763">
        <v>1032.3879999999999</v>
      </c>
      <c r="L4" s="763">
        <v>1148.83962038</v>
      </c>
      <c r="M4" s="763">
        <v>1343.8858540000001</v>
      </c>
      <c r="N4" s="763">
        <v>1507.5815221</v>
      </c>
      <c r="O4" s="763">
        <v>1489.8338935600002</v>
      </c>
      <c r="P4" s="763">
        <v>1759.3</v>
      </c>
      <c r="Q4" s="755">
        <v>1927.1715244499999</v>
      </c>
      <c r="R4" s="764">
        <v>2175.504038</v>
      </c>
    </row>
    <row r="5" spans="1:18">
      <c r="A5" s="765" t="s">
        <v>359</v>
      </c>
      <c r="B5" s="766">
        <v>202.83925113000001</v>
      </c>
      <c r="C5" s="767">
        <v>115.96042959000003</v>
      </c>
      <c r="D5" s="767">
        <v>178.79369946000003</v>
      </c>
      <c r="E5" s="767">
        <v>275.91412323000003</v>
      </c>
      <c r="F5" s="767">
        <v>485.26129708000002</v>
      </c>
      <c r="G5" s="767">
        <v>527.05882268000005</v>
      </c>
      <c r="H5" s="767">
        <v>456.08503948999999</v>
      </c>
      <c r="I5" s="767">
        <v>399.55</v>
      </c>
      <c r="J5" s="767">
        <v>328.33799999999997</v>
      </c>
      <c r="K5" s="767">
        <v>332.67700000000002</v>
      </c>
      <c r="L5" s="767">
        <v>375.78305203999997</v>
      </c>
      <c r="M5" s="767">
        <v>491.07857000000001</v>
      </c>
      <c r="N5" s="767">
        <v>520.82000001000006</v>
      </c>
      <c r="O5" s="767">
        <v>638.94000000000005</v>
      </c>
      <c r="P5" s="767">
        <v>641.149</v>
      </c>
      <c r="Q5" s="767">
        <v>677.91824959999997</v>
      </c>
      <c r="R5" s="768">
        <v>670.69032000000004</v>
      </c>
    </row>
    <row r="6" spans="1:18">
      <c r="A6" s="765" t="s">
        <v>360</v>
      </c>
      <c r="B6" s="766">
        <v>442.12223568000002</v>
      </c>
      <c r="C6" s="767">
        <v>366.20461976999997</v>
      </c>
      <c r="D6" s="767">
        <v>619.80696899999998</v>
      </c>
      <c r="E6" s="767">
        <v>766.9183878</v>
      </c>
      <c r="F6" s="767">
        <v>699.74094694000007</v>
      </c>
      <c r="G6" s="767">
        <v>818.7259095500001</v>
      </c>
      <c r="H6" s="767">
        <v>510.65950262000001</v>
      </c>
      <c r="I6" s="767">
        <v>521.57601594999994</v>
      </c>
      <c r="J6" s="767">
        <v>547.90166948000001</v>
      </c>
      <c r="K6" s="767">
        <v>498.44499999999999</v>
      </c>
      <c r="L6" s="767">
        <v>594.48429785999997</v>
      </c>
      <c r="M6" s="767">
        <v>697.5</v>
      </c>
      <c r="N6" s="767">
        <v>849.0128469</v>
      </c>
      <c r="O6" s="767">
        <v>677.58018401000004</v>
      </c>
      <c r="P6" s="767">
        <v>924.90499999999997</v>
      </c>
      <c r="Q6" s="767">
        <v>1047.7184499800001</v>
      </c>
      <c r="R6" s="768">
        <v>1097.960272</v>
      </c>
    </row>
    <row r="7" spans="1:18">
      <c r="A7" s="765" t="s">
        <v>70</v>
      </c>
      <c r="B7" s="766">
        <v>16.6966</v>
      </c>
      <c r="C7" s="767">
        <v>5.3362372800000015</v>
      </c>
      <c r="D7" s="767">
        <v>10.873347089999999</v>
      </c>
      <c r="E7" s="767">
        <v>9.5</v>
      </c>
      <c r="F7" s="767">
        <v>22.006748000000002</v>
      </c>
      <c r="G7" s="767">
        <v>38.023251999999999</v>
      </c>
      <c r="H7" s="767">
        <v>68.292000000000002</v>
      </c>
      <c r="I7" s="767">
        <v>38.924254299999994</v>
      </c>
      <c r="J7" s="767">
        <v>62.970100000000002</v>
      </c>
      <c r="K7" s="767">
        <v>34.713000000000001</v>
      </c>
      <c r="L7" s="767">
        <v>62.810710290000003</v>
      </c>
      <c r="M7" s="767">
        <v>82.897839000000005</v>
      </c>
      <c r="N7" s="767">
        <v>78.900000000000006</v>
      </c>
      <c r="O7" s="767">
        <v>86.717988000000005</v>
      </c>
      <c r="P7" s="767">
        <v>102.11199999999999</v>
      </c>
      <c r="Q7" s="767">
        <v>126.81727296</v>
      </c>
      <c r="R7" s="768">
        <v>263.67994499999998</v>
      </c>
    </row>
    <row r="8" spans="1:18">
      <c r="A8" s="765" t="s">
        <v>361</v>
      </c>
      <c r="B8" s="766">
        <v>0</v>
      </c>
      <c r="C8" s="767">
        <v>0</v>
      </c>
      <c r="D8" s="767">
        <v>3.4705680000000001</v>
      </c>
      <c r="E8" s="767">
        <v>12.556272</v>
      </c>
      <c r="F8" s="767">
        <v>25.000883000000002</v>
      </c>
      <c r="G8" s="767">
        <v>31.721088000000002</v>
      </c>
      <c r="H8" s="767">
        <v>34.159999999999997</v>
      </c>
      <c r="I8" s="767">
        <v>36</v>
      </c>
      <c r="J8" s="767">
        <v>34.44999937</v>
      </c>
      <c r="K8" s="767">
        <v>18.175999999999998</v>
      </c>
      <c r="L8" s="767">
        <v>31.239027079999996</v>
      </c>
      <c r="M8" s="767">
        <v>26.938728999999999</v>
      </c>
      <c r="N8" s="767">
        <v>24.85</v>
      </c>
      <c r="O8" s="767">
        <v>19.732430000000001</v>
      </c>
      <c r="P8" s="767">
        <v>11.14</v>
      </c>
      <c r="Q8" s="767">
        <v>10.88439</v>
      </c>
      <c r="R8" s="768">
        <v>10.210000000000001</v>
      </c>
    </row>
    <row r="9" spans="1:18">
      <c r="A9" s="765" t="s">
        <v>491</v>
      </c>
      <c r="B9" s="766">
        <v>0</v>
      </c>
      <c r="C9" s="767">
        <v>23.06</v>
      </c>
      <c r="D9" s="767">
        <v>221.0178167</v>
      </c>
      <c r="E9" s="767">
        <v>197.80257078000002</v>
      </c>
      <c r="F9" s="767">
        <v>71.886274220000004</v>
      </c>
      <c r="G9" s="767">
        <v>132.41169069999998</v>
      </c>
      <c r="H9" s="767">
        <v>159.52577209</v>
      </c>
      <c r="I9" s="767">
        <v>217.99884833000004</v>
      </c>
      <c r="J9" s="767">
        <v>211.38015891000001</v>
      </c>
      <c r="K9" s="767">
        <v>148.37699999999995</v>
      </c>
      <c r="L9" s="767">
        <v>84.522533110000026</v>
      </c>
      <c r="M9" s="767">
        <v>45.470716000000003</v>
      </c>
      <c r="N9" s="767">
        <v>33.99867519</v>
      </c>
      <c r="O9" s="767">
        <v>66.86329155</v>
      </c>
      <c r="P9" s="767">
        <v>79.994</v>
      </c>
      <c r="Q9" s="767">
        <v>63.833161909999994</v>
      </c>
      <c r="R9" s="768">
        <v>132.96350100000001</v>
      </c>
    </row>
    <row r="10" spans="1:18">
      <c r="A10" s="769" t="s">
        <v>362</v>
      </c>
      <c r="B10" s="754">
        <v>250</v>
      </c>
      <c r="C10" s="755">
        <v>1175</v>
      </c>
      <c r="D10" s="755">
        <v>1102.606413</v>
      </c>
      <c r="E10" s="755">
        <v>797.64247399999988</v>
      </c>
      <c r="F10" s="755">
        <v>1120.6289749999999</v>
      </c>
      <c r="G10" s="755">
        <v>562.97125100000005</v>
      </c>
      <c r="H10" s="755">
        <v>724.66477300000008</v>
      </c>
      <c r="I10" s="755">
        <v>609.076369</v>
      </c>
      <c r="J10" s="755">
        <v>692.02261954000005</v>
      </c>
      <c r="K10" s="755">
        <v>673.41399999999999</v>
      </c>
      <c r="L10" s="755">
        <v>588.8119999999999</v>
      </c>
      <c r="M10" s="755">
        <v>606.70599400000003</v>
      </c>
      <c r="N10" s="755">
        <v>579.22970463000001</v>
      </c>
      <c r="O10" s="755">
        <v>735.78198280000015</v>
      </c>
      <c r="P10" s="755">
        <v>689.12599999999998</v>
      </c>
      <c r="Q10" s="755">
        <v>882.26065288000007</v>
      </c>
      <c r="R10" s="756">
        <v>838.83377599999994</v>
      </c>
    </row>
    <row r="11" spans="1:18">
      <c r="A11" s="765" t="s">
        <v>359</v>
      </c>
      <c r="B11" s="766">
        <v>250</v>
      </c>
      <c r="C11" s="767">
        <v>854</v>
      </c>
      <c r="D11" s="767">
        <v>799.3</v>
      </c>
      <c r="E11" s="767">
        <v>538.06500000000005</v>
      </c>
      <c r="F11" s="767">
        <v>578.64</v>
      </c>
      <c r="G11" s="767">
        <v>244.42022600000001</v>
      </c>
      <c r="H11" s="767">
        <v>413.26</v>
      </c>
      <c r="I11" s="767">
        <v>362.97386899999998</v>
      </c>
      <c r="J11" s="767">
        <v>335.55181754</v>
      </c>
      <c r="K11" s="767">
        <v>372</v>
      </c>
      <c r="L11" s="767">
        <v>363.10899999999998</v>
      </c>
      <c r="M11" s="767">
        <v>287.87199500000003</v>
      </c>
      <c r="N11" s="767">
        <v>290.58000000999999</v>
      </c>
      <c r="O11" s="767">
        <v>303.09315900000001</v>
      </c>
      <c r="P11" s="767">
        <v>304.60000000000002</v>
      </c>
      <c r="Q11" s="767">
        <v>402.492501</v>
      </c>
      <c r="R11" s="768">
        <v>319.32</v>
      </c>
    </row>
    <row r="12" spans="1:18">
      <c r="A12" s="765" t="s">
        <v>360</v>
      </c>
      <c r="B12" s="766">
        <v>0</v>
      </c>
      <c r="C12" s="767">
        <v>166.5</v>
      </c>
      <c r="D12" s="767">
        <v>187.18</v>
      </c>
      <c r="E12" s="767">
        <v>152.12029899999999</v>
      </c>
      <c r="F12" s="767">
        <v>306.14999999999998</v>
      </c>
      <c r="G12" s="767">
        <v>235.8</v>
      </c>
      <c r="H12" s="767">
        <v>177.44802300000001</v>
      </c>
      <c r="I12" s="767">
        <v>121</v>
      </c>
      <c r="J12" s="767">
        <v>181.16338500000001</v>
      </c>
      <c r="K12" s="767">
        <v>169.61199999999999</v>
      </c>
      <c r="L12" s="767">
        <v>110.999</v>
      </c>
      <c r="M12" s="767">
        <v>122.90036499999999</v>
      </c>
      <c r="N12" s="767">
        <v>115.5</v>
      </c>
      <c r="O12" s="767">
        <v>224.27753000000001</v>
      </c>
      <c r="P12" s="767">
        <v>156</v>
      </c>
      <c r="Q12" s="767">
        <v>227.76815199999999</v>
      </c>
      <c r="R12" s="768">
        <v>207.2</v>
      </c>
    </row>
    <row r="13" spans="1:18">
      <c r="A13" s="765" t="s">
        <v>70</v>
      </c>
      <c r="B13" s="766">
        <v>0</v>
      </c>
      <c r="C13" s="767">
        <v>20.5</v>
      </c>
      <c r="D13" s="767">
        <v>10.8</v>
      </c>
      <c r="E13" s="767">
        <v>6.3815</v>
      </c>
      <c r="F13" s="767">
        <v>3.1889750000000001</v>
      </c>
      <c r="G13" s="767">
        <v>7.0110250000000001</v>
      </c>
      <c r="H13" s="767">
        <v>4.4567500000000004</v>
      </c>
      <c r="I13" s="767">
        <v>5.0525000000000002</v>
      </c>
      <c r="J13" s="767">
        <v>3.1188129999999998</v>
      </c>
      <c r="K13" s="767">
        <v>0</v>
      </c>
      <c r="L13" s="767">
        <v>1.89</v>
      </c>
      <c r="M13" s="767">
        <v>0.5</v>
      </c>
      <c r="N13" s="767">
        <v>0.5</v>
      </c>
      <c r="O13" s="767">
        <v>0</v>
      </c>
      <c r="P13" s="767">
        <v>0.5</v>
      </c>
      <c r="Q13" s="767">
        <v>0.9</v>
      </c>
      <c r="R13" s="768">
        <v>0</v>
      </c>
    </row>
    <row r="14" spans="1:18">
      <c r="A14" s="765" t="s">
        <v>361</v>
      </c>
      <c r="B14" s="766">
        <v>0</v>
      </c>
      <c r="C14" s="767">
        <v>37</v>
      </c>
      <c r="D14" s="767">
        <v>31.326412999999999</v>
      </c>
      <c r="E14" s="767">
        <v>21.275675</v>
      </c>
      <c r="F14" s="767">
        <v>40.299999999999997</v>
      </c>
      <c r="G14" s="767">
        <v>21.5</v>
      </c>
      <c r="H14" s="767">
        <v>24</v>
      </c>
      <c r="I14" s="767">
        <v>22.55</v>
      </c>
      <c r="J14" s="767">
        <v>34.230654000000001</v>
      </c>
      <c r="K14" s="767">
        <v>12</v>
      </c>
      <c r="L14" s="767">
        <v>25.669</v>
      </c>
      <c r="M14" s="767">
        <v>27.999984999999999</v>
      </c>
      <c r="N14" s="767">
        <v>25</v>
      </c>
      <c r="O14" s="767">
        <v>29.497220800000001</v>
      </c>
      <c r="P14" s="767">
        <v>28</v>
      </c>
      <c r="Q14" s="767">
        <v>39.1</v>
      </c>
      <c r="R14" s="768">
        <v>53.983775999999999</v>
      </c>
    </row>
    <row r="15" spans="1:18">
      <c r="A15" s="765" t="s">
        <v>491</v>
      </c>
      <c r="B15" s="766">
        <v>0</v>
      </c>
      <c r="C15" s="767">
        <v>97</v>
      </c>
      <c r="D15" s="767">
        <v>74</v>
      </c>
      <c r="E15" s="767">
        <v>79.8</v>
      </c>
      <c r="F15" s="767">
        <v>192.35</v>
      </c>
      <c r="G15" s="767">
        <v>54.24</v>
      </c>
      <c r="H15" s="767">
        <v>105.5</v>
      </c>
      <c r="I15" s="767">
        <v>97.5</v>
      </c>
      <c r="J15" s="767">
        <v>137.95795000000001</v>
      </c>
      <c r="K15" s="767">
        <v>119.80200000000001</v>
      </c>
      <c r="L15" s="767">
        <v>87.144999999999996</v>
      </c>
      <c r="M15" s="767">
        <v>167.433649</v>
      </c>
      <c r="N15" s="767">
        <v>147.64970461999999</v>
      </c>
      <c r="O15" s="767">
        <v>178.914073</v>
      </c>
      <c r="P15" s="767">
        <v>200.02600000000001</v>
      </c>
      <c r="Q15" s="767">
        <v>211.99999987999999</v>
      </c>
      <c r="R15" s="768">
        <v>258.33</v>
      </c>
    </row>
    <row r="16" spans="1:18">
      <c r="A16" s="770" t="s">
        <v>281</v>
      </c>
      <c r="B16" s="754">
        <v>0</v>
      </c>
      <c r="C16" s="755">
        <v>0</v>
      </c>
      <c r="D16" s="755">
        <v>34.844368000000003</v>
      </c>
      <c r="E16" s="755">
        <v>51.4</v>
      </c>
      <c r="F16" s="755">
        <v>45.863788999999997</v>
      </c>
      <c r="G16" s="755">
        <v>46.233407</v>
      </c>
      <c r="H16" s="755">
        <v>25.578575000000001</v>
      </c>
      <c r="I16" s="755">
        <v>33</v>
      </c>
      <c r="J16" s="755">
        <v>32.043481</v>
      </c>
      <c r="K16" s="755">
        <v>8.1999999999999993</v>
      </c>
      <c r="L16" s="755">
        <v>544.75025884000001</v>
      </c>
      <c r="M16" s="755">
        <v>68.805576000000002</v>
      </c>
      <c r="N16" s="755">
        <v>67.819867329999994</v>
      </c>
      <c r="O16" s="755">
        <v>346.38730436000003</v>
      </c>
      <c r="P16" s="755">
        <v>15.835000000000001</v>
      </c>
      <c r="Q16" s="755">
        <v>14.105030810000001</v>
      </c>
      <c r="R16" s="756">
        <v>36.478499999999997</v>
      </c>
    </row>
    <row r="17" spans="1:18">
      <c r="A17" s="752" t="s">
        <v>189</v>
      </c>
      <c r="B17" s="771">
        <v>911.65808680999999</v>
      </c>
      <c r="C17" s="772">
        <v>1685.5612866399999</v>
      </c>
      <c r="D17" s="772">
        <v>2171.41318125</v>
      </c>
      <c r="E17" s="772">
        <v>2111.7338278100001</v>
      </c>
      <c r="F17" s="772">
        <v>2470.38891324</v>
      </c>
      <c r="G17" s="772">
        <v>2157.1454209300005</v>
      </c>
      <c r="H17" s="772">
        <v>1978.9656622000002</v>
      </c>
      <c r="I17" s="772">
        <v>1856.12548758</v>
      </c>
      <c r="J17" s="772">
        <v>1909.1060283000002</v>
      </c>
      <c r="K17" s="772">
        <v>1714.0019999999997</v>
      </c>
      <c r="L17" s="772">
        <v>2282.40187922</v>
      </c>
      <c r="M17" s="772">
        <v>2019.397424</v>
      </c>
      <c r="N17" s="772">
        <v>2154.6310940599997</v>
      </c>
      <c r="O17" s="772">
        <v>2572.0031807200007</v>
      </c>
      <c r="P17" s="772">
        <v>2464.2610000000004</v>
      </c>
      <c r="Q17" s="772">
        <v>2823.5372081399996</v>
      </c>
      <c r="R17" s="773">
        <v>3050.8163140000001</v>
      </c>
    </row>
    <row r="18" spans="1:18">
      <c r="A18" s="753" t="s">
        <v>363</v>
      </c>
      <c r="B18" s="754">
        <v>452.83925112999998</v>
      </c>
      <c r="C18" s="755">
        <v>969.96042958999999</v>
      </c>
      <c r="D18" s="755">
        <v>978.09369945999993</v>
      </c>
      <c r="E18" s="755">
        <v>813.97912323000014</v>
      </c>
      <c r="F18" s="755">
        <v>1063.9012970799999</v>
      </c>
      <c r="G18" s="755">
        <v>771.47904868000001</v>
      </c>
      <c r="H18" s="755">
        <v>869.34503948999998</v>
      </c>
      <c r="I18" s="755">
        <v>762.52386899999999</v>
      </c>
      <c r="J18" s="755">
        <v>663.88981753999997</v>
      </c>
      <c r="K18" s="755">
        <v>704.67700000000002</v>
      </c>
      <c r="L18" s="755">
        <v>738.89205203999995</v>
      </c>
      <c r="M18" s="755">
        <v>778.9505650000001</v>
      </c>
      <c r="N18" s="755">
        <v>811.40000002000011</v>
      </c>
      <c r="O18" s="755">
        <v>942.03315900000007</v>
      </c>
      <c r="P18" s="755">
        <v>945.74900000000002</v>
      </c>
      <c r="Q18" s="755">
        <v>1080.4107506</v>
      </c>
      <c r="R18" s="756">
        <v>990.01032000000009</v>
      </c>
    </row>
    <row r="19" spans="1:18">
      <c r="A19" s="753" t="s">
        <v>364</v>
      </c>
      <c r="B19" s="754">
        <v>442.12223568000002</v>
      </c>
      <c r="C19" s="755">
        <v>532.70461976999991</v>
      </c>
      <c r="D19" s="755">
        <v>806.98696900000004</v>
      </c>
      <c r="E19" s="755">
        <v>919.03868680000005</v>
      </c>
      <c r="F19" s="755">
        <v>1005.89094694</v>
      </c>
      <c r="G19" s="755">
        <v>1054.5259095500001</v>
      </c>
      <c r="H19" s="755">
        <v>688.10752562000005</v>
      </c>
      <c r="I19" s="755">
        <v>642.57601594999994</v>
      </c>
      <c r="J19" s="755">
        <v>729.06505448000007</v>
      </c>
      <c r="K19" s="755">
        <v>668.05700000000002</v>
      </c>
      <c r="L19" s="755">
        <v>705.48329785999999</v>
      </c>
      <c r="M19" s="755">
        <v>820.40036499999997</v>
      </c>
      <c r="N19" s="755">
        <v>964.5128469</v>
      </c>
      <c r="O19" s="755">
        <v>901.85771401000011</v>
      </c>
      <c r="P19" s="755">
        <v>1080.905</v>
      </c>
      <c r="Q19" s="755">
        <v>1275.4866019800002</v>
      </c>
      <c r="R19" s="756">
        <v>1305.1602720000001</v>
      </c>
    </row>
    <row r="20" spans="1:18">
      <c r="A20" s="753" t="s">
        <v>365</v>
      </c>
      <c r="B20" s="754">
        <v>16.6966</v>
      </c>
      <c r="C20" s="755">
        <v>25.836237280000002</v>
      </c>
      <c r="D20" s="755">
        <v>21.67334709</v>
      </c>
      <c r="E20" s="755">
        <v>15.881499999999999</v>
      </c>
      <c r="F20" s="755">
        <v>25.195723000000001</v>
      </c>
      <c r="G20" s="755">
        <v>45.034277000000003</v>
      </c>
      <c r="H20" s="755">
        <v>72.748750000000001</v>
      </c>
      <c r="I20" s="755">
        <v>43.976754299999996</v>
      </c>
      <c r="J20" s="755">
        <v>66.088913000000005</v>
      </c>
      <c r="K20" s="755">
        <v>34.713000000000001</v>
      </c>
      <c r="L20" s="755">
        <v>64.700710290000004</v>
      </c>
      <c r="M20" s="755">
        <v>83.397839000000005</v>
      </c>
      <c r="N20" s="755">
        <v>79.400000000000006</v>
      </c>
      <c r="O20" s="755">
        <v>86.717988000000005</v>
      </c>
      <c r="P20" s="755">
        <v>102.61199999999999</v>
      </c>
      <c r="Q20" s="755">
        <v>127.71727296</v>
      </c>
      <c r="R20" s="756">
        <v>263.67994499999998</v>
      </c>
    </row>
    <row r="21" spans="1:18">
      <c r="A21" s="753" t="s">
        <v>366</v>
      </c>
      <c r="B21" s="754">
        <v>0</v>
      </c>
      <c r="C21" s="755">
        <v>37</v>
      </c>
      <c r="D21" s="755">
        <v>34.796981000000002</v>
      </c>
      <c r="E21" s="755">
        <v>33.831947</v>
      </c>
      <c r="F21" s="755">
        <v>65.300882999999999</v>
      </c>
      <c r="G21" s="755">
        <v>53.221088000000002</v>
      </c>
      <c r="H21" s="755">
        <v>58.16</v>
      </c>
      <c r="I21" s="755">
        <v>58.55</v>
      </c>
      <c r="J21" s="755">
        <v>68.680653370000002</v>
      </c>
      <c r="K21" s="755">
        <v>30.175999999999998</v>
      </c>
      <c r="L21" s="755">
        <v>56.908027079999997</v>
      </c>
      <c r="M21" s="755">
        <v>54.938713999999997</v>
      </c>
      <c r="N21" s="755">
        <v>49.85</v>
      </c>
      <c r="O21" s="755">
        <v>49.229650800000002</v>
      </c>
      <c r="P21" s="755">
        <v>39.14</v>
      </c>
      <c r="Q21" s="755">
        <v>49.984390000000005</v>
      </c>
      <c r="R21" s="756">
        <v>64.193776</v>
      </c>
    </row>
    <row r="22" spans="1:18">
      <c r="A22" s="774" t="s">
        <v>492</v>
      </c>
      <c r="B22" s="775">
        <v>0</v>
      </c>
      <c r="C22" s="776">
        <v>120.06</v>
      </c>
      <c r="D22" s="776">
        <v>295.01781670000003</v>
      </c>
      <c r="E22" s="776">
        <v>277.60257078000001</v>
      </c>
      <c r="F22" s="776">
        <v>264.23627421999998</v>
      </c>
      <c r="G22" s="776">
        <v>186.65169069999999</v>
      </c>
      <c r="H22" s="776">
        <v>265.02577209000003</v>
      </c>
      <c r="I22" s="776">
        <v>315.49884833000004</v>
      </c>
      <c r="J22" s="776">
        <v>349.33810891000002</v>
      </c>
      <c r="K22" s="776">
        <v>268.17899999999997</v>
      </c>
      <c r="L22" s="776">
        <v>171.66753311000002</v>
      </c>
      <c r="M22" s="776">
        <v>212.90436500000001</v>
      </c>
      <c r="N22" s="776">
        <v>181.64837980999999</v>
      </c>
      <c r="O22" s="776">
        <v>245.77736455000002</v>
      </c>
      <c r="P22" s="776">
        <v>280.02</v>
      </c>
      <c r="Q22" s="776">
        <v>275.83316178999996</v>
      </c>
      <c r="R22" s="777">
        <v>391.29350099999999</v>
      </c>
    </row>
    <row r="23" spans="1:18">
      <c r="A23" s="39"/>
      <c r="B23" s="781"/>
      <c r="C23" s="781"/>
      <c r="D23" s="781"/>
      <c r="E23" s="781"/>
      <c r="F23" s="781"/>
      <c r="G23" s="781"/>
      <c r="H23" s="781"/>
      <c r="I23" s="781"/>
      <c r="J23" s="781"/>
      <c r="K23" s="781"/>
      <c r="L23" s="781"/>
      <c r="M23" s="781"/>
      <c r="N23" s="781"/>
      <c r="O23" s="781"/>
      <c r="P23" s="781"/>
      <c r="Q23" s="781"/>
    </row>
    <row r="24" spans="1:18">
      <c r="A24" s="36" t="s">
        <v>546</v>
      </c>
      <c r="B24" s="36"/>
      <c r="C24" s="36"/>
      <c r="D24" s="36"/>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zoomScaleNormal="100" workbookViewId="0">
      <pane xSplit="1" ySplit="4" topLeftCell="B5" activePane="bottomRight" state="frozen"/>
      <selection activeCell="Q14" sqref="Q14"/>
      <selection pane="topRight" activeCell="Q14" sqref="Q14"/>
      <selection pane="bottomLeft" activeCell="Q14" sqref="Q14"/>
      <selection pane="bottomRight"/>
    </sheetView>
  </sheetViews>
  <sheetFormatPr baseColWidth="10" defaultColWidth="11.5546875" defaultRowHeight="10.199999999999999"/>
  <cols>
    <col min="1" max="1" width="43.44140625" style="487" customWidth="1"/>
    <col min="2" max="3" width="7.5546875" style="909" customWidth="1"/>
    <col min="4" max="6" width="6.88671875" style="910" customWidth="1"/>
    <col min="7" max="16384" width="11.5546875" style="487"/>
  </cols>
  <sheetData>
    <row r="1" spans="1:7" ht="13.2">
      <c r="A1" s="146" t="s">
        <v>3</v>
      </c>
    </row>
    <row r="2" spans="1:7">
      <c r="A2" s="908"/>
    </row>
    <row r="3" spans="1:7" ht="43.5" customHeight="1">
      <c r="A3" s="908"/>
      <c r="B3" s="1196" t="s">
        <v>462</v>
      </c>
      <c r="C3" s="1197"/>
      <c r="D3" s="1198" t="s">
        <v>509</v>
      </c>
      <c r="E3" s="1199"/>
      <c r="F3" s="1200"/>
    </row>
    <row r="4" spans="1:7">
      <c r="A4" s="908"/>
      <c r="B4" s="887">
        <v>2021</v>
      </c>
      <c r="C4" s="888">
        <v>2020</v>
      </c>
      <c r="D4" s="889" t="s">
        <v>80</v>
      </c>
      <c r="E4" s="889" t="s">
        <v>81</v>
      </c>
      <c r="F4" s="890" t="s">
        <v>82</v>
      </c>
      <c r="G4" s="136"/>
    </row>
    <row r="5" spans="1:7">
      <c r="A5" s="891" t="s">
        <v>55</v>
      </c>
      <c r="B5" s="1201"/>
      <c r="C5" s="1193"/>
      <c r="D5" s="1193"/>
      <c r="E5" s="1193"/>
      <c r="F5" s="1194"/>
      <c r="G5" s="471"/>
    </row>
    <row r="6" spans="1:7">
      <c r="A6" s="139" t="s">
        <v>83</v>
      </c>
      <c r="B6" s="883">
        <v>449378.04341563524</v>
      </c>
      <c r="C6" s="880">
        <v>387185.65200693836</v>
      </c>
      <c r="D6" s="892">
        <v>9.3262655538119752</v>
      </c>
      <c r="E6" s="892">
        <v>6.1617527910764025</v>
      </c>
      <c r="F6" s="893">
        <v>16.062679772953569</v>
      </c>
      <c r="G6" s="911"/>
    </row>
    <row r="7" spans="1:7">
      <c r="A7" s="139" t="s">
        <v>84</v>
      </c>
      <c r="B7" s="493">
        <v>387143.08879918646</v>
      </c>
      <c r="C7" s="492">
        <v>329507.59126842022</v>
      </c>
      <c r="D7" s="892">
        <v>10.112442826329859</v>
      </c>
      <c r="E7" s="892">
        <v>6.7012946231503001</v>
      </c>
      <c r="F7" s="893">
        <v>17.491402036870163</v>
      </c>
      <c r="G7" s="471"/>
    </row>
    <row r="8" spans="1:7">
      <c r="A8" s="894" t="s">
        <v>85</v>
      </c>
      <c r="B8" s="491">
        <v>167704.85866976393</v>
      </c>
      <c r="C8" s="490">
        <v>145948.42092048278</v>
      </c>
      <c r="D8" s="895">
        <v>10.148680892243744</v>
      </c>
      <c r="E8" s="895">
        <v>4.319847594391879</v>
      </c>
      <c r="F8" s="896">
        <v>14.906936034021733</v>
      </c>
      <c r="G8" s="471"/>
    </row>
    <row r="9" spans="1:7">
      <c r="A9" s="897" t="s">
        <v>86</v>
      </c>
      <c r="B9" s="898">
        <v>148644.86816630137</v>
      </c>
      <c r="C9" s="899">
        <v>131015.10047793359</v>
      </c>
      <c r="D9" s="900">
        <v>8.8306711100684545</v>
      </c>
      <c r="E9" s="900">
        <v>4.2502868497771518</v>
      </c>
      <c r="F9" s="901">
        <v>13.456286812783924</v>
      </c>
      <c r="G9" s="471"/>
    </row>
    <row r="10" spans="1:7">
      <c r="A10" s="894" t="s">
        <v>87</v>
      </c>
      <c r="B10" s="491">
        <v>149224.83554864355</v>
      </c>
      <c r="C10" s="490">
        <v>121693.79391510313</v>
      </c>
      <c r="D10" s="895">
        <v>9.2101069947417393</v>
      </c>
      <c r="E10" s="895">
        <v>12.281923914988479</v>
      </c>
      <c r="F10" s="896">
        <v>22.623209243313447</v>
      </c>
      <c r="G10" s="471"/>
    </row>
    <row r="11" spans="1:7">
      <c r="A11" s="897" t="s">
        <v>88</v>
      </c>
      <c r="B11" s="898">
        <v>29279.811707134424</v>
      </c>
      <c r="C11" s="899">
        <v>28458.257263959946</v>
      </c>
      <c r="D11" s="900">
        <v>0.63532223029945101</v>
      </c>
      <c r="E11" s="900">
        <v>2.2373389107751551</v>
      </c>
      <c r="F11" s="901">
        <v>2.8868754525418927</v>
      </c>
      <c r="G11" s="471"/>
    </row>
    <row r="12" spans="1:7">
      <c r="A12" s="894" t="s">
        <v>89</v>
      </c>
      <c r="B12" s="491">
        <v>34305.394580778986</v>
      </c>
      <c r="C12" s="490">
        <v>31897.376432834306</v>
      </c>
      <c r="D12" s="895">
        <v>7.9765018750288297</v>
      </c>
      <c r="E12" s="895">
        <v>-0.39567383437451031</v>
      </c>
      <c r="F12" s="896">
        <v>7.5492671098364328</v>
      </c>
      <c r="G12" s="471"/>
    </row>
    <row r="13" spans="1:7">
      <c r="A13" s="894" t="s">
        <v>90</v>
      </c>
      <c r="B13" s="491">
        <v>35908</v>
      </c>
      <c r="C13" s="490">
        <v>29968</v>
      </c>
      <c r="D13" s="895">
        <v>15.873611232500062</v>
      </c>
      <c r="E13" s="895">
        <v>3.4067561005195035</v>
      </c>
      <c r="F13" s="896">
        <v>19.821142552055516</v>
      </c>
      <c r="G13" s="471"/>
    </row>
    <row r="14" spans="1:7">
      <c r="A14" s="139" t="s">
        <v>91</v>
      </c>
      <c r="B14" s="493">
        <v>62234.954616448798</v>
      </c>
      <c r="C14" s="492">
        <v>57678.060738518165</v>
      </c>
      <c r="D14" s="892">
        <v>4.8349325224926076</v>
      </c>
      <c r="E14" s="892">
        <v>2.9242490854276992</v>
      </c>
      <c r="F14" s="893">
        <v>7.9005670779903392</v>
      </c>
      <c r="G14" s="471"/>
    </row>
    <row r="15" spans="1:7">
      <c r="A15" s="894" t="s">
        <v>92</v>
      </c>
      <c r="B15" s="491">
        <v>15599.938804024134</v>
      </c>
      <c r="C15" s="490">
        <v>14860.198478431354</v>
      </c>
      <c r="D15" s="895">
        <v>4.2691932404187893</v>
      </c>
      <c r="E15" s="895">
        <v>0.6797831179909064</v>
      </c>
      <c r="F15" s="896">
        <v>4.9779976133324633</v>
      </c>
      <c r="G15" s="471"/>
    </row>
    <row r="16" spans="1:7">
      <c r="A16" s="894" t="s">
        <v>93</v>
      </c>
      <c r="B16" s="491">
        <v>22620.192551912663</v>
      </c>
      <c r="C16" s="490">
        <v>20526.922846730002</v>
      </c>
      <c r="D16" s="895">
        <v>7.9574182936858362</v>
      </c>
      <c r="E16" s="895">
        <v>2.0751336634361683</v>
      </c>
      <c r="F16" s="896">
        <v>10.197679022874716</v>
      </c>
      <c r="G16" s="471"/>
    </row>
    <row r="17" spans="1:7">
      <c r="A17" s="894" t="s">
        <v>94</v>
      </c>
      <c r="B17" s="902">
        <v>24014.823260511999</v>
      </c>
      <c r="C17" s="903">
        <v>22290.93941335682</v>
      </c>
      <c r="D17" s="895">
        <v>2.3366965592623634</v>
      </c>
      <c r="E17" s="895">
        <v>5.2736375529217616</v>
      </c>
      <c r="F17" s="896">
        <v>7.7335630194311999</v>
      </c>
      <c r="G17" s="471"/>
    </row>
    <row r="18" spans="1:7">
      <c r="A18" s="891" t="s">
        <v>68</v>
      </c>
      <c r="B18" s="1195"/>
      <c r="C18" s="1190"/>
      <c r="D18" s="1190"/>
      <c r="E18" s="1190"/>
      <c r="F18" s="1191"/>
      <c r="G18" s="471"/>
    </row>
    <row r="19" spans="1:7">
      <c r="A19" s="139" t="s">
        <v>83</v>
      </c>
      <c r="B19" s="883">
        <v>324180.98339793424</v>
      </c>
      <c r="C19" s="880">
        <v>290152.40473353834</v>
      </c>
      <c r="D19" s="892">
        <v>6.8201639110190282</v>
      </c>
      <c r="E19" s="892">
        <v>4.5943248767603251</v>
      </c>
      <c r="F19" s="893">
        <v>11.72782927497915</v>
      </c>
      <c r="G19" s="471"/>
    </row>
    <row r="20" spans="1:7">
      <c r="A20" s="139" t="s">
        <v>84</v>
      </c>
      <c r="B20" s="493">
        <v>284962.52873887197</v>
      </c>
      <c r="C20" s="492">
        <v>254022.10432002018</v>
      </c>
      <c r="D20" s="892">
        <v>7.3464691828967865</v>
      </c>
      <c r="E20" s="892">
        <v>4.5029336585038937</v>
      </c>
      <c r="F20" s="893">
        <v>12.180209474948956</v>
      </c>
      <c r="G20" s="471"/>
    </row>
    <row r="21" spans="1:7">
      <c r="A21" s="894" t="s">
        <v>85</v>
      </c>
      <c r="B21" s="491">
        <v>152549.86816630137</v>
      </c>
      <c r="C21" s="490">
        <v>134437.10047793359</v>
      </c>
      <c r="D21" s="895">
        <v>8.8439220166635089</v>
      </c>
      <c r="E21" s="895">
        <v>4.2529894195670215</v>
      </c>
      <c r="F21" s="896">
        <v>13.473042503874</v>
      </c>
      <c r="G21" s="471"/>
    </row>
    <row r="22" spans="1:7">
      <c r="A22" s="897" t="s">
        <v>86</v>
      </c>
      <c r="B22" s="898">
        <v>148644.86816630137</v>
      </c>
      <c r="C22" s="899">
        <v>131015.10047793359</v>
      </c>
      <c r="D22" s="900">
        <v>8.8306711100684545</v>
      </c>
      <c r="E22" s="900">
        <v>4.2502868497771518</v>
      </c>
      <c r="F22" s="901">
        <v>13.456286812783924</v>
      </c>
      <c r="G22" s="471"/>
    </row>
    <row r="23" spans="1:7">
      <c r="A23" s="894" t="s">
        <v>87</v>
      </c>
      <c r="B23" s="491">
        <v>93358.896564317591</v>
      </c>
      <c r="C23" s="490">
        <v>85183.451014991064</v>
      </c>
      <c r="D23" s="895">
        <v>4.8854810903096624</v>
      </c>
      <c r="E23" s="895">
        <v>4.4924963960612851</v>
      </c>
      <c r="F23" s="896">
        <v>9.5974575482833622</v>
      </c>
      <c r="G23" s="471"/>
    </row>
    <row r="24" spans="1:7">
      <c r="A24" s="897" t="s">
        <v>88</v>
      </c>
      <c r="B24" s="898">
        <v>29279.811707134424</v>
      </c>
      <c r="C24" s="899">
        <v>28458.257263959946</v>
      </c>
      <c r="D24" s="900">
        <v>0.63532223029945101</v>
      </c>
      <c r="E24" s="900">
        <v>2.2373389107751551</v>
      </c>
      <c r="F24" s="901">
        <v>2.8868754525418927</v>
      </c>
      <c r="G24" s="471"/>
    </row>
    <row r="25" spans="1:7">
      <c r="A25" s="894" t="s">
        <v>89</v>
      </c>
      <c r="B25" s="491">
        <v>18912.764008253016</v>
      </c>
      <c r="C25" s="490">
        <v>17908.55282709554</v>
      </c>
      <c r="D25" s="895">
        <v>5.5396089904740764</v>
      </c>
      <c r="E25" s="895">
        <v>6.4269748029732732E-2</v>
      </c>
      <c r="F25" s="896">
        <v>5.6074390312438327</v>
      </c>
      <c r="G25" s="471"/>
    </row>
    <row r="26" spans="1:7">
      <c r="A26" s="894" t="s">
        <v>90</v>
      </c>
      <c r="B26" s="491">
        <v>20141</v>
      </c>
      <c r="C26" s="490">
        <v>16493</v>
      </c>
      <c r="D26" s="895">
        <v>9.8130000000000059</v>
      </c>
      <c r="E26" s="895">
        <v>11.205844940339649</v>
      </c>
      <c r="F26" s="896">
        <v>22.118474504335172</v>
      </c>
      <c r="G26" s="471"/>
    </row>
    <row r="27" spans="1:7">
      <c r="A27" s="139" t="s">
        <v>91</v>
      </c>
      <c r="B27" s="493">
        <v>39218.45465906227</v>
      </c>
      <c r="C27" s="492">
        <v>36130.300413518155</v>
      </c>
      <c r="D27" s="892">
        <v>3.1198577650151549</v>
      </c>
      <c r="E27" s="892">
        <v>5.2632074209284063</v>
      </c>
      <c r="F27" s="893">
        <v>8.547269771354248</v>
      </c>
      <c r="G27" s="471"/>
    </row>
    <row r="28" spans="1:7">
      <c r="A28" s="894" t="s">
        <v>92</v>
      </c>
      <c r="B28" s="491">
        <v>7785.2621071496051</v>
      </c>
      <c r="C28" s="490">
        <v>7325.3775667881555</v>
      </c>
      <c r="D28" s="895">
        <v>2.2089387286686524</v>
      </c>
      <c r="E28" s="895">
        <v>3.9810851820067716</v>
      </c>
      <c r="F28" s="896">
        <v>6.2779636430820629</v>
      </c>
      <c r="G28" s="471"/>
    </row>
    <row r="29" spans="1:7">
      <c r="A29" s="894" t="s">
        <v>93</v>
      </c>
      <c r="B29" s="491">
        <v>22620.192551912663</v>
      </c>
      <c r="C29" s="490">
        <v>20526.922846730002</v>
      </c>
      <c r="D29" s="895">
        <v>7.9574182936858362</v>
      </c>
      <c r="E29" s="895">
        <v>2.0751336634361683</v>
      </c>
      <c r="F29" s="896">
        <v>10.197679022874716</v>
      </c>
      <c r="G29" s="471"/>
    </row>
    <row r="30" spans="1:7">
      <c r="A30" s="894" t="s">
        <v>94</v>
      </c>
      <c r="B30" s="902">
        <v>8813</v>
      </c>
      <c r="C30" s="903">
        <v>8278</v>
      </c>
      <c r="D30" s="895">
        <v>-8.0697298001451205</v>
      </c>
      <c r="E30" s="895">
        <v>15.808333333333335</v>
      </c>
      <c r="F30" s="896">
        <v>6.462913747281962</v>
      </c>
      <c r="G30" s="471"/>
    </row>
    <row r="31" spans="1:7">
      <c r="A31" s="891" t="s">
        <v>69</v>
      </c>
      <c r="B31" s="1195"/>
      <c r="C31" s="1190"/>
      <c r="D31" s="1190"/>
      <c r="E31" s="1190"/>
      <c r="F31" s="1191"/>
      <c r="G31" s="471"/>
    </row>
    <row r="32" spans="1:7">
      <c r="A32" s="139" t="s">
        <v>83</v>
      </c>
      <c r="B32" s="883">
        <v>28693.57261933777</v>
      </c>
      <c r="C32" s="880">
        <v>25223.597855340115</v>
      </c>
      <c r="D32" s="892">
        <v>16.070942992120663</v>
      </c>
      <c r="E32" s="892">
        <v>-1.9936807974843429</v>
      </c>
      <c r="F32" s="893">
        <v>13.756858890227752</v>
      </c>
      <c r="G32" s="471"/>
    </row>
    <row r="33" spans="1:7">
      <c r="A33" s="139" t="s">
        <v>84</v>
      </c>
      <c r="B33" s="493">
        <v>21474.18949112562</v>
      </c>
      <c r="C33" s="492">
        <v>18707.965421340123</v>
      </c>
      <c r="D33" s="892">
        <v>16.630058623306198</v>
      </c>
      <c r="E33" s="892">
        <v>-1.5808230977345628</v>
      </c>
      <c r="F33" s="893">
        <v>14.786343717687611</v>
      </c>
      <c r="G33" s="471"/>
    </row>
    <row r="34" spans="1:7">
      <c r="A34" s="894" t="s">
        <v>85</v>
      </c>
      <c r="B34" s="491">
        <v>4149.0000000000009</v>
      </c>
      <c r="C34" s="490">
        <v>2943</v>
      </c>
      <c r="D34" s="895">
        <v>35.813999999999993</v>
      </c>
      <c r="E34" s="895">
        <v>3.8026957987919552</v>
      </c>
      <c r="F34" s="896">
        <v>40.978593272171281</v>
      </c>
      <c r="G34" s="471"/>
    </row>
    <row r="35" spans="1:7">
      <c r="A35" s="897" t="s">
        <v>86</v>
      </c>
      <c r="B35" s="898"/>
      <c r="C35" s="899"/>
      <c r="D35" s="900"/>
      <c r="E35" s="900"/>
      <c r="F35" s="901"/>
      <c r="G35" s="471"/>
    </row>
    <row r="36" spans="1:7">
      <c r="A36" s="894" t="s">
        <v>87</v>
      </c>
      <c r="B36" s="491">
        <v>5569.4086882883257</v>
      </c>
      <c r="C36" s="490">
        <v>4989.0660788954438</v>
      </c>
      <c r="D36" s="895">
        <v>16.37033151072076</v>
      </c>
      <c r="E36" s="895">
        <v>-4.071520596558531</v>
      </c>
      <c r="F36" s="896">
        <v>11.63228949497832</v>
      </c>
      <c r="G36" s="471"/>
    </row>
    <row r="37" spans="1:7">
      <c r="A37" s="897" t="s">
        <v>88</v>
      </c>
      <c r="B37" s="898"/>
      <c r="C37" s="899"/>
      <c r="D37" s="900"/>
      <c r="E37" s="900"/>
      <c r="F37" s="901"/>
      <c r="G37" s="471"/>
    </row>
    <row r="38" spans="1:7">
      <c r="A38" s="894" t="s">
        <v>89</v>
      </c>
      <c r="B38" s="491">
        <v>10205.780802837293</v>
      </c>
      <c r="C38" s="490">
        <v>9441.899342444678</v>
      </c>
      <c r="D38" s="895">
        <v>8.0903368346525006</v>
      </c>
      <c r="E38" s="895">
        <v>0</v>
      </c>
      <c r="F38" s="896">
        <v>8.0903368346525006</v>
      </c>
      <c r="G38" s="471"/>
    </row>
    <row r="39" spans="1:7">
      <c r="A39" s="894" t="s">
        <v>90</v>
      </c>
      <c r="B39" s="491">
        <v>1550</v>
      </c>
      <c r="C39" s="490">
        <v>1334</v>
      </c>
      <c r="D39" s="895">
        <v>35.722000000000008</v>
      </c>
      <c r="E39" s="895">
        <v>-14.389779071944119</v>
      </c>
      <c r="F39" s="896">
        <v>16.191904047976013</v>
      </c>
      <c r="G39" s="471"/>
    </row>
    <row r="40" spans="1:7">
      <c r="A40" s="139" t="s">
        <v>91</v>
      </c>
      <c r="B40" s="493">
        <v>7219.383128212151</v>
      </c>
      <c r="C40" s="492">
        <v>6515.6324339999919</v>
      </c>
      <c r="D40" s="892">
        <v>14.465586029354082</v>
      </c>
      <c r="E40" s="892">
        <v>-3.2015111201841306</v>
      </c>
      <c r="F40" s="893">
        <v>10.800957563840385</v>
      </c>
      <c r="G40" s="471"/>
    </row>
    <row r="41" spans="1:7">
      <c r="A41" s="894" t="s">
        <v>92</v>
      </c>
      <c r="B41" s="491">
        <v>206.71955673215137</v>
      </c>
      <c r="C41" s="490">
        <v>401.63243399999163</v>
      </c>
      <c r="D41" s="895">
        <v>10.920642832537887</v>
      </c>
      <c r="E41" s="895">
        <v>-53.597603573721194</v>
      </c>
      <c r="F41" s="896">
        <v>-48.530163594268963</v>
      </c>
      <c r="G41" s="471"/>
    </row>
    <row r="42" spans="1:7">
      <c r="A42" s="894" t="s">
        <v>93</v>
      </c>
      <c r="B42" s="491"/>
      <c r="C42" s="490"/>
      <c r="D42" s="895"/>
      <c r="E42" s="895"/>
      <c r="F42" s="896"/>
      <c r="G42" s="471"/>
    </row>
    <row r="43" spans="1:7">
      <c r="A43" s="894" t="s">
        <v>94</v>
      </c>
      <c r="B43" s="902">
        <v>7012.6635714799995</v>
      </c>
      <c r="C43" s="903">
        <v>6114</v>
      </c>
      <c r="D43" s="895">
        <v>14.698455536146549</v>
      </c>
      <c r="E43" s="895">
        <v>0</v>
      </c>
      <c r="F43" s="896">
        <v>14.698455536146549</v>
      </c>
      <c r="G43" s="471"/>
    </row>
    <row r="44" spans="1:7">
      <c r="A44" s="891" t="s">
        <v>70</v>
      </c>
      <c r="B44" s="1195"/>
      <c r="C44" s="1190"/>
      <c r="D44" s="1190"/>
      <c r="E44" s="1190"/>
      <c r="F44" s="1191"/>
      <c r="G44" s="471"/>
    </row>
    <row r="45" spans="1:7">
      <c r="A45" s="139" t="s">
        <v>83</v>
      </c>
      <c r="B45" s="883">
        <v>1245.4472553591402</v>
      </c>
      <c r="C45" s="880">
        <v>1109.0812132039825</v>
      </c>
      <c r="D45" s="892">
        <v>-0.23904599588250308</v>
      </c>
      <c r="E45" s="892">
        <v>12.564487271266845</v>
      </c>
      <c r="F45" s="893">
        <v>12.295406371659201</v>
      </c>
      <c r="G45" s="471"/>
    </row>
    <row r="46" spans="1:7">
      <c r="A46" s="139" t="s">
        <v>84</v>
      </c>
      <c r="B46" s="493">
        <v>775.40775464689909</v>
      </c>
      <c r="C46" s="492">
        <v>714.21957865398258</v>
      </c>
      <c r="D46" s="892">
        <v>-10.779833347680068</v>
      </c>
      <c r="E46" s="892">
        <v>21.684527100679297</v>
      </c>
      <c r="F46" s="893">
        <v>8.5671378693134912</v>
      </c>
      <c r="G46" s="471"/>
    </row>
    <row r="47" spans="1:7">
      <c r="A47" s="894" t="s">
        <v>85</v>
      </c>
      <c r="B47" s="491">
        <v>28.113797975700521</v>
      </c>
      <c r="C47" s="490">
        <v>20.306783563982602</v>
      </c>
      <c r="D47" s="895">
        <v>29.126941427391849</v>
      </c>
      <c r="E47" s="895">
        <v>7.2164727388716488</v>
      </c>
      <c r="F47" s="896">
        <v>38.44535195403833</v>
      </c>
      <c r="G47" s="471"/>
    </row>
    <row r="48" spans="1:7">
      <c r="A48" s="897" t="s">
        <v>86</v>
      </c>
      <c r="B48" s="898"/>
      <c r="C48" s="899"/>
      <c r="D48" s="900"/>
      <c r="E48" s="900"/>
      <c r="F48" s="901"/>
      <c r="G48" s="471"/>
    </row>
    <row r="49" spans="1:7">
      <c r="A49" s="894" t="s">
        <v>87</v>
      </c>
      <c r="B49" s="491">
        <v>231.12654245119859</v>
      </c>
      <c r="C49" s="490">
        <v>223.22538086999995</v>
      </c>
      <c r="D49" s="895">
        <v>1.9491214452509453</v>
      </c>
      <c r="E49" s="895">
        <v>1.560016391441188</v>
      </c>
      <c r="F49" s="896">
        <v>3.5395444507271501</v>
      </c>
      <c r="G49" s="471"/>
    </row>
    <row r="50" spans="1:7">
      <c r="A50" s="897" t="s">
        <v>88</v>
      </c>
      <c r="B50" s="898"/>
      <c r="C50" s="899"/>
      <c r="D50" s="900"/>
      <c r="E50" s="900"/>
      <c r="F50" s="901"/>
      <c r="G50" s="471"/>
    </row>
    <row r="51" spans="1:7">
      <c r="A51" s="894" t="s">
        <v>89</v>
      </c>
      <c r="B51" s="491">
        <v>200.16741421999998</v>
      </c>
      <c r="C51" s="490">
        <v>199.68741421999999</v>
      </c>
      <c r="D51" s="895">
        <v>0.24037569011292614</v>
      </c>
      <c r="E51" s="895">
        <v>0</v>
      </c>
      <c r="F51" s="896">
        <v>0.24037569011292614</v>
      </c>
      <c r="G51" s="471"/>
    </row>
    <row r="52" spans="1:7">
      <c r="A52" s="894" t="s">
        <v>90</v>
      </c>
      <c r="B52" s="491">
        <v>316</v>
      </c>
      <c r="C52" s="490">
        <v>271</v>
      </c>
      <c r="D52" s="895">
        <v>-32.375409239723538</v>
      </c>
      <c r="E52" s="895">
        <v>72.430124516414622</v>
      </c>
      <c r="F52" s="896">
        <v>16.605166051660515</v>
      </c>
      <c r="G52" s="471"/>
    </row>
    <row r="53" spans="1:7">
      <c r="A53" s="139" t="s">
        <v>91</v>
      </c>
      <c r="B53" s="493">
        <v>470.03950071224108</v>
      </c>
      <c r="C53" s="492">
        <v>394.86163455000002</v>
      </c>
      <c r="D53" s="892">
        <v>18.826966101397534</v>
      </c>
      <c r="E53" s="892">
        <v>0.17847321590345189</v>
      </c>
      <c r="F53" s="893">
        <v>19.039040409159202</v>
      </c>
      <c r="G53" s="471"/>
    </row>
    <row r="54" spans="1:7">
      <c r="A54" s="894" t="s">
        <v>92</v>
      </c>
      <c r="B54" s="491">
        <v>120.5195007122411</v>
      </c>
      <c r="C54" s="490">
        <v>88.301634550000017</v>
      </c>
      <c r="D54" s="895">
        <v>35.537808834539561</v>
      </c>
      <c r="E54" s="895">
        <v>0.69968698213955793</v>
      </c>
      <c r="F54" s="896">
        <v>36.486149238832041</v>
      </c>
      <c r="G54" s="471"/>
    </row>
    <row r="55" spans="1:7">
      <c r="A55" s="894" t="s">
        <v>93</v>
      </c>
      <c r="B55" s="491"/>
      <c r="C55" s="490"/>
      <c r="D55" s="895"/>
      <c r="E55" s="895"/>
      <c r="F55" s="896"/>
      <c r="G55" s="471"/>
    </row>
    <row r="56" spans="1:7">
      <c r="A56" s="894" t="s">
        <v>94</v>
      </c>
      <c r="B56" s="902">
        <v>349.52</v>
      </c>
      <c r="C56" s="903">
        <v>306.56</v>
      </c>
      <c r="D56" s="895">
        <v>14.013569937369507</v>
      </c>
      <c r="E56" s="895">
        <v>0</v>
      </c>
      <c r="F56" s="896">
        <v>14.013569937369507</v>
      </c>
      <c r="G56" s="471"/>
    </row>
    <row r="57" spans="1:7">
      <c r="A57" s="891" t="s">
        <v>71</v>
      </c>
      <c r="B57" s="1195"/>
      <c r="C57" s="1190"/>
      <c r="D57" s="1190"/>
      <c r="E57" s="1190"/>
      <c r="F57" s="1191"/>
      <c r="G57" s="471"/>
    </row>
    <row r="58" spans="1:7">
      <c r="A58" s="139" t="s">
        <v>83</v>
      </c>
      <c r="B58" s="883">
        <v>17264.506851241633</v>
      </c>
      <c r="C58" s="880">
        <v>14548.363519769227</v>
      </c>
      <c r="D58" s="892">
        <v>18.405939444295583</v>
      </c>
      <c r="E58" s="892">
        <v>0.22280314665710232</v>
      </c>
      <c r="F58" s="893">
        <v>18.6697516032064</v>
      </c>
      <c r="G58" s="471"/>
    </row>
    <row r="59" spans="1:7">
      <c r="A59" s="139" t="s">
        <v>84</v>
      </c>
      <c r="B59" s="493">
        <v>14681.288868480557</v>
      </c>
      <c r="C59" s="492">
        <v>11310.487366528741</v>
      </c>
      <c r="D59" s="892">
        <v>29.553227265986948</v>
      </c>
      <c r="E59" s="892">
        <v>0.1923651850614494</v>
      </c>
      <c r="F59" s="893">
        <v>29.802442571370257</v>
      </c>
      <c r="G59" s="471"/>
    </row>
    <row r="60" spans="1:7">
      <c r="A60" s="894" t="s">
        <v>85</v>
      </c>
      <c r="B60" s="491">
        <v>4646</v>
      </c>
      <c r="C60" s="490">
        <v>3538</v>
      </c>
      <c r="D60" s="895">
        <v>20.491999999999997</v>
      </c>
      <c r="E60" s="895">
        <v>8.9841054352864713</v>
      </c>
      <c r="F60" s="896">
        <v>31.317128321085352</v>
      </c>
      <c r="G60" s="471"/>
    </row>
    <row r="61" spans="1:7">
      <c r="A61" s="897" t="s">
        <v>86</v>
      </c>
      <c r="B61" s="898"/>
      <c r="C61" s="899"/>
      <c r="D61" s="900"/>
      <c r="E61" s="900"/>
      <c r="F61" s="901"/>
      <c r="G61" s="471"/>
    </row>
    <row r="62" spans="1:7">
      <c r="A62" s="894" t="s">
        <v>87</v>
      </c>
      <c r="B62" s="491">
        <v>5488.1899291890522</v>
      </c>
      <c r="C62" s="490">
        <v>3703.8467446193022</v>
      </c>
      <c r="D62" s="895">
        <v>47.644084680885257</v>
      </c>
      <c r="E62" s="895">
        <v>0.35986590254533102</v>
      </c>
      <c r="F62" s="896">
        <v>48.175405398776917</v>
      </c>
      <c r="G62" s="471"/>
    </row>
    <row r="63" spans="1:7">
      <c r="A63" s="897" t="s">
        <v>88</v>
      </c>
      <c r="B63" s="898"/>
      <c r="C63" s="899"/>
      <c r="D63" s="900"/>
      <c r="E63" s="900"/>
      <c r="F63" s="901"/>
      <c r="G63" s="471"/>
    </row>
    <row r="64" spans="1:7">
      <c r="A64" s="894" t="s">
        <v>89</v>
      </c>
      <c r="B64" s="491">
        <v>229.09893929150465</v>
      </c>
      <c r="C64" s="490">
        <v>174.6406219094381</v>
      </c>
      <c r="D64" s="895">
        <v>31.88584434452375</v>
      </c>
      <c r="E64" s="895">
        <v>-0.5328612937226973</v>
      </c>
      <c r="F64" s="896">
        <v>31.183075728112406</v>
      </c>
      <c r="G64" s="471"/>
    </row>
    <row r="65" spans="1:7">
      <c r="A65" s="894" t="s">
        <v>90</v>
      </c>
      <c r="B65" s="491">
        <v>4318</v>
      </c>
      <c r="C65" s="490">
        <v>3894</v>
      </c>
      <c r="D65" s="895">
        <v>20.473999999999993</v>
      </c>
      <c r="E65" s="895">
        <v>-7.9564499545405454</v>
      </c>
      <c r="F65" s="896">
        <v>10.888546481766825</v>
      </c>
      <c r="G65" s="471"/>
    </row>
    <row r="66" spans="1:7">
      <c r="A66" s="139" t="s">
        <v>91</v>
      </c>
      <c r="B66" s="493">
        <v>2583.217982761078</v>
      </c>
      <c r="C66" s="492">
        <v>3237.876153240486</v>
      </c>
      <c r="D66" s="892">
        <v>-20.533554258117015</v>
      </c>
      <c r="E66" s="892">
        <v>0.39614406679155945</v>
      </c>
      <c r="F66" s="893">
        <v>-20.218752648220416</v>
      </c>
      <c r="G66" s="471"/>
    </row>
    <row r="67" spans="1:7">
      <c r="A67" s="894" t="s">
        <v>92</v>
      </c>
      <c r="B67" s="491">
        <v>2143.217982761078</v>
      </c>
      <c r="C67" s="490">
        <v>2548.876153240486</v>
      </c>
      <c r="D67" s="895">
        <v>-16.31507502659867</v>
      </c>
      <c r="E67" s="895">
        <v>0.47786058746164262</v>
      </c>
      <c r="F67" s="896">
        <v>-15.91517775250394</v>
      </c>
      <c r="G67" s="471"/>
    </row>
    <row r="68" spans="1:7">
      <c r="A68" s="894" t="s">
        <v>93</v>
      </c>
      <c r="B68" s="491"/>
      <c r="C68" s="490"/>
      <c r="D68" s="895"/>
      <c r="E68" s="895"/>
      <c r="F68" s="896"/>
      <c r="G68" s="471"/>
    </row>
    <row r="69" spans="1:7">
      <c r="A69" s="894" t="s">
        <v>94</v>
      </c>
      <c r="B69" s="902">
        <v>440</v>
      </c>
      <c r="C69" s="903">
        <v>689</v>
      </c>
      <c r="D69" s="895">
        <v>-36.139332365747457</v>
      </c>
      <c r="E69" s="895">
        <v>0</v>
      </c>
      <c r="F69" s="896">
        <v>-36.139332365747457</v>
      </c>
      <c r="G69" s="471"/>
    </row>
    <row r="70" spans="1:7">
      <c r="A70" s="891" t="s">
        <v>72</v>
      </c>
      <c r="B70" s="1195"/>
      <c r="C70" s="1190"/>
      <c r="D70" s="1190"/>
      <c r="E70" s="1190"/>
      <c r="F70" s="1191"/>
      <c r="G70" s="471"/>
    </row>
    <row r="71" spans="1:7">
      <c r="A71" s="139" t="s">
        <v>83</v>
      </c>
      <c r="B71" s="883">
        <v>49193.154404643901</v>
      </c>
      <c r="C71" s="880">
        <v>30257.456860204096</v>
      </c>
      <c r="D71" s="892">
        <v>22.240009272176909</v>
      </c>
      <c r="E71" s="892">
        <v>33.002215307747029</v>
      </c>
      <c r="F71" s="893">
        <v>62.581920324390673</v>
      </c>
      <c r="G71" s="471"/>
    </row>
    <row r="72" spans="1:7">
      <c r="A72" s="139" t="s">
        <v>84</v>
      </c>
      <c r="B72" s="493">
        <v>45851.43595093389</v>
      </c>
      <c r="C72" s="492">
        <v>27857.459814306119</v>
      </c>
      <c r="D72" s="892">
        <v>20.848670934127679</v>
      </c>
      <c r="E72" s="892">
        <v>36.197629880427563</v>
      </c>
      <c r="F72" s="893">
        <v>64.593025554279066</v>
      </c>
      <c r="G72" s="471"/>
    </row>
    <row r="73" spans="1:7">
      <c r="A73" s="894" t="s">
        <v>85</v>
      </c>
      <c r="B73" s="491">
        <v>179.88620202429945</v>
      </c>
      <c r="C73" s="490">
        <v>135.69321643601739</v>
      </c>
      <c r="D73" s="895">
        <v>23.645467244606543</v>
      </c>
      <c r="E73" s="895">
        <v>7.2164727388715821</v>
      </c>
      <c r="F73" s="896">
        <v>32.568308681163963</v>
      </c>
      <c r="G73" s="471"/>
    </row>
    <row r="74" spans="1:7">
      <c r="A74" s="897" t="s">
        <v>86</v>
      </c>
      <c r="B74" s="898"/>
      <c r="C74" s="899"/>
      <c r="D74" s="900"/>
      <c r="E74" s="900"/>
      <c r="F74" s="901"/>
      <c r="G74" s="471"/>
    </row>
    <row r="75" spans="1:7">
      <c r="A75" s="894" t="s">
        <v>87</v>
      </c>
      <c r="B75" s="491">
        <v>35794.061646697024</v>
      </c>
      <c r="C75" s="490">
        <v>19452.211476365927</v>
      </c>
      <c r="D75" s="895">
        <v>19.650196652377971</v>
      </c>
      <c r="E75" s="895">
        <v>53.790171980305601</v>
      </c>
      <c r="F75" s="896">
        <v>84.010243206465958</v>
      </c>
      <c r="G75" s="471"/>
    </row>
    <row r="76" spans="1:7">
      <c r="A76" s="897" t="s">
        <v>88</v>
      </c>
      <c r="B76" s="898"/>
      <c r="C76" s="899"/>
      <c r="D76" s="900"/>
      <c r="E76" s="900"/>
      <c r="F76" s="901"/>
      <c r="G76" s="471"/>
    </row>
    <row r="77" spans="1:7">
      <c r="A77" s="894" t="s">
        <v>89</v>
      </c>
      <c r="B77" s="491">
        <v>294.48810221257128</v>
      </c>
      <c r="C77" s="490">
        <v>293.5551215041736</v>
      </c>
      <c r="D77" s="895">
        <v>0.31782130170889822</v>
      </c>
      <c r="E77" s="895">
        <v>0</v>
      </c>
      <c r="F77" s="896">
        <v>0.31782130170889822</v>
      </c>
      <c r="G77" s="471"/>
    </row>
    <row r="78" spans="1:7">
      <c r="A78" s="894" t="s">
        <v>90</v>
      </c>
      <c r="B78" s="491">
        <v>9583</v>
      </c>
      <c r="C78" s="490">
        <v>7976</v>
      </c>
      <c r="D78" s="895">
        <v>24.479614383090166</v>
      </c>
      <c r="E78" s="895">
        <v>-3.4798232409885332</v>
      </c>
      <c r="F78" s="896">
        <v>20.147943831494473</v>
      </c>
      <c r="G78" s="471"/>
    </row>
    <row r="79" spans="1:7">
      <c r="A79" s="139" t="s">
        <v>91</v>
      </c>
      <c r="B79" s="493">
        <v>3341.7184537100138</v>
      </c>
      <c r="C79" s="492">
        <v>2399.9970458979751</v>
      </c>
      <c r="D79" s="892">
        <v>38.389675750540334</v>
      </c>
      <c r="E79" s="892">
        <v>0.61331492734053583</v>
      </c>
      <c r="F79" s="893">
        <v>39.23844028981658</v>
      </c>
      <c r="G79" s="471"/>
    </row>
    <row r="80" spans="1:7">
      <c r="A80" s="894" t="s">
        <v>92</v>
      </c>
      <c r="B80" s="491">
        <v>2931.7184537100138</v>
      </c>
      <c r="C80" s="490">
        <v>2147.9970458979751</v>
      </c>
      <c r="D80" s="895">
        <v>35.537808834539561</v>
      </c>
      <c r="E80" s="895">
        <v>0.69968698213955793</v>
      </c>
      <c r="F80" s="896">
        <v>36.486149238832041</v>
      </c>
      <c r="G80" s="471"/>
    </row>
    <row r="81" spans="1:7">
      <c r="A81" s="894" t="s">
        <v>93</v>
      </c>
      <c r="B81" s="491"/>
      <c r="C81" s="490"/>
      <c r="D81" s="895"/>
      <c r="E81" s="895"/>
      <c r="F81" s="896"/>
      <c r="G81" s="471"/>
    </row>
    <row r="82" spans="1:7">
      <c r="A82" s="894" t="s">
        <v>94</v>
      </c>
      <c r="B82" s="902">
        <v>410</v>
      </c>
      <c r="C82" s="903">
        <v>252</v>
      </c>
      <c r="D82" s="895">
        <v>62.698412698412696</v>
      </c>
      <c r="E82" s="895">
        <v>0</v>
      </c>
      <c r="F82" s="896">
        <v>62.698412698412696</v>
      </c>
      <c r="G82" s="471"/>
    </row>
    <row r="83" spans="1:7">
      <c r="A83" s="891" t="s">
        <v>73</v>
      </c>
      <c r="B83" s="1195"/>
      <c r="C83" s="1190"/>
      <c r="D83" s="1190"/>
      <c r="E83" s="1190"/>
      <c r="F83" s="1191"/>
      <c r="G83" s="471"/>
    </row>
    <row r="84" spans="1:7">
      <c r="A84" s="139" t="s">
        <v>83</v>
      </c>
      <c r="B84" s="883">
        <v>28800.378887118542</v>
      </c>
      <c r="C84" s="880">
        <v>25894.747824882623</v>
      </c>
      <c r="D84" s="892">
        <v>11.056487241023593</v>
      </c>
      <c r="E84" s="892">
        <v>0.14806966061151616</v>
      </c>
      <c r="F84" s="893">
        <v>11.220928204768455</v>
      </c>
      <c r="G84" s="471"/>
    </row>
    <row r="85" spans="1:7">
      <c r="A85" s="139" t="s">
        <v>84</v>
      </c>
      <c r="B85" s="493">
        <v>19398.2379951275</v>
      </c>
      <c r="C85" s="492">
        <v>16895.354767571058</v>
      </c>
      <c r="D85" s="892">
        <v>14.648600741287821</v>
      </c>
      <c r="E85" s="892">
        <v>0.14429400365265632</v>
      </c>
      <c r="F85" s="893">
        <v>14.814031797429173</v>
      </c>
      <c r="G85" s="471"/>
    </row>
    <row r="86" spans="1:7">
      <c r="A86" s="894" t="s">
        <v>85</v>
      </c>
      <c r="B86" s="491">
        <v>6151.990503462569</v>
      </c>
      <c r="C86" s="490">
        <v>4874.3204425491858</v>
      </c>
      <c r="D86" s="895">
        <v>22.676271939528082</v>
      </c>
      <c r="E86" s="895">
        <v>2.8823818451931382</v>
      </c>
      <c r="F86" s="896">
        <v>26.212270530272797</v>
      </c>
      <c r="G86" s="471"/>
    </row>
    <row r="87" spans="1:7">
      <c r="A87" s="897" t="s">
        <v>86</v>
      </c>
      <c r="B87" s="898"/>
      <c r="C87" s="899"/>
      <c r="D87" s="900"/>
      <c r="E87" s="900"/>
      <c r="F87" s="901"/>
      <c r="G87" s="471"/>
    </row>
    <row r="88" spans="1:7">
      <c r="A88" s="894" t="s">
        <v>87</v>
      </c>
      <c r="B88" s="491">
        <v>8783.152177700329</v>
      </c>
      <c r="C88" s="490">
        <v>8141.9932193613986</v>
      </c>
      <c r="D88" s="895">
        <v>7.8404383172421044</v>
      </c>
      <c r="E88" s="895">
        <v>3.1786872146533085E-2</v>
      </c>
      <c r="F88" s="896">
        <v>7.8747174194922609</v>
      </c>
      <c r="G88" s="471"/>
    </row>
    <row r="89" spans="1:7">
      <c r="A89" s="897" t="s">
        <v>88</v>
      </c>
      <c r="B89" s="898"/>
      <c r="C89" s="899"/>
      <c r="D89" s="900"/>
      <c r="E89" s="900"/>
      <c r="F89" s="901"/>
      <c r="G89" s="471"/>
    </row>
    <row r="90" spans="1:7">
      <c r="A90" s="894" t="s">
        <v>89</v>
      </c>
      <c r="B90" s="491">
        <v>4463.0953139646035</v>
      </c>
      <c r="C90" s="490">
        <v>3879.0411056604744</v>
      </c>
      <c r="D90" s="895">
        <v>18.851332813772338</v>
      </c>
      <c r="E90" s="895">
        <v>-3.1927855929255844</v>
      </c>
      <c r="F90" s="896">
        <v>15.056664582694168</v>
      </c>
      <c r="G90" s="471"/>
    </row>
    <row r="91" spans="1:7">
      <c r="A91" s="894" t="s">
        <v>90</v>
      </c>
      <c r="B91" s="491"/>
      <c r="C91" s="490"/>
      <c r="D91" s="895"/>
      <c r="E91" s="895"/>
      <c r="F91" s="896"/>
      <c r="G91" s="471"/>
    </row>
    <row r="92" spans="1:7">
      <c r="A92" s="139" t="s">
        <v>91</v>
      </c>
      <c r="B92" s="493">
        <v>9402.1408919910427</v>
      </c>
      <c r="C92" s="492">
        <v>8999.3930573115649</v>
      </c>
      <c r="D92" s="892">
        <v>4.3126955690910629</v>
      </c>
      <c r="E92" s="892">
        <v>0.15586039170776278</v>
      </c>
      <c r="F92" s="893">
        <v>4.4752777450059789</v>
      </c>
      <c r="G92" s="471"/>
    </row>
    <row r="93" spans="1:7">
      <c r="A93" s="894" t="s">
        <v>92</v>
      </c>
      <c r="B93" s="491">
        <v>2412.5012029590416</v>
      </c>
      <c r="C93" s="490">
        <v>2348.0136439547441</v>
      </c>
      <c r="D93" s="895">
        <v>2.1233330598800615</v>
      </c>
      <c r="E93" s="895">
        <v>0.61018363419431676</v>
      </c>
      <c r="F93" s="896">
        <v>2.7464729249052189</v>
      </c>
      <c r="G93" s="471"/>
    </row>
    <row r="94" spans="1:7">
      <c r="A94" s="894" t="s">
        <v>93</v>
      </c>
      <c r="B94" s="491"/>
      <c r="C94" s="490"/>
      <c r="D94" s="895"/>
      <c r="E94" s="895"/>
      <c r="F94" s="896"/>
      <c r="G94" s="471"/>
    </row>
    <row r="95" spans="1:7">
      <c r="A95" s="904" t="s">
        <v>94</v>
      </c>
      <c r="B95" s="902">
        <v>6989.6396890320002</v>
      </c>
      <c r="C95" s="903">
        <v>6651.3794133568199</v>
      </c>
      <c r="D95" s="905">
        <v>5.0855657849845359</v>
      </c>
      <c r="E95" s="905">
        <v>2.2204460492503131E-14</v>
      </c>
      <c r="F95" s="906">
        <v>5.0855657849845359</v>
      </c>
      <c r="G95" s="471"/>
    </row>
    <row r="96" spans="1:7">
      <c r="A96" s="29"/>
      <c r="B96" s="481"/>
      <c r="C96" s="481"/>
      <c r="D96" s="892"/>
      <c r="E96" s="892"/>
      <c r="F96" s="892"/>
    </row>
    <row r="97" spans="1:6" s="909" customFormat="1">
      <c r="A97" s="147" t="s">
        <v>54</v>
      </c>
      <c r="D97" s="910"/>
      <c r="E97" s="910"/>
      <c r="F97" s="910"/>
    </row>
  </sheetData>
  <sheetProtection selectLockedCells="1" selectUnlockedCells="1"/>
  <mergeCells count="9">
    <mergeCell ref="B57:F57"/>
    <mergeCell ref="B70:F70"/>
    <mergeCell ref="B83:F83"/>
    <mergeCell ref="B3:C3"/>
    <mergeCell ref="D3:F3"/>
    <mergeCell ref="B5:F5"/>
    <mergeCell ref="B18:F18"/>
    <mergeCell ref="B31:F31"/>
    <mergeCell ref="B44:F44"/>
  </mergeCells>
  <pageMargins left="0.7" right="0.7" top="0.75" bottom="0.75" header="0.51180555555555551" footer="0.51180555555555551"/>
  <pageSetup paperSize="9" firstPageNumber="0" orientation="portrait" horizontalDpi="300" verticalDpi="30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7"/>
  <sheetViews>
    <sheetView showGridLines="0" workbookViewId="0">
      <pane xSplit="1" ySplit="4" topLeftCell="B5" activePane="bottomRight" state="frozen"/>
      <selection pane="topRight"/>
      <selection pane="bottomLeft"/>
      <selection pane="bottomRight"/>
    </sheetView>
  </sheetViews>
  <sheetFormatPr baseColWidth="10" defaultColWidth="6.6640625" defaultRowHeight="10.199999999999999"/>
  <cols>
    <col min="1" max="1" width="35.88671875" style="471" customWidth="1"/>
    <col min="2" max="2" width="6.44140625" style="471" customWidth="1"/>
    <col min="3" max="22" width="6.44140625" style="487" customWidth="1"/>
    <col min="23" max="23" width="7.33203125" style="487" customWidth="1"/>
    <col min="24" max="24" width="6.44140625" style="487" customWidth="1"/>
    <col min="25" max="16384" width="6.6640625" style="487"/>
  </cols>
  <sheetData>
    <row r="1" spans="1:76" ht="13.2">
      <c r="A1" s="717" t="s">
        <v>547</v>
      </c>
      <c r="B1" s="922"/>
    </row>
    <row r="2" spans="1:76">
      <c r="P2" s="30"/>
    </row>
    <row r="3" spans="1:76">
      <c r="A3" s="487"/>
      <c r="B3" s="487"/>
      <c r="O3" s="31"/>
      <c r="P3" s="31"/>
      <c r="Q3" s="471"/>
      <c r="T3" s="31"/>
      <c r="U3" s="31"/>
      <c r="X3" s="83" t="s">
        <v>74</v>
      </c>
    </row>
    <row r="4" spans="1:76" s="728" customFormat="1">
      <c r="A4" s="421"/>
      <c r="B4" s="422">
        <v>1999</v>
      </c>
      <c r="C4" s="423">
        <v>2000</v>
      </c>
      <c r="D4" s="423">
        <v>2001</v>
      </c>
      <c r="E4" s="423">
        <v>2002</v>
      </c>
      <c r="F4" s="423">
        <v>2003</v>
      </c>
      <c r="G4" s="424">
        <v>2004</v>
      </c>
      <c r="H4" s="424">
        <v>2005</v>
      </c>
      <c r="I4" s="424">
        <v>2006</v>
      </c>
      <c r="J4" s="424">
        <v>2007</v>
      </c>
      <c r="K4" s="424">
        <v>2008</v>
      </c>
      <c r="L4" s="424">
        <v>2009</v>
      </c>
      <c r="M4" s="424">
        <v>2010</v>
      </c>
      <c r="N4" s="424">
        <v>2011</v>
      </c>
      <c r="O4" s="424">
        <v>2012</v>
      </c>
      <c r="P4" s="424">
        <v>2013</v>
      </c>
      <c r="Q4" s="424">
        <v>2014</v>
      </c>
      <c r="R4" s="424">
        <v>2015</v>
      </c>
      <c r="S4" s="424">
        <v>2016</v>
      </c>
      <c r="T4" s="424">
        <v>2017</v>
      </c>
      <c r="U4" s="424">
        <v>2018</v>
      </c>
      <c r="V4" s="424">
        <v>2019</v>
      </c>
      <c r="W4" s="424" t="s">
        <v>472</v>
      </c>
      <c r="X4" s="425" t="s">
        <v>473</v>
      </c>
    </row>
    <row r="5" spans="1:76">
      <c r="A5" s="426" t="s">
        <v>367</v>
      </c>
      <c r="B5" s="32"/>
      <c r="C5" s="33"/>
      <c r="D5" s="33"/>
      <c r="E5" s="33"/>
      <c r="F5" s="33"/>
      <c r="G5" s="33"/>
      <c r="H5" s="33"/>
      <c r="I5" s="33"/>
      <c r="J5" s="33"/>
      <c r="K5" s="33"/>
      <c r="L5" s="33"/>
      <c r="M5" s="471"/>
      <c r="N5" s="471"/>
      <c r="O5" s="471"/>
      <c r="P5" s="471"/>
      <c r="Q5" s="471"/>
      <c r="R5" s="471"/>
      <c r="S5" s="471"/>
      <c r="T5" s="471"/>
      <c r="U5" s="471"/>
      <c r="V5" s="471"/>
      <c r="W5" s="132"/>
      <c r="X5" s="117"/>
      <c r="Y5" s="34"/>
      <c r="Z5" s="34"/>
      <c r="AA5" s="34"/>
      <c r="AB5" s="34"/>
      <c r="AC5" s="34"/>
      <c r="AD5" s="34"/>
      <c r="AE5" s="34"/>
      <c r="AF5" s="34"/>
      <c r="AG5" s="34"/>
      <c r="AH5" s="34"/>
      <c r="AI5" s="34"/>
      <c r="AJ5" s="34"/>
      <c r="AK5" s="34"/>
      <c r="AL5" s="34"/>
      <c r="AM5" s="34"/>
      <c r="AN5" s="34"/>
      <c r="AO5" s="34"/>
      <c r="AP5" s="34"/>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row>
    <row r="6" spans="1:76">
      <c r="A6" s="427" t="s">
        <v>368</v>
      </c>
      <c r="B6" s="34">
        <v>1163.1696953634957</v>
      </c>
      <c r="C6" s="34">
        <v>1205.7588477626498</v>
      </c>
      <c r="D6" s="34">
        <v>1062.0432810145944</v>
      </c>
      <c r="E6" s="34">
        <v>1186.1670890936557</v>
      </c>
      <c r="F6" s="34">
        <v>1039.0374606371774</v>
      </c>
      <c r="G6" s="34">
        <v>1215.3721894684729</v>
      </c>
      <c r="H6" s="34">
        <v>1150.5655017432296</v>
      </c>
      <c r="I6" s="34">
        <v>1067.4845664807922</v>
      </c>
      <c r="J6" s="34">
        <v>1049.6034446721476</v>
      </c>
      <c r="K6" s="34">
        <v>1040.771629710918</v>
      </c>
      <c r="L6" s="34">
        <v>799</v>
      </c>
      <c r="M6" s="34">
        <v>806</v>
      </c>
      <c r="N6" s="34">
        <v>899</v>
      </c>
      <c r="O6" s="34">
        <v>985</v>
      </c>
      <c r="P6" s="34">
        <v>1431</v>
      </c>
      <c r="Q6" s="34">
        <v>1155</v>
      </c>
      <c r="R6" s="34">
        <v>1336</v>
      </c>
      <c r="S6" s="34">
        <v>1291</v>
      </c>
      <c r="T6" s="34">
        <v>1157</v>
      </c>
      <c r="U6" s="34">
        <v>1016</v>
      </c>
      <c r="V6" s="34">
        <v>1234</v>
      </c>
      <c r="W6" s="34">
        <v>991</v>
      </c>
      <c r="X6" s="428">
        <v>1280</v>
      </c>
      <c r="Y6" s="35"/>
      <c r="Z6" s="35"/>
      <c r="AA6" s="35"/>
      <c r="AB6" s="35"/>
      <c r="AC6" s="35"/>
      <c r="AD6" s="35"/>
      <c r="AE6" s="35"/>
      <c r="AF6" s="35"/>
      <c r="AG6" s="35"/>
      <c r="AH6" s="35"/>
      <c r="AI6" s="35"/>
      <c r="AJ6" s="35"/>
      <c r="AK6" s="35"/>
      <c r="AL6" s="35"/>
      <c r="AM6" s="35"/>
      <c r="AN6" s="35"/>
      <c r="AO6" s="35"/>
      <c r="AP6" s="35"/>
      <c r="AR6" s="489"/>
      <c r="AS6" s="489"/>
      <c r="AT6" s="489"/>
      <c r="AU6" s="489"/>
      <c r="AV6" s="489"/>
      <c r="AW6" s="489"/>
      <c r="AX6" s="489"/>
      <c r="AY6" s="489"/>
      <c r="AZ6" s="489"/>
      <c r="BA6" s="489"/>
      <c r="BB6" s="489"/>
      <c r="BC6" s="489"/>
      <c r="BD6" s="489"/>
      <c r="BE6" s="489"/>
      <c r="BF6" s="489"/>
      <c r="BG6" s="489"/>
      <c r="BH6" s="489"/>
      <c r="BI6" s="489"/>
    </row>
    <row r="7" spans="1:76" s="36" customFormat="1">
      <c r="A7" s="429" t="s">
        <v>369</v>
      </c>
      <c r="B7" s="35">
        <v>595.00889874541917</v>
      </c>
      <c r="C7" s="35">
        <v>562.76525662375366</v>
      </c>
      <c r="D7" s="35">
        <v>514.50259315467315</v>
      </c>
      <c r="E7" s="35">
        <v>597.10311930105354</v>
      </c>
      <c r="F7" s="35">
        <v>543.51447865921284</v>
      </c>
      <c r="G7" s="35">
        <v>722.44323602204656</v>
      </c>
      <c r="H7" s="35">
        <v>709.0428791993296</v>
      </c>
      <c r="I7" s="35">
        <v>653.6258038900944</v>
      </c>
      <c r="J7" s="35">
        <v>645.90981210593691</v>
      </c>
      <c r="K7" s="35">
        <v>577.97165629631684</v>
      </c>
      <c r="L7" s="35">
        <v>453</v>
      </c>
      <c r="M7" s="35">
        <v>477</v>
      </c>
      <c r="N7" s="35">
        <v>512</v>
      </c>
      <c r="O7" s="35">
        <v>593</v>
      </c>
      <c r="P7" s="35">
        <v>929</v>
      </c>
      <c r="Q7" s="35">
        <v>635</v>
      </c>
      <c r="R7" s="35">
        <v>811</v>
      </c>
      <c r="S7" s="35">
        <v>730</v>
      </c>
      <c r="T7" s="35">
        <v>551</v>
      </c>
      <c r="U7" s="35">
        <v>447</v>
      </c>
      <c r="V7" s="35">
        <v>594</v>
      </c>
      <c r="W7" s="35">
        <v>390</v>
      </c>
      <c r="X7" s="430">
        <v>534</v>
      </c>
      <c r="Y7" s="35"/>
      <c r="Z7" s="35"/>
      <c r="AA7" s="35"/>
      <c r="AB7" s="35"/>
      <c r="AC7" s="35"/>
      <c r="AD7" s="35"/>
      <c r="AE7" s="35"/>
      <c r="AF7" s="35"/>
      <c r="AG7" s="35"/>
      <c r="AH7" s="35"/>
      <c r="AI7" s="35"/>
      <c r="AJ7" s="35"/>
      <c r="AK7" s="35"/>
      <c r="AL7" s="35"/>
      <c r="AM7" s="35"/>
      <c r="AN7" s="35"/>
      <c r="AO7" s="35"/>
      <c r="AP7" s="35"/>
      <c r="AR7" s="489"/>
      <c r="AS7" s="489"/>
      <c r="AT7" s="489"/>
      <c r="AU7" s="489"/>
      <c r="AV7" s="489"/>
      <c r="AW7" s="489"/>
      <c r="AX7" s="489"/>
      <c r="AY7" s="489"/>
      <c r="AZ7" s="489"/>
      <c r="BA7" s="489"/>
      <c r="BB7" s="489"/>
      <c r="BC7" s="489"/>
      <c r="BD7" s="489"/>
      <c r="BE7" s="489"/>
      <c r="BF7" s="489"/>
      <c r="BG7" s="489"/>
      <c r="BH7" s="489"/>
      <c r="BI7" s="489"/>
    </row>
    <row r="8" spans="1:76" s="36" customFormat="1">
      <c r="A8" s="429" t="s">
        <v>370</v>
      </c>
      <c r="B8" s="35">
        <v>568.16079661807646</v>
      </c>
      <c r="C8" s="35">
        <v>642.99359113889614</v>
      </c>
      <c r="D8" s="35">
        <v>547.54068785992126</v>
      </c>
      <c r="E8" s="35">
        <v>589.06396979260228</v>
      </c>
      <c r="F8" s="35">
        <v>495.52298197796455</v>
      </c>
      <c r="G8" s="35">
        <v>492.92895344642631</v>
      </c>
      <c r="H8" s="35">
        <v>441.52262254389984</v>
      </c>
      <c r="I8" s="35">
        <v>413.85876259069772</v>
      </c>
      <c r="J8" s="35">
        <v>403.69363256621062</v>
      </c>
      <c r="K8" s="35">
        <v>462.79997341460108</v>
      </c>
      <c r="L8" s="35">
        <v>346</v>
      </c>
      <c r="M8" s="35">
        <v>329</v>
      </c>
      <c r="N8" s="35">
        <v>387</v>
      </c>
      <c r="O8" s="35">
        <v>392</v>
      </c>
      <c r="P8" s="35">
        <v>502</v>
      </c>
      <c r="Q8" s="35">
        <v>520</v>
      </c>
      <c r="R8" s="35">
        <v>525</v>
      </c>
      <c r="S8" s="35">
        <v>561</v>
      </c>
      <c r="T8" s="35">
        <v>606</v>
      </c>
      <c r="U8" s="35">
        <v>569</v>
      </c>
      <c r="V8" s="35">
        <v>640</v>
      </c>
      <c r="W8" s="35">
        <v>601</v>
      </c>
      <c r="X8" s="430">
        <v>746</v>
      </c>
      <c r="Y8" s="34"/>
      <c r="Z8" s="34"/>
      <c r="AA8" s="34"/>
      <c r="AB8" s="34"/>
      <c r="AC8" s="34"/>
      <c r="AD8" s="35"/>
      <c r="AE8" s="35"/>
      <c r="AF8" s="35"/>
      <c r="AG8" s="34"/>
      <c r="AH8" s="34"/>
      <c r="AI8" s="34"/>
      <c r="AJ8" s="34"/>
      <c r="AK8" s="34"/>
      <c r="AL8" s="34"/>
      <c r="AM8" s="34"/>
      <c r="AN8" s="34"/>
      <c r="AO8" s="34"/>
      <c r="AP8" s="34"/>
      <c r="AR8" s="489"/>
      <c r="AS8" s="489"/>
      <c r="AT8" s="489"/>
      <c r="AU8" s="489"/>
      <c r="AV8" s="489"/>
      <c r="AW8" s="489"/>
      <c r="AX8" s="489"/>
      <c r="AY8" s="489"/>
      <c r="AZ8" s="489"/>
      <c r="BA8" s="489"/>
      <c r="BB8" s="489"/>
      <c r="BC8" s="489"/>
      <c r="BD8" s="489"/>
      <c r="BE8" s="489"/>
      <c r="BF8" s="489"/>
      <c r="BG8" s="489"/>
      <c r="BH8" s="489"/>
      <c r="BI8" s="489"/>
    </row>
    <row r="9" spans="1:76">
      <c r="A9" s="427" t="s">
        <v>371</v>
      </c>
      <c r="B9" s="34">
        <v>1954.4121460044285</v>
      </c>
      <c r="C9" s="34">
        <v>2364.8499373840696</v>
      </c>
      <c r="D9" s="34">
        <v>3420.1330290497199</v>
      </c>
      <c r="E9" s="34">
        <v>3709.1061997035204</v>
      </c>
      <c r="F9" s="34">
        <v>4272.9266073637846</v>
      </c>
      <c r="G9" s="34">
        <v>3920.5121691709792</v>
      </c>
      <c r="H9" s="34">
        <v>3682.05464773937</v>
      </c>
      <c r="I9" s="34">
        <v>4243.2890843123159</v>
      </c>
      <c r="J9" s="34">
        <v>4756.6490700235199</v>
      </c>
      <c r="K9" s="34">
        <v>5092.7672787221854</v>
      </c>
      <c r="L9" s="34">
        <v>2991</v>
      </c>
      <c r="M9" s="34">
        <v>3329</v>
      </c>
      <c r="N9" s="34">
        <v>3683</v>
      </c>
      <c r="O9" s="34">
        <v>3754</v>
      </c>
      <c r="P9" s="34">
        <v>4889</v>
      </c>
      <c r="Q9" s="34">
        <v>5076</v>
      </c>
      <c r="R9" s="34">
        <v>5114</v>
      </c>
      <c r="S9" s="34">
        <v>5498</v>
      </c>
      <c r="T9" s="34">
        <v>5956</v>
      </c>
      <c r="U9" s="34">
        <v>5538</v>
      </c>
      <c r="V9" s="34">
        <v>6290</v>
      </c>
      <c r="W9" s="34">
        <v>6038</v>
      </c>
      <c r="X9" s="428">
        <v>7420</v>
      </c>
      <c r="Y9" s="34"/>
      <c r="Z9" s="34"/>
      <c r="AA9" s="34"/>
      <c r="AB9" s="34"/>
      <c r="AC9" s="34"/>
      <c r="AD9" s="35"/>
      <c r="AE9" s="35"/>
      <c r="AF9" s="35"/>
      <c r="AG9" s="34"/>
      <c r="AH9" s="34"/>
      <c r="AI9" s="34"/>
      <c r="AJ9" s="34"/>
      <c r="AK9" s="34"/>
      <c r="AL9" s="34"/>
      <c r="AM9" s="34"/>
      <c r="AN9" s="34"/>
      <c r="AO9" s="34"/>
      <c r="AP9" s="34"/>
      <c r="AR9" s="489"/>
      <c r="AS9" s="489"/>
      <c r="AT9" s="489"/>
      <c r="AU9" s="489"/>
      <c r="AV9" s="489"/>
      <c r="AW9" s="489"/>
      <c r="AX9" s="489"/>
      <c r="AY9" s="489"/>
      <c r="AZ9" s="489"/>
      <c r="BA9" s="489"/>
      <c r="BB9" s="489"/>
      <c r="BC9" s="489"/>
      <c r="BD9" s="489"/>
      <c r="BE9" s="489"/>
      <c r="BF9" s="489"/>
      <c r="BG9" s="489"/>
      <c r="BH9" s="489"/>
      <c r="BI9" s="489"/>
    </row>
    <row r="10" spans="1:76">
      <c r="A10" s="427" t="s">
        <v>372</v>
      </c>
      <c r="B10" s="34">
        <v>87.499999999999986</v>
      </c>
      <c r="C10" s="34">
        <v>64.166666666666657</v>
      </c>
      <c r="D10" s="34">
        <v>81.666666666666657</v>
      </c>
      <c r="E10" s="34">
        <v>81.666666666666657</v>
      </c>
      <c r="F10" s="34">
        <v>81.666666666666657</v>
      </c>
      <c r="G10" s="34">
        <v>75.833333333333314</v>
      </c>
      <c r="H10" s="34">
        <v>75.833333333333314</v>
      </c>
      <c r="I10" s="34">
        <v>87.499999999999986</v>
      </c>
      <c r="J10" s="34">
        <v>81.666666666666657</v>
      </c>
      <c r="K10" s="34">
        <v>75.833333333333329</v>
      </c>
      <c r="L10" s="34">
        <v>35</v>
      </c>
      <c r="M10" s="34">
        <v>38</v>
      </c>
      <c r="N10" s="34">
        <v>43</v>
      </c>
      <c r="O10" s="34">
        <v>44</v>
      </c>
      <c r="P10" s="34">
        <v>58</v>
      </c>
      <c r="Q10" s="34">
        <v>60</v>
      </c>
      <c r="R10" s="34">
        <v>60</v>
      </c>
      <c r="S10" s="34">
        <v>64</v>
      </c>
      <c r="T10" s="34">
        <v>69</v>
      </c>
      <c r="U10" s="34">
        <v>63</v>
      </c>
      <c r="V10" s="34">
        <v>73</v>
      </c>
      <c r="W10" s="34">
        <v>70</v>
      </c>
      <c r="X10" s="428">
        <v>86</v>
      </c>
      <c r="Y10" s="34"/>
      <c r="Z10" s="34"/>
      <c r="AA10" s="34"/>
      <c r="AB10" s="34"/>
      <c r="AC10" s="34"/>
      <c r="AD10" s="35"/>
      <c r="AE10" s="35"/>
      <c r="AF10" s="35"/>
      <c r="AG10" s="34"/>
      <c r="AH10" s="34"/>
      <c r="AI10" s="34"/>
      <c r="AJ10" s="34"/>
      <c r="AK10" s="34"/>
      <c r="AL10" s="34"/>
      <c r="AM10" s="34"/>
      <c r="AN10" s="34"/>
      <c r="AO10" s="34"/>
      <c r="AP10" s="34"/>
      <c r="AR10" s="489"/>
      <c r="AS10" s="489"/>
      <c r="AT10" s="489"/>
      <c r="AU10" s="489"/>
      <c r="AV10" s="489"/>
      <c r="AW10" s="489"/>
      <c r="AX10" s="489"/>
      <c r="AY10" s="489"/>
      <c r="AZ10" s="489"/>
      <c r="BA10" s="489"/>
      <c r="BB10" s="489"/>
      <c r="BC10" s="489"/>
      <c r="BD10" s="489"/>
      <c r="BE10" s="489"/>
      <c r="BF10" s="489"/>
      <c r="BG10" s="489"/>
      <c r="BH10" s="489"/>
      <c r="BI10" s="489"/>
    </row>
    <row r="11" spans="1:76">
      <c r="A11" s="427" t="s">
        <v>373</v>
      </c>
      <c r="B11" s="34">
        <v>2464.7576559160707</v>
      </c>
      <c r="C11" s="34">
        <v>3575.2240847494081</v>
      </c>
      <c r="D11" s="34">
        <v>4558.7397846928134</v>
      </c>
      <c r="E11" s="34">
        <v>4568.023602412678</v>
      </c>
      <c r="F11" s="34">
        <v>4433.2435522426476</v>
      </c>
      <c r="G11" s="34">
        <v>5146.144705408039</v>
      </c>
      <c r="H11" s="34">
        <v>5413.4547511939181</v>
      </c>
      <c r="I11" s="34">
        <v>5968.1377853510994</v>
      </c>
      <c r="J11" s="34">
        <v>7241.0173038409885</v>
      </c>
      <c r="K11" s="34">
        <v>7388.6246001908085</v>
      </c>
      <c r="L11" s="34">
        <v>5515</v>
      </c>
      <c r="M11" s="34">
        <v>8209</v>
      </c>
      <c r="N11" s="34">
        <v>8040</v>
      </c>
      <c r="O11" s="34">
        <v>10011</v>
      </c>
      <c r="P11" s="34">
        <v>10085</v>
      </c>
      <c r="Q11" s="34">
        <v>10983</v>
      </c>
      <c r="R11" s="34">
        <v>11286</v>
      </c>
      <c r="S11" s="34">
        <v>9410</v>
      </c>
      <c r="T11" s="34">
        <v>11214</v>
      </c>
      <c r="U11" s="34">
        <v>11906</v>
      </c>
      <c r="V11" s="34">
        <v>12977</v>
      </c>
      <c r="W11" s="34">
        <v>14914</v>
      </c>
      <c r="X11" s="428">
        <v>30150</v>
      </c>
      <c r="Y11" s="35"/>
      <c r="Z11" s="35"/>
      <c r="AA11" s="35"/>
      <c r="AB11" s="35"/>
      <c r="AC11" s="35"/>
      <c r="AD11" s="35"/>
      <c r="AE11" s="35"/>
      <c r="AF11" s="35"/>
      <c r="AG11" s="35"/>
      <c r="AH11" s="35"/>
      <c r="AI11" s="35"/>
      <c r="AJ11" s="35"/>
      <c r="AK11" s="35"/>
      <c r="AL11" s="35"/>
      <c r="AM11" s="35"/>
      <c r="AN11" s="35"/>
      <c r="AO11" s="35"/>
      <c r="AP11" s="35"/>
      <c r="AR11" s="489"/>
      <c r="AS11" s="489"/>
      <c r="AT11" s="489"/>
      <c r="AU11" s="489"/>
      <c r="AV11" s="489"/>
      <c r="AW11" s="489"/>
      <c r="AX11" s="489"/>
      <c r="AY11" s="489"/>
      <c r="AZ11" s="489"/>
      <c r="BA11" s="489"/>
      <c r="BB11" s="489"/>
      <c r="BC11" s="489"/>
      <c r="BD11" s="489"/>
      <c r="BE11" s="489"/>
      <c r="BF11" s="489"/>
      <c r="BG11" s="489"/>
      <c r="BH11" s="489"/>
      <c r="BI11" s="489"/>
    </row>
    <row r="12" spans="1:76" s="36" customFormat="1">
      <c r="A12" s="429" t="s">
        <v>369</v>
      </c>
      <c r="B12" s="35">
        <v>237.64153994266519</v>
      </c>
      <c r="C12" s="35">
        <v>199.968868953852</v>
      </c>
      <c r="D12" s="35">
        <v>179.00726716560811</v>
      </c>
      <c r="E12" s="35">
        <v>247.58660170398144</v>
      </c>
      <c r="F12" s="35">
        <v>246.25399724622142</v>
      </c>
      <c r="G12" s="35">
        <v>255.68390527282637</v>
      </c>
      <c r="H12" s="35">
        <v>267.86945259072417</v>
      </c>
      <c r="I12" s="35">
        <v>291.76632943980314</v>
      </c>
      <c r="J12" s="35">
        <v>325.53398475887093</v>
      </c>
      <c r="K12" s="35">
        <v>302.47081756892794</v>
      </c>
      <c r="L12" s="35">
        <v>202</v>
      </c>
      <c r="M12" s="35">
        <v>224</v>
      </c>
      <c r="N12" s="35">
        <v>255</v>
      </c>
      <c r="O12" s="35">
        <v>225</v>
      </c>
      <c r="P12" s="35">
        <v>253</v>
      </c>
      <c r="Q12" s="35">
        <v>251</v>
      </c>
      <c r="R12" s="35">
        <v>320</v>
      </c>
      <c r="S12" s="35">
        <v>331</v>
      </c>
      <c r="T12" s="35">
        <v>420</v>
      </c>
      <c r="U12" s="35">
        <v>339</v>
      </c>
      <c r="V12" s="35">
        <v>328</v>
      </c>
      <c r="W12" s="35">
        <v>192</v>
      </c>
      <c r="X12" s="430">
        <v>193</v>
      </c>
      <c r="Y12" s="35"/>
      <c r="Z12" s="35"/>
      <c r="AA12" s="35"/>
      <c r="AB12" s="35"/>
      <c r="AC12" s="35"/>
      <c r="AD12" s="35"/>
      <c r="AE12" s="35"/>
      <c r="AF12" s="35"/>
      <c r="AG12" s="35"/>
      <c r="AH12" s="35"/>
      <c r="AI12" s="35"/>
      <c r="AJ12" s="35"/>
      <c r="AK12" s="35"/>
      <c r="AL12" s="35"/>
      <c r="AM12" s="35"/>
      <c r="AN12" s="35"/>
      <c r="AO12" s="35"/>
      <c r="AP12" s="35"/>
      <c r="AR12" s="489"/>
      <c r="AS12" s="489"/>
      <c r="AT12" s="489"/>
      <c r="AU12" s="489"/>
      <c r="AV12" s="489"/>
      <c r="AW12" s="489"/>
      <c r="AX12" s="489"/>
      <c r="AY12" s="489"/>
      <c r="AZ12" s="489"/>
      <c r="BA12" s="489"/>
      <c r="BB12" s="489"/>
      <c r="BC12" s="489"/>
      <c r="BD12" s="489"/>
      <c r="BE12" s="489"/>
      <c r="BF12" s="489"/>
      <c r="BG12" s="489"/>
      <c r="BH12" s="489"/>
      <c r="BI12" s="489"/>
    </row>
    <row r="13" spans="1:76" s="36" customFormat="1">
      <c r="A13" s="429" t="s">
        <v>370</v>
      </c>
      <c r="B13" s="35">
        <v>2227.1161159734056</v>
      </c>
      <c r="C13" s="35">
        <v>3375.2552157955561</v>
      </c>
      <c r="D13" s="35">
        <v>4379.7325175272053</v>
      </c>
      <c r="E13" s="35">
        <v>4320.4370007086964</v>
      </c>
      <c r="F13" s="35">
        <v>4186.9895549964267</v>
      </c>
      <c r="G13" s="35">
        <v>4890.4608001352126</v>
      </c>
      <c r="H13" s="35">
        <v>5145.585298603195</v>
      </c>
      <c r="I13" s="35">
        <v>5676.3714559112959</v>
      </c>
      <c r="J13" s="35">
        <v>6915.4833190821173</v>
      </c>
      <c r="K13" s="35">
        <v>7086.153782621881</v>
      </c>
      <c r="L13" s="35">
        <v>5313</v>
      </c>
      <c r="M13" s="35">
        <v>7985</v>
      </c>
      <c r="N13" s="35">
        <v>7785</v>
      </c>
      <c r="O13" s="35">
        <v>9786</v>
      </c>
      <c r="P13" s="35">
        <v>9832</v>
      </c>
      <c r="Q13" s="35">
        <v>10732</v>
      </c>
      <c r="R13" s="35">
        <v>10966</v>
      </c>
      <c r="S13" s="35">
        <v>9079</v>
      </c>
      <c r="T13" s="35">
        <v>10794</v>
      </c>
      <c r="U13" s="35">
        <v>11567</v>
      </c>
      <c r="V13" s="35">
        <v>12649</v>
      </c>
      <c r="W13" s="35">
        <v>14722</v>
      </c>
      <c r="X13" s="430">
        <v>29957</v>
      </c>
      <c r="Y13" s="34"/>
      <c r="Z13" s="34"/>
      <c r="AA13" s="34"/>
      <c r="AB13" s="34"/>
      <c r="AC13" s="34"/>
      <c r="AD13" s="35"/>
      <c r="AE13" s="35"/>
      <c r="AF13" s="35"/>
      <c r="AG13" s="34"/>
      <c r="AH13" s="34"/>
      <c r="AI13" s="34"/>
      <c r="AJ13" s="34"/>
      <c r="AK13" s="34"/>
      <c r="AL13" s="34"/>
      <c r="AM13" s="34"/>
      <c r="AN13" s="34"/>
      <c r="AO13" s="34"/>
      <c r="AP13" s="34"/>
      <c r="AR13" s="489"/>
      <c r="AS13" s="489"/>
      <c r="AT13" s="489"/>
      <c r="AU13" s="489"/>
      <c r="AV13" s="489"/>
      <c r="AW13" s="489"/>
      <c r="AX13" s="489"/>
      <c r="AY13" s="489"/>
      <c r="AZ13" s="489"/>
      <c r="BA13" s="489"/>
      <c r="BB13" s="489"/>
      <c r="BC13" s="489"/>
      <c r="BD13" s="489"/>
      <c r="BE13" s="489"/>
      <c r="BF13" s="489"/>
      <c r="BG13" s="489"/>
      <c r="BH13" s="489"/>
      <c r="BI13" s="489"/>
    </row>
    <row r="14" spans="1:76">
      <c r="A14" s="427" t="s">
        <v>374</v>
      </c>
      <c r="B14" s="34">
        <v>6275.7414847161563</v>
      </c>
      <c r="C14" s="34">
        <v>6532.9960698689956</v>
      </c>
      <c r="D14" s="34">
        <v>6302.2080058224165</v>
      </c>
      <c r="E14" s="34">
        <v>6294.7973799126639</v>
      </c>
      <c r="F14" s="34">
        <v>6078.8305676855898</v>
      </c>
      <c r="G14" s="34">
        <v>6186.8139737991269</v>
      </c>
      <c r="H14" s="34">
        <v>6934.2285298398838</v>
      </c>
      <c r="I14" s="34">
        <v>7484.7321688500724</v>
      </c>
      <c r="J14" s="34">
        <v>8038.4117903930128</v>
      </c>
      <c r="K14" s="34">
        <v>8508.4572052401745</v>
      </c>
      <c r="L14" s="34">
        <v>7273</v>
      </c>
      <c r="M14" s="34">
        <v>7822</v>
      </c>
      <c r="N14" s="34">
        <v>8538</v>
      </c>
      <c r="O14" s="34">
        <v>8809</v>
      </c>
      <c r="P14" s="34">
        <v>7203</v>
      </c>
      <c r="Q14" s="34">
        <v>7575</v>
      </c>
      <c r="R14" s="34">
        <v>7611</v>
      </c>
      <c r="S14" s="34">
        <v>7391</v>
      </c>
      <c r="T14" s="34">
        <v>7890</v>
      </c>
      <c r="U14" s="34">
        <v>6644</v>
      </c>
      <c r="V14" s="34">
        <v>6972</v>
      </c>
      <c r="W14" s="34">
        <v>3353</v>
      </c>
      <c r="X14" s="428">
        <v>4047</v>
      </c>
      <c r="Y14" s="35"/>
      <c r="Z14" s="35"/>
      <c r="AA14" s="35"/>
      <c r="AB14" s="35"/>
      <c r="AC14" s="35"/>
      <c r="AD14" s="35"/>
      <c r="AE14" s="35"/>
      <c r="AF14" s="35"/>
      <c r="AG14" s="35"/>
      <c r="AH14" s="35"/>
      <c r="AI14" s="35"/>
      <c r="AJ14" s="35"/>
      <c r="AK14" s="35"/>
      <c r="AL14" s="35"/>
      <c r="AM14" s="35"/>
      <c r="AN14" s="35"/>
      <c r="AO14" s="35"/>
      <c r="AP14" s="35"/>
      <c r="AR14" s="489"/>
      <c r="AS14" s="489"/>
      <c r="AT14" s="489"/>
      <c r="AU14" s="489"/>
      <c r="AV14" s="489"/>
      <c r="AW14" s="489"/>
      <c r="AX14" s="489"/>
      <c r="AY14" s="489"/>
      <c r="AZ14" s="489"/>
      <c r="BA14" s="489"/>
      <c r="BB14" s="489"/>
      <c r="BC14" s="489"/>
      <c r="BD14" s="489"/>
      <c r="BE14" s="489"/>
      <c r="BF14" s="489"/>
      <c r="BG14" s="489"/>
      <c r="BH14" s="489"/>
      <c r="BI14" s="489"/>
    </row>
    <row r="15" spans="1:76" s="36" customFormat="1">
      <c r="A15" s="429" t="s">
        <v>369</v>
      </c>
      <c r="B15" s="35">
        <v>5085.8024738013009</v>
      </c>
      <c r="C15" s="35">
        <v>5175.3949461658685</v>
      </c>
      <c r="D15" s="35">
        <v>4845.6183989516157</v>
      </c>
      <c r="E15" s="35">
        <v>4888.5084123176312</v>
      </c>
      <c r="F15" s="35">
        <v>4860.8681814817546</v>
      </c>
      <c r="G15" s="35">
        <v>4992.397555804203</v>
      </c>
      <c r="H15" s="35">
        <v>5318.3616573859208</v>
      </c>
      <c r="I15" s="35">
        <v>5735.824454148471</v>
      </c>
      <c r="J15" s="35">
        <v>6353.0237263464333</v>
      </c>
      <c r="K15" s="35">
        <v>6750.0215429403197</v>
      </c>
      <c r="L15" s="35">
        <v>6003</v>
      </c>
      <c r="M15" s="35">
        <v>6682</v>
      </c>
      <c r="N15" s="35">
        <v>7007</v>
      </c>
      <c r="O15" s="35">
        <v>7244</v>
      </c>
      <c r="P15" s="35">
        <v>6088</v>
      </c>
      <c r="Q15" s="35">
        <v>5941</v>
      </c>
      <c r="R15" s="35">
        <v>6225</v>
      </c>
      <c r="S15" s="35">
        <v>6409</v>
      </c>
      <c r="T15" s="35">
        <v>6746</v>
      </c>
      <c r="U15" s="35">
        <v>5441</v>
      </c>
      <c r="V15" s="35">
        <v>5806</v>
      </c>
      <c r="W15" s="35">
        <v>2372</v>
      </c>
      <c r="X15" s="430">
        <v>2677</v>
      </c>
      <c r="Y15" s="35"/>
      <c r="Z15" s="34"/>
      <c r="AA15" s="34"/>
      <c r="AB15" s="34"/>
      <c r="AC15" s="35"/>
      <c r="AD15" s="35"/>
      <c r="AE15" s="35"/>
      <c r="AF15" s="35"/>
      <c r="AG15" s="35"/>
      <c r="AH15" s="35"/>
      <c r="AI15" s="35"/>
      <c r="AJ15" s="35"/>
      <c r="AK15" s="35"/>
      <c r="AL15" s="35"/>
      <c r="AM15" s="35"/>
      <c r="AN15" s="35"/>
      <c r="AO15" s="35"/>
      <c r="AP15" s="35"/>
      <c r="AR15" s="489"/>
      <c r="AS15" s="489"/>
      <c r="AT15" s="489"/>
      <c r="AU15" s="489"/>
      <c r="AV15" s="489"/>
      <c r="AW15" s="489"/>
      <c r="AX15" s="489"/>
      <c r="AY15" s="489"/>
      <c r="AZ15" s="489"/>
      <c r="BA15" s="489"/>
      <c r="BB15" s="489"/>
      <c r="BC15" s="489"/>
      <c r="BD15" s="489"/>
      <c r="BE15" s="489"/>
      <c r="BF15" s="489"/>
      <c r="BG15" s="489"/>
      <c r="BH15" s="489"/>
      <c r="BI15" s="489"/>
    </row>
    <row r="16" spans="1:76" s="36" customFormat="1">
      <c r="A16" s="429" t="s">
        <v>370</v>
      </c>
      <c r="B16" s="35">
        <v>1189.9390109148549</v>
      </c>
      <c r="C16" s="35">
        <v>1357.6011237031273</v>
      </c>
      <c r="D16" s="35">
        <v>1456.5896068708003</v>
      </c>
      <c r="E16" s="35">
        <v>1406.2889675950325</v>
      </c>
      <c r="F16" s="35">
        <v>1217.962386203835</v>
      </c>
      <c r="G16" s="35">
        <v>1194.4164179949241</v>
      </c>
      <c r="H16" s="35">
        <v>1615.8668724539632</v>
      </c>
      <c r="I16" s="35">
        <v>1748.9077147016012</v>
      </c>
      <c r="J16" s="35">
        <v>1685.3880640465793</v>
      </c>
      <c r="K16" s="35">
        <v>1758.4356622998544</v>
      </c>
      <c r="L16" s="35">
        <v>1270</v>
      </c>
      <c r="M16" s="35">
        <v>1140</v>
      </c>
      <c r="N16" s="35">
        <v>1531</v>
      </c>
      <c r="O16" s="35">
        <v>1565</v>
      </c>
      <c r="P16" s="35">
        <v>1115</v>
      </c>
      <c r="Q16" s="35">
        <v>1634</v>
      </c>
      <c r="R16" s="35">
        <v>1386</v>
      </c>
      <c r="S16" s="35">
        <v>982</v>
      </c>
      <c r="T16" s="35">
        <v>1144</v>
      </c>
      <c r="U16" s="35">
        <v>1203</v>
      </c>
      <c r="V16" s="35">
        <v>1166</v>
      </c>
      <c r="W16" s="35">
        <v>981</v>
      </c>
      <c r="X16" s="430">
        <v>1370</v>
      </c>
      <c r="Y16" s="34"/>
      <c r="Z16" s="37"/>
      <c r="AA16" s="37"/>
      <c r="AB16" s="37"/>
      <c r="AC16" s="34"/>
      <c r="AD16" s="35"/>
      <c r="AE16" s="35"/>
      <c r="AF16" s="35"/>
      <c r="AG16" s="34"/>
      <c r="AH16" s="34"/>
      <c r="AI16" s="34"/>
      <c r="AJ16" s="34"/>
      <c r="AK16" s="34"/>
      <c r="AL16" s="34"/>
      <c r="AM16" s="34"/>
      <c r="AN16" s="34"/>
      <c r="AO16" s="34"/>
      <c r="AP16" s="34"/>
      <c r="AR16" s="489"/>
      <c r="AS16" s="489"/>
      <c r="AT16" s="489"/>
      <c r="AU16" s="489"/>
      <c r="AV16" s="489"/>
      <c r="AW16" s="489"/>
      <c r="AX16" s="489"/>
      <c r="AY16" s="489"/>
      <c r="AZ16" s="489"/>
      <c r="BA16" s="489"/>
      <c r="BB16" s="489"/>
      <c r="BC16" s="489"/>
      <c r="BD16" s="489"/>
      <c r="BE16" s="489"/>
      <c r="BF16" s="489"/>
      <c r="BG16" s="489"/>
      <c r="BH16" s="489"/>
      <c r="BI16" s="489"/>
    </row>
    <row r="17" spans="1:61">
      <c r="A17" s="427" t="s">
        <v>375</v>
      </c>
      <c r="B17" s="34">
        <v>0</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428">
        <v>0</v>
      </c>
      <c r="Y17" s="37"/>
      <c r="Z17" s="34"/>
      <c r="AA17" s="34"/>
      <c r="AB17" s="34"/>
      <c r="AC17" s="37"/>
      <c r="AD17" s="35"/>
      <c r="AE17" s="35"/>
      <c r="AF17" s="35"/>
      <c r="AG17" s="37"/>
      <c r="AH17" s="37"/>
      <c r="AI17" s="37"/>
      <c r="AJ17" s="37"/>
      <c r="AK17" s="37"/>
      <c r="AL17" s="37"/>
      <c r="AM17" s="37"/>
      <c r="AN17" s="37"/>
      <c r="AO17" s="37"/>
      <c r="AP17" s="37"/>
      <c r="AR17" s="489"/>
      <c r="AS17" s="489"/>
      <c r="AT17" s="489"/>
      <c r="AU17" s="489"/>
      <c r="AV17" s="489"/>
      <c r="AW17" s="489"/>
      <c r="AX17" s="489"/>
      <c r="AY17" s="489"/>
      <c r="AZ17" s="489"/>
      <c r="BA17" s="489"/>
      <c r="BB17" s="489"/>
      <c r="BC17" s="489"/>
      <c r="BD17" s="489"/>
      <c r="BE17" s="489"/>
      <c r="BF17" s="489"/>
      <c r="BG17" s="489"/>
      <c r="BH17" s="489"/>
      <c r="BI17" s="489"/>
    </row>
    <row r="18" spans="1:61">
      <c r="A18" s="426" t="s">
        <v>376</v>
      </c>
      <c r="B18" s="37">
        <v>11945.580982000152</v>
      </c>
      <c r="C18" s="37">
        <v>13742.995606431788</v>
      </c>
      <c r="D18" s="37">
        <v>15424.790767246212</v>
      </c>
      <c r="E18" s="37">
        <v>15839.760937789186</v>
      </c>
      <c r="F18" s="37">
        <v>15905.704854595864</v>
      </c>
      <c r="G18" s="37">
        <v>16544.67637117995</v>
      </c>
      <c r="H18" s="37">
        <v>17256.136763849732</v>
      </c>
      <c r="I18" s="37">
        <v>18851.143604994279</v>
      </c>
      <c r="J18" s="37">
        <v>21167.348275596334</v>
      </c>
      <c r="K18" s="37">
        <v>22106.454047197418</v>
      </c>
      <c r="L18" s="37">
        <v>16613</v>
      </c>
      <c r="M18" s="37">
        <v>20204</v>
      </c>
      <c r="N18" s="37">
        <v>21203</v>
      </c>
      <c r="O18" s="37">
        <v>23603</v>
      </c>
      <c r="P18" s="37">
        <v>23666</v>
      </c>
      <c r="Q18" s="37">
        <v>24849</v>
      </c>
      <c r="R18" s="37">
        <v>25407</v>
      </c>
      <c r="S18" s="37">
        <v>23654</v>
      </c>
      <c r="T18" s="37">
        <v>26286</v>
      </c>
      <c r="U18" s="37">
        <v>25167</v>
      </c>
      <c r="V18" s="37">
        <v>27546</v>
      </c>
      <c r="W18" s="37">
        <v>25366</v>
      </c>
      <c r="X18" s="431">
        <v>42983</v>
      </c>
      <c r="Y18" s="34"/>
      <c r="Z18" s="37"/>
      <c r="AA18" s="37"/>
      <c r="AB18" s="37"/>
      <c r="AC18" s="34"/>
      <c r="AD18" s="35"/>
      <c r="AE18" s="35"/>
      <c r="AF18" s="35"/>
      <c r="AG18" s="34"/>
      <c r="AH18" s="34"/>
      <c r="AI18" s="34"/>
      <c r="AJ18" s="34"/>
      <c r="AK18" s="34"/>
      <c r="AL18" s="34"/>
      <c r="AM18" s="34"/>
      <c r="AN18" s="34"/>
      <c r="AO18" s="34"/>
      <c r="AP18" s="34"/>
      <c r="AR18" s="489"/>
      <c r="AS18" s="489"/>
      <c r="AT18" s="489"/>
      <c r="AU18" s="489"/>
      <c r="AV18" s="489"/>
      <c r="AW18" s="489"/>
      <c r="AX18" s="489"/>
      <c r="AY18" s="489"/>
      <c r="AZ18" s="489"/>
      <c r="BA18" s="489"/>
      <c r="BB18" s="489"/>
      <c r="BC18" s="489"/>
      <c r="BD18" s="489"/>
      <c r="BE18" s="489"/>
      <c r="BF18" s="489"/>
      <c r="BG18" s="489"/>
      <c r="BH18" s="489"/>
      <c r="BI18" s="489"/>
    </row>
    <row r="19" spans="1:61">
      <c r="A19" s="427" t="s">
        <v>377</v>
      </c>
      <c r="B19" s="34">
        <v>3263.8240890803372</v>
      </c>
      <c r="C19" s="34">
        <v>3649.569003887791</v>
      </c>
      <c r="D19" s="34">
        <v>3501.6663019030821</v>
      </c>
      <c r="E19" s="34">
        <v>3678.1704719360305</v>
      </c>
      <c r="F19" s="34">
        <v>3054.0890636469294</v>
      </c>
      <c r="G19" s="34">
        <v>3262.7981876888598</v>
      </c>
      <c r="H19" s="34">
        <v>4277.2105221022375</v>
      </c>
      <c r="I19" s="34">
        <v>4383.147714491568</v>
      </c>
      <c r="J19" s="34">
        <v>4973.1643828042797</v>
      </c>
      <c r="K19" s="34">
        <v>5106.1401490994467</v>
      </c>
      <c r="L19" s="34">
        <v>4686</v>
      </c>
      <c r="M19" s="34">
        <v>4535</v>
      </c>
      <c r="N19" s="34">
        <v>4320</v>
      </c>
      <c r="O19" s="34">
        <v>4155</v>
      </c>
      <c r="P19" s="34">
        <v>4384</v>
      </c>
      <c r="Q19" s="34">
        <v>5160</v>
      </c>
      <c r="R19" s="34">
        <v>5671</v>
      </c>
      <c r="S19" s="34">
        <v>5659</v>
      </c>
      <c r="T19" s="34">
        <v>5703</v>
      </c>
      <c r="U19" s="34">
        <v>5756</v>
      </c>
      <c r="V19" s="34">
        <v>5594</v>
      </c>
      <c r="W19" s="34">
        <v>3585</v>
      </c>
      <c r="X19" s="428">
        <v>6538</v>
      </c>
      <c r="Y19" s="37"/>
      <c r="Z19" s="471"/>
      <c r="AA19" s="471"/>
      <c r="AB19" s="471"/>
      <c r="AC19" s="37"/>
      <c r="AD19" s="35"/>
      <c r="AE19" s="35"/>
      <c r="AF19" s="35"/>
      <c r="AG19" s="37"/>
      <c r="AH19" s="37"/>
      <c r="AI19" s="37"/>
      <c r="AJ19" s="37"/>
      <c r="AK19" s="37"/>
      <c r="AL19" s="37"/>
      <c r="AM19" s="37"/>
      <c r="AN19" s="37"/>
      <c r="AO19" s="37"/>
      <c r="AP19" s="37"/>
      <c r="AR19" s="489"/>
      <c r="AS19" s="489"/>
      <c r="AT19" s="489"/>
      <c r="AU19" s="489"/>
      <c r="AV19" s="489"/>
      <c r="AW19" s="489"/>
      <c r="AX19" s="489"/>
      <c r="AY19" s="489"/>
      <c r="AZ19" s="489"/>
      <c r="BA19" s="489"/>
      <c r="BB19" s="489"/>
      <c r="BC19" s="489"/>
      <c r="BD19" s="489"/>
      <c r="BE19" s="489"/>
      <c r="BF19" s="489"/>
      <c r="BG19" s="489"/>
      <c r="BH19" s="489"/>
      <c r="BI19" s="489"/>
    </row>
    <row r="20" spans="1:61">
      <c r="A20" s="426" t="s">
        <v>378</v>
      </c>
      <c r="B20" s="37">
        <v>15209.40507108049</v>
      </c>
      <c r="C20" s="37">
        <v>17392.56461031958</v>
      </c>
      <c r="D20" s="37">
        <v>18926.457069149292</v>
      </c>
      <c r="E20" s="37">
        <v>19517.931409725217</v>
      </c>
      <c r="F20" s="37">
        <v>18959.793918242794</v>
      </c>
      <c r="G20" s="37">
        <v>19807.474558868809</v>
      </c>
      <c r="H20" s="37">
        <v>21533.347285951968</v>
      </c>
      <c r="I20" s="37">
        <v>23234.291319485848</v>
      </c>
      <c r="J20" s="37">
        <v>26140.512658400614</v>
      </c>
      <c r="K20" s="37">
        <v>27212.594196296865</v>
      </c>
      <c r="L20" s="37">
        <v>21299</v>
      </c>
      <c r="M20" s="37">
        <v>24739</v>
      </c>
      <c r="N20" s="37">
        <v>25523</v>
      </c>
      <c r="O20" s="37">
        <v>27758</v>
      </c>
      <c r="P20" s="37">
        <v>28050</v>
      </c>
      <c r="Q20" s="37">
        <v>30009</v>
      </c>
      <c r="R20" s="37">
        <v>31078</v>
      </c>
      <c r="S20" s="37">
        <v>29313</v>
      </c>
      <c r="T20" s="37">
        <v>31989</v>
      </c>
      <c r="U20" s="37">
        <v>30923</v>
      </c>
      <c r="V20" s="37">
        <v>33140</v>
      </c>
      <c r="W20" s="37">
        <v>28951</v>
      </c>
      <c r="X20" s="431">
        <v>49521</v>
      </c>
      <c r="Y20" s="471"/>
      <c r="AC20" s="471"/>
      <c r="AD20" s="35"/>
      <c r="AE20" s="35"/>
      <c r="AF20" s="35"/>
      <c r="AG20" s="471"/>
      <c r="AH20" s="471"/>
      <c r="AI20" s="471"/>
      <c r="AJ20" s="471"/>
      <c r="AK20" s="471"/>
      <c r="AL20" s="471"/>
      <c r="AM20" s="471"/>
      <c r="AN20" s="471"/>
      <c r="AO20" s="471"/>
      <c r="AP20" s="473"/>
      <c r="AR20" s="489"/>
      <c r="AS20" s="489"/>
      <c r="AT20" s="489"/>
      <c r="AU20" s="489"/>
      <c r="AV20" s="489"/>
      <c r="AW20" s="489"/>
      <c r="AX20" s="489"/>
      <c r="AY20" s="489"/>
      <c r="AZ20" s="489"/>
      <c r="BA20" s="489"/>
      <c r="BB20" s="489"/>
      <c r="BC20" s="489"/>
      <c r="BD20" s="489"/>
      <c r="BE20" s="489"/>
      <c r="BF20" s="489"/>
      <c r="BG20" s="489"/>
      <c r="BH20" s="489"/>
      <c r="BI20" s="489"/>
    </row>
    <row r="21" spans="1:61" s="471" customFormat="1">
      <c r="A21" s="427"/>
      <c r="W21" s="473"/>
      <c r="X21" s="117"/>
      <c r="AD21" s="35"/>
      <c r="AE21" s="35"/>
      <c r="AF21" s="35"/>
      <c r="AR21" s="489"/>
      <c r="AS21" s="489"/>
      <c r="AT21" s="489"/>
      <c r="AU21" s="489"/>
      <c r="AV21" s="489"/>
      <c r="AW21" s="489"/>
      <c r="AX21" s="489"/>
      <c r="AY21" s="489"/>
      <c r="AZ21" s="489"/>
      <c r="BA21" s="489"/>
      <c r="BB21" s="489"/>
      <c r="BC21" s="489"/>
      <c r="BD21" s="489"/>
      <c r="BE21" s="489"/>
      <c r="BF21" s="489"/>
      <c r="BG21" s="489"/>
      <c r="BH21" s="489"/>
      <c r="BI21" s="489"/>
    </row>
    <row r="22" spans="1:61">
      <c r="A22" s="426" t="s">
        <v>379</v>
      </c>
      <c r="C22" s="471"/>
      <c r="D22" s="471"/>
      <c r="E22" s="471"/>
      <c r="F22" s="471"/>
      <c r="G22" s="471"/>
      <c r="H22" s="471"/>
      <c r="I22" s="471"/>
      <c r="J22" s="471"/>
      <c r="K22" s="471"/>
      <c r="L22" s="471"/>
      <c r="M22" s="471"/>
      <c r="N22" s="471"/>
      <c r="O22" s="471"/>
      <c r="P22" s="471"/>
      <c r="Q22" s="471"/>
      <c r="R22" s="471"/>
      <c r="S22" s="471"/>
      <c r="T22" s="471"/>
      <c r="U22" s="471"/>
      <c r="V22" s="471"/>
      <c r="W22" s="471"/>
      <c r="X22" s="117"/>
      <c r="Y22" s="34"/>
      <c r="Z22" s="34"/>
      <c r="AA22" s="34"/>
      <c r="AB22" s="34"/>
      <c r="AC22" s="34"/>
      <c r="AD22" s="34"/>
      <c r="AE22" s="34"/>
      <c r="AF22" s="34"/>
      <c r="AG22" s="34"/>
      <c r="AH22" s="34"/>
      <c r="AI22" s="34"/>
      <c r="AJ22" s="34"/>
      <c r="AK22" s="34"/>
      <c r="AL22" s="34"/>
      <c r="AM22" s="34"/>
      <c r="AN22" s="34"/>
      <c r="AO22" s="34"/>
      <c r="AP22" s="34"/>
      <c r="AR22" s="489"/>
      <c r="AS22" s="489"/>
      <c r="AT22" s="489"/>
      <c r="AU22" s="489"/>
      <c r="AV22" s="489"/>
      <c r="AW22" s="489"/>
      <c r="AX22" s="489"/>
      <c r="AY22" s="489"/>
      <c r="AZ22" s="489"/>
      <c r="BA22" s="489"/>
      <c r="BB22" s="489"/>
      <c r="BC22" s="489"/>
      <c r="BD22" s="489"/>
      <c r="BE22" s="489"/>
      <c r="BF22" s="489"/>
      <c r="BG22" s="489"/>
      <c r="BH22" s="489"/>
      <c r="BI22" s="489"/>
    </row>
    <row r="23" spans="1:61">
      <c r="A23" s="427" t="s">
        <v>368</v>
      </c>
      <c r="B23" s="34">
        <v>1120.047075470394</v>
      </c>
      <c r="C23" s="34">
        <v>1035.6929626254821</v>
      </c>
      <c r="D23" s="34">
        <v>1016.6523063065918</v>
      </c>
      <c r="E23" s="34">
        <v>1256.2681191984429</v>
      </c>
      <c r="F23" s="34">
        <v>1154.3230507083013</v>
      </c>
      <c r="G23" s="34">
        <v>1043.0122674506476</v>
      </c>
      <c r="H23" s="34">
        <v>1060.9818338614218</v>
      </c>
      <c r="I23" s="34">
        <v>1071.7513224034542</v>
      </c>
      <c r="J23" s="34">
        <v>1157.6777856853962</v>
      </c>
      <c r="K23" s="34">
        <v>1237.0145295357245</v>
      </c>
      <c r="L23" s="34">
        <v>1137</v>
      </c>
      <c r="M23" s="34">
        <v>1098</v>
      </c>
      <c r="N23" s="34">
        <v>1201</v>
      </c>
      <c r="O23" s="34">
        <v>1358</v>
      </c>
      <c r="P23" s="34">
        <v>1659</v>
      </c>
      <c r="Q23" s="34">
        <v>1541</v>
      </c>
      <c r="R23" s="34">
        <v>1761</v>
      </c>
      <c r="S23" s="34">
        <v>1888</v>
      </c>
      <c r="T23" s="34">
        <v>1917</v>
      </c>
      <c r="U23" s="34">
        <v>1983</v>
      </c>
      <c r="V23" s="34">
        <v>2054</v>
      </c>
      <c r="W23" s="34">
        <v>1334</v>
      </c>
      <c r="X23" s="428">
        <v>1550</v>
      </c>
      <c r="Y23" s="35"/>
      <c r="Z23" s="35"/>
      <c r="AA23" s="35"/>
      <c r="AB23" s="35"/>
      <c r="AC23" s="35"/>
      <c r="AD23" s="35"/>
      <c r="AE23" s="35"/>
      <c r="AF23" s="35"/>
      <c r="AG23" s="35"/>
      <c r="AH23" s="35"/>
      <c r="AI23" s="35"/>
      <c r="AJ23" s="35"/>
      <c r="AK23" s="35"/>
      <c r="AL23" s="35"/>
      <c r="AM23" s="35"/>
      <c r="AN23" s="35"/>
      <c r="AO23" s="35"/>
      <c r="AP23" s="35"/>
      <c r="AR23" s="489"/>
      <c r="AS23" s="489"/>
      <c r="AT23" s="489"/>
      <c r="AU23" s="489"/>
      <c r="AV23" s="489"/>
      <c r="AW23" s="489"/>
      <c r="AX23" s="489"/>
      <c r="AY23" s="489"/>
      <c r="AZ23" s="489"/>
      <c r="BA23" s="489"/>
      <c r="BB23" s="489"/>
      <c r="BC23" s="489"/>
      <c r="BD23" s="489"/>
      <c r="BE23" s="489"/>
      <c r="BF23" s="489"/>
      <c r="BG23" s="489"/>
      <c r="BH23" s="489"/>
      <c r="BI23" s="489"/>
    </row>
    <row r="24" spans="1:61">
      <c r="A24" s="429" t="s">
        <v>369</v>
      </c>
      <c r="B24" s="35">
        <v>389.20020975898996</v>
      </c>
      <c r="C24" s="35">
        <v>174.79583052172887</v>
      </c>
      <c r="D24" s="35">
        <v>248.32796149225146</v>
      </c>
      <c r="E24" s="35">
        <v>380.37148726384868</v>
      </c>
      <c r="F24" s="35">
        <v>372.2287008646897</v>
      </c>
      <c r="G24" s="35">
        <v>380.30367270289349</v>
      </c>
      <c r="H24" s="35">
        <v>389.73261618716776</v>
      </c>
      <c r="I24" s="35">
        <v>429.60975595811846</v>
      </c>
      <c r="J24" s="35">
        <v>428.55791671473202</v>
      </c>
      <c r="K24" s="35">
        <v>472.01870205968436</v>
      </c>
      <c r="L24" s="35">
        <v>389</v>
      </c>
      <c r="M24" s="35">
        <v>411</v>
      </c>
      <c r="N24" s="35">
        <v>381</v>
      </c>
      <c r="O24" s="35">
        <v>489</v>
      </c>
      <c r="P24" s="35">
        <v>698</v>
      </c>
      <c r="Q24" s="35">
        <v>563</v>
      </c>
      <c r="R24" s="35">
        <v>736</v>
      </c>
      <c r="S24" s="35">
        <v>765</v>
      </c>
      <c r="T24" s="35">
        <v>818</v>
      </c>
      <c r="U24" s="35">
        <v>754</v>
      </c>
      <c r="V24" s="35">
        <v>715</v>
      </c>
      <c r="W24" s="35">
        <v>210</v>
      </c>
      <c r="X24" s="430">
        <v>249</v>
      </c>
      <c r="Y24" s="35"/>
      <c r="Z24" s="35"/>
      <c r="AA24" s="35"/>
      <c r="AB24" s="35"/>
      <c r="AC24" s="35"/>
      <c r="AD24" s="35"/>
      <c r="AE24" s="35"/>
      <c r="AF24" s="35"/>
      <c r="AG24" s="35"/>
      <c r="AH24" s="35"/>
      <c r="AI24" s="35"/>
      <c r="AJ24" s="35"/>
      <c r="AK24" s="35"/>
      <c r="AL24" s="35"/>
      <c r="AM24" s="35"/>
      <c r="AN24" s="35"/>
      <c r="AO24" s="35"/>
      <c r="AP24" s="35"/>
      <c r="AR24" s="489"/>
      <c r="AS24" s="489"/>
      <c r="AT24" s="489"/>
      <c r="AU24" s="489"/>
      <c r="AV24" s="489"/>
      <c r="AW24" s="489"/>
      <c r="AX24" s="489"/>
      <c r="AY24" s="489"/>
      <c r="AZ24" s="489"/>
      <c r="BA24" s="489"/>
      <c r="BB24" s="489"/>
      <c r="BC24" s="489"/>
      <c r="BD24" s="489"/>
      <c r="BE24" s="489"/>
      <c r="BF24" s="489"/>
      <c r="BG24" s="489"/>
      <c r="BH24" s="489"/>
      <c r="BI24" s="489"/>
    </row>
    <row r="25" spans="1:61">
      <c r="A25" s="429" t="s">
        <v>370</v>
      </c>
      <c r="B25" s="35">
        <v>730.84686571140401</v>
      </c>
      <c r="C25" s="35">
        <v>860.89713210375317</v>
      </c>
      <c r="D25" s="35">
        <v>768.32434481434029</v>
      </c>
      <c r="E25" s="35">
        <v>875.89663193459421</v>
      </c>
      <c r="F25" s="35">
        <v>782.09434984361155</v>
      </c>
      <c r="G25" s="35">
        <v>662.70859474775409</v>
      </c>
      <c r="H25" s="35">
        <v>671.24921767425406</v>
      </c>
      <c r="I25" s="35">
        <v>642.14156644533568</v>
      </c>
      <c r="J25" s="35">
        <v>729.11986897066413</v>
      </c>
      <c r="K25" s="35">
        <v>764.99582747604018</v>
      </c>
      <c r="L25" s="35">
        <v>748</v>
      </c>
      <c r="M25" s="35">
        <v>687</v>
      </c>
      <c r="N25" s="35">
        <v>820</v>
      </c>
      <c r="O25" s="35">
        <v>869</v>
      </c>
      <c r="P25" s="35">
        <v>961</v>
      </c>
      <c r="Q25" s="35">
        <v>978</v>
      </c>
      <c r="R25" s="35">
        <v>1025</v>
      </c>
      <c r="S25" s="35">
        <v>1123</v>
      </c>
      <c r="T25" s="35">
        <v>1099</v>
      </c>
      <c r="U25" s="35">
        <v>1229</v>
      </c>
      <c r="V25" s="35">
        <v>1339</v>
      </c>
      <c r="W25" s="35">
        <v>1124</v>
      </c>
      <c r="X25" s="430">
        <v>1301</v>
      </c>
      <c r="Y25" s="34"/>
      <c r="Z25" s="34"/>
      <c r="AA25" s="34"/>
      <c r="AB25" s="34"/>
      <c r="AC25" s="34"/>
      <c r="AD25" s="35"/>
      <c r="AE25" s="35"/>
      <c r="AF25" s="35"/>
      <c r="AG25" s="34"/>
      <c r="AH25" s="34"/>
      <c r="AI25" s="34"/>
      <c r="AJ25" s="34"/>
      <c r="AK25" s="34"/>
      <c r="AL25" s="34"/>
      <c r="AM25" s="34"/>
      <c r="AN25" s="34"/>
      <c r="AO25" s="34"/>
      <c r="AP25" s="34"/>
      <c r="AR25" s="489"/>
      <c r="AS25" s="489"/>
      <c r="AT25" s="489"/>
      <c r="AU25" s="489"/>
      <c r="AV25" s="489"/>
      <c r="AW25" s="489"/>
      <c r="AX25" s="489"/>
      <c r="AY25" s="489"/>
      <c r="AZ25" s="489"/>
      <c r="BA25" s="489"/>
      <c r="BB25" s="489"/>
      <c r="BC25" s="489"/>
      <c r="BD25" s="489"/>
      <c r="BE25" s="489"/>
      <c r="BF25" s="489"/>
      <c r="BG25" s="489"/>
      <c r="BH25" s="489"/>
      <c r="BI25" s="489"/>
    </row>
    <row r="26" spans="1:61">
      <c r="A26" s="427" t="s">
        <v>380</v>
      </c>
      <c r="B26" s="34">
        <v>3636.8325153653732</v>
      </c>
      <c r="C26" s="34">
        <v>4415.8734912858354</v>
      </c>
      <c r="D26" s="34">
        <v>4957.193369888806</v>
      </c>
      <c r="E26" s="34">
        <v>4845.1906563523962</v>
      </c>
      <c r="F26" s="34">
        <v>4968.7270158705005</v>
      </c>
      <c r="G26" s="34">
        <v>6869.2800185221522</v>
      </c>
      <c r="H26" s="34">
        <v>8719.6486630325726</v>
      </c>
      <c r="I26" s="34">
        <v>10037.181078329057</v>
      </c>
      <c r="J26" s="34">
        <v>11196.172719788294</v>
      </c>
      <c r="K26" s="34">
        <v>12387.168415766402</v>
      </c>
      <c r="L26" s="34">
        <v>10148</v>
      </c>
      <c r="M26" s="34">
        <v>12234</v>
      </c>
      <c r="N26" s="34">
        <v>13707</v>
      </c>
      <c r="O26" s="34">
        <v>14081</v>
      </c>
      <c r="P26" s="34">
        <v>15586</v>
      </c>
      <c r="Q26" s="34">
        <v>15893</v>
      </c>
      <c r="R26" s="34">
        <v>16501</v>
      </c>
      <c r="S26" s="34">
        <v>17607</v>
      </c>
      <c r="T26" s="34">
        <v>17596</v>
      </c>
      <c r="U26" s="34">
        <v>19122</v>
      </c>
      <c r="V26" s="34">
        <v>20540</v>
      </c>
      <c r="W26" s="34">
        <v>16493</v>
      </c>
      <c r="X26" s="428">
        <v>20141</v>
      </c>
      <c r="Y26" s="34"/>
      <c r="Z26" s="34"/>
      <c r="AA26" s="34"/>
      <c r="AB26" s="34"/>
      <c r="AC26" s="34"/>
      <c r="AD26" s="35"/>
      <c r="AE26" s="35"/>
      <c r="AF26" s="35"/>
      <c r="AG26" s="34"/>
      <c r="AH26" s="34"/>
      <c r="AI26" s="34"/>
      <c r="AJ26" s="34"/>
      <c r="AK26" s="34"/>
      <c r="AL26" s="34"/>
      <c r="AM26" s="34"/>
      <c r="AN26" s="34"/>
      <c r="AO26" s="34"/>
      <c r="AP26" s="34"/>
      <c r="AR26" s="489"/>
      <c r="AS26" s="489"/>
      <c r="AT26" s="489"/>
      <c r="AU26" s="489"/>
      <c r="AV26" s="489"/>
      <c r="AW26" s="489"/>
      <c r="AX26" s="489"/>
      <c r="AY26" s="489"/>
      <c r="AZ26" s="489"/>
      <c r="BA26" s="489"/>
      <c r="BB26" s="489"/>
      <c r="BC26" s="489"/>
      <c r="BD26" s="489"/>
      <c r="BE26" s="489"/>
      <c r="BF26" s="489"/>
      <c r="BG26" s="489"/>
      <c r="BH26" s="489"/>
      <c r="BI26" s="489"/>
    </row>
    <row r="27" spans="1:61">
      <c r="A27" s="427" t="s">
        <v>372</v>
      </c>
      <c r="B27" s="34">
        <v>140.47457627118641</v>
      </c>
      <c r="C27" s="34">
        <v>107.86440677966101</v>
      </c>
      <c r="D27" s="34">
        <v>153.01694915254237</v>
      </c>
      <c r="E27" s="34">
        <v>148</v>
      </c>
      <c r="F27" s="34">
        <v>142.98305084745763</v>
      </c>
      <c r="G27" s="34">
        <v>142.98305084745763</v>
      </c>
      <c r="H27" s="34">
        <v>168.06779661016949</v>
      </c>
      <c r="I27" s="34">
        <v>188.13559322033899</v>
      </c>
      <c r="J27" s="34">
        <v>193.15254237288136</v>
      </c>
      <c r="K27" s="34">
        <v>198.16949152542372</v>
      </c>
      <c r="L27" s="34">
        <v>148</v>
      </c>
      <c r="M27" s="34">
        <v>178</v>
      </c>
      <c r="N27" s="34">
        <v>201</v>
      </c>
      <c r="O27" s="34">
        <v>213</v>
      </c>
      <c r="P27" s="34">
        <v>235</v>
      </c>
      <c r="Q27" s="34">
        <v>239</v>
      </c>
      <c r="R27" s="34">
        <v>250</v>
      </c>
      <c r="S27" s="34">
        <v>273</v>
      </c>
      <c r="T27" s="34">
        <v>268</v>
      </c>
      <c r="U27" s="34">
        <v>298</v>
      </c>
      <c r="V27" s="34">
        <v>324</v>
      </c>
      <c r="W27" s="34">
        <v>271</v>
      </c>
      <c r="X27" s="428">
        <v>316</v>
      </c>
      <c r="Y27" s="34"/>
      <c r="Z27" s="34"/>
      <c r="AA27" s="34"/>
      <c r="AB27" s="34"/>
      <c r="AC27" s="34"/>
      <c r="AD27" s="35"/>
      <c r="AE27" s="35"/>
      <c r="AF27" s="35"/>
      <c r="AG27" s="34"/>
      <c r="AH27" s="34"/>
      <c r="AI27" s="34"/>
      <c r="AJ27" s="34"/>
      <c r="AK27" s="34"/>
      <c r="AL27" s="34"/>
      <c r="AM27" s="34"/>
      <c r="AN27" s="34"/>
      <c r="AO27" s="34"/>
      <c r="AP27" s="34"/>
      <c r="AR27" s="489"/>
      <c r="AS27" s="489"/>
      <c r="AT27" s="489"/>
      <c r="AU27" s="489"/>
      <c r="AV27" s="489"/>
      <c r="AW27" s="489"/>
      <c r="AX27" s="489"/>
      <c r="AY27" s="489"/>
      <c r="AZ27" s="489"/>
      <c r="BA27" s="489"/>
      <c r="BB27" s="489"/>
      <c r="BC27" s="489"/>
      <c r="BD27" s="489"/>
      <c r="BE27" s="489"/>
      <c r="BF27" s="489"/>
      <c r="BG27" s="489"/>
      <c r="BH27" s="489"/>
      <c r="BI27" s="489"/>
    </row>
    <row r="28" spans="1:61">
      <c r="A28" s="427" t="s">
        <v>373</v>
      </c>
      <c r="B28" s="34">
        <v>2288.5054237288136</v>
      </c>
      <c r="C28" s="34">
        <v>3024.4455932203391</v>
      </c>
      <c r="D28" s="34">
        <v>2735.3550508474573</v>
      </c>
      <c r="E28" s="34">
        <v>2704.65</v>
      </c>
      <c r="F28" s="34">
        <v>2341.9249491525425</v>
      </c>
      <c r="G28" s="34">
        <v>3252.7539491525426</v>
      </c>
      <c r="H28" s="34">
        <v>4477.6812033898304</v>
      </c>
      <c r="I28" s="34">
        <v>5085.4284067796616</v>
      </c>
      <c r="J28" s="34">
        <v>5360.5854576271186</v>
      </c>
      <c r="K28" s="34">
        <v>6012.383508474576</v>
      </c>
      <c r="L28" s="34">
        <v>4518.1980000000003</v>
      </c>
      <c r="M28" s="34">
        <v>5275.2120000000004</v>
      </c>
      <c r="N28" s="34">
        <v>5980.4219999999996</v>
      </c>
      <c r="O28" s="34">
        <v>5585.6310000000003</v>
      </c>
      <c r="P28" s="34">
        <v>5909</v>
      </c>
      <c r="Q28" s="34">
        <v>5994</v>
      </c>
      <c r="R28" s="34">
        <v>5752</v>
      </c>
      <c r="S28" s="34">
        <v>5293</v>
      </c>
      <c r="T28" s="34">
        <v>6194</v>
      </c>
      <c r="U28" s="34">
        <v>7681</v>
      </c>
      <c r="V28" s="34">
        <v>8698</v>
      </c>
      <c r="W28" s="34">
        <v>7976</v>
      </c>
      <c r="X28" s="34">
        <v>9583</v>
      </c>
      <c r="Y28" s="35"/>
      <c r="Z28" s="35"/>
      <c r="AA28" s="35"/>
      <c r="AB28" s="35"/>
      <c r="AC28" s="35"/>
      <c r="AD28" s="35"/>
      <c r="AE28" s="35"/>
      <c r="AF28" s="35"/>
      <c r="AG28" s="35"/>
      <c r="AH28" s="35"/>
      <c r="AI28" s="35"/>
      <c r="AJ28" s="35"/>
      <c r="AK28" s="35"/>
      <c r="AL28" s="35"/>
      <c r="AM28" s="35"/>
      <c r="AN28" s="35"/>
      <c r="AO28" s="35"/>
      <c r="AP28" s="35"/>
      <c r="AR28" s="489"/>
      <c r="AS28" s="489"/>
      <c r="AT28" s="489"/>
      <c r="AU28" s="489"/>
      <c r="AV28" s="489"/>
      <c r="AW28" s="489"/>
      <c r="AX28" s="489"/>
      <c r="AY28" s="489"/>
      <c r="AZ28" s="489"/>
      <c r="BA28" s="489"/>
      <c r="BB28" s="489"/>
      <c r="BC28" s="489"/>
      <c r="BD28" s="489"/>
      <c r="BE28" s="489"/>
      <c r="BF28" s="489"/>
      <c r="BG28" s="489"/>
      <c r="BH28" s="489"/>
      <c r="BI28" s="489"/>
    </row>
    <row r="29" spans="1:61">
      <c r="A29" s="429" t="s">
        <v>369</v>
      </c>
      <c r="B29" s="35">
        <v>4.9651294449701719</v>
      </c>
      <c r="C29" s="35">
        <v>7.8200788758280204</v>
      </c>
      <c r="D29" s="35">
        <v>13.166897997472939</v>
      </c>
      <c r="E29" s="35">
        <v>14.401137190335803</v>
      </c>
      <c r="F29" s="35">
        <v>14.616341846307</v>
      </c>
      <c r="G29" s="35">
        <v>19.011625569552351</v>
      </c>
      <c r="H29" s="35">
        <v>18.858707929700856</v>
      </c>
      <c r="I29" s="35">
        <v>20.195121951219509</v>
      </c>
      <c r="J29" s="35">
        <v>27.439024390243901</v>
      </c>
      <c r="K29" s="35">
        <v>32.048780487804876</v>
      </c>
      <c r="L29" s="35">
        <v>27</v>
      </c>
      <c r="M29" s="35">
        <v>13</v>
      </c>
      <c r="N29" s="35">
        <v>12</v>
      </c>
      <c r="O29" s="35">
        <v>19</v>
      </c>
      <c r="P29" s="35">
        <v>25</v>
      </c>
      <c r="Q29" s="35">
        <v>11</v>
      </c>
      <c r="R29" s="35">
        <v>29</v>
      </c>
      <c r="S29" s="35">
        <v>52</v>
      </c>
      <c r="T29" s="35">
        <v>24</v>
      </c>
      <c r="U29" s="35">
        <v>17</v>
      </c>
      <c r="V29" s="35">
        <v>20</v>
      </c>
      <c r="W29" s="35">
        <v>0</v>
      </c>
      <c r="X29" s="430">
        <v>0</v>
      </c>
      <c r="Y29" s="35"/>
      <c r="Z29" s="35"/>
      <c r="AA29" s="35"/>
      <c r="AB29" s="35"/>
      <c r="AC29" s="35"/>
      <c r="AD29" s="35"/>
      <c r="AE29" s="35"/>
      <c r="AF29" s="35"/>
      <c r="AG29" s="35"/>
      <c r="AH29" s="35"/>
      <c r="AI29" s="35"/>
      <c r="AJ29" s="35"/>
      <c r="AK29" s="35"/>
      <c r="AL29" s="35"/>
      <c r="AM29" s="35"/>
      <c r="AN29" s="35"/>
      <c r="AO29" s="35"/>
      <c r="AP29" s="35"/>
      <c r="AR29" s="489"/>
      <c r="AS29" s="489"/>
      <c r="AT29" s="489"/>
      <c r="AU29" s="489"/>
      <c r="AV29" s="489"/>
      <c r="AW29" s="489"/>
      <c r="AX29" s="489"/>
      <c r="AY29" s="489"/>
      <c r="AZ29" s="489"/>
      <c r="BA29" s="489"/>
      <c r="BB29" s="489"/>
      <c r="BC29" s="489"/>
      <c r="BD29" s="489"/>
      <c r="BE29" s="489"/>
      <c r="BF29" s="489"/>
      <c r="BG29" s="489"/>
      <c r="BH29" s="489"/>
      <c r="BI29" s="489"/>
    </row>
    <row r="30" spans="1:61">
      <c r="A30" s="429" t="s">
        <v>370</v>
      </c>
      <c r="B30" s="35">
        <v>2283.5402942838437</v>
      </c>
      <c r="C30" s="35">
        <v>3016.625514344511</v>
      </c>
      <c r="D30" s="35">
        <v>2722.1881528499844</v>
      </c>
      <c r="E30" s="35">
        <v>2690.2488628096644</v>
      </c>
      <c r="F30" s="35">
        <v>2327.3086073062354</v>
      </c>
      <c r="G30" s="35">
        <v>3233.7423235829901</v>
      </c>
      <c r="H30" s="35">
        <v>4458.8224954601292</v>
      </c>
      <c r="I30" s="35">
        <v>5065.2332848284423</v>
      </c>
      <c r="J30" s="35">
        <v>5333.1464332368751</v>
      </c>
      <c r="K30" s="35">
        <v>5980.3347279867712</v>
      </c>
      <c r="L30" s="35">
        <v>4491.1980000000003</v>
      </c>
      <c r="M30" s="35">
        <v>5262.2120000000004</v>
      </c>
      <c r="N30" s="35">
        <v>5968.4219999999996</v>
      </c>
      <c r="O30" s="35">
        <v>5566.6310000000003</v>
      </c>
      <c r="P30" s="35">
        <v>5884</v>
      </c>
      <c r="Q30" s="35">
        <v>5983</v>
      </c>
      <c r="R30" s="35">
        <v>5723</v>
      </c>
      <c r="S30" s="35">
        <v>5241</v>
      </c>
      <c r="T30" s="35">
        <v>6170</v>
      </c>
      <c r="U30" s="35">
        <v>7664</v>
      </c>
      <c r="V30" s="35">
        <v>8678</v>
      </c>
      <c r="W30" s="35">
        <v>7976</v>
      </c>
      <c r="X30" s="430">
        <v>9583</v>
      </c>
      <c r="Y30" s="34"/>
      <c r="Z30" s="34"/>
      <c r="AA30" s="34"/>
      <c r="AB30" s="34"/>
      <c r="AC30" s="34"/>
      <c r="AD30" s="35"/>
      <c r="AE30" s="35"/>
      <c r="AF30" s="35"/>
      <c r="AG30" s="34"/>
      <c r="AH30" s="34"/>
      <c r="AI30" s="34"/>
      <c r="AJ30" s="34"/>
      <c r="AK30" s="34"/>
      <c r="AL30" s="34"/>
      <c r="AM30" s="34"/>
      <c r="AN30" s="34"/>
      <c r="AO30" s="34"/>
      <c r="AP30" s="34"/>
      <c r="AR30" s="489"/>
      <c r="AS30" s="489"/>
      <c r="AT30" s="489"/>
      <c r="AU30" s="489"/>
      <c r="AV30" s="489"/>
      <c r="AW30" s="489"/>
      <c r="AX30" s="489"/>
      <c r="AY30" s="489"/>
      <c r="AZ30" s="489"/>
      <c r="BA30" s="489"/>
      <c r="BB30" s="489"/>
      <c r="BC30" s="489"/>
      <c r="BD30" s="489"/>
      <c r="BE30" s="489"/>
      <c r="BF30" s="489"/>
      <c r="BG30" s="489"/>
      <c r="BH30" s="489"/>
      <c r="BI30" s="489"/>
    </row>
    <row r="31" spans="1:61">
      <c r="A31" s="427" t="s">
        <v>374</v>
      </c>
      <c r="B31" s="34">
        <v>3781.61</v>
      </c>
      <c r="C31" s="34">
        <v>4399</v>
      </c>
      <c r="D31" s="34">
        <v>4555.45</v>
      </c>
      <c r="E31" s="34">
        <v>4073.0700000000006</v>
      </c>
      <c r="F31" s="34">
        <v>3908.34</v>
      </c>
      <c r="G31" s="34">
        <v>5049.66</v>
      </c>
      <c r="H31" s="34">
        <v>5949.94</v>
      </c>
      <c r="I31" s="34">
        <v>6507.69</v>
      </c>
      <c r="J31" s="34">
        <v>6751.96</v>
      </c>
      <c r="K31" s="34">
        <v>7050.67</v>
      </c>
      <c r="L31" s="34">
        <v>6018</v>
      </c>
      <c r="M31" s="34">
        <v>6916</v>
      </c>
      <c r="N31" s="34">
        <v>7678</v>
      </c>
      <c r="O31" s="34">
        <v>7817</v>
      </c>
      <c r="P31" s="34">
        <v>7791</v>
      </c>
      <c r="Q31" s="34">
        <v>7434</v>
      </c>
      <c r="R31" s="34">
        <v>7328</v>
      </c>
      <c r="S31" s="34">
        <v>7489</v>
      </c>
      <c r="T31" s="34">
        <v>8319</v>
      </c>
      <c r="U31" s="34">
        <v>8115</v>
      </c>
      <c r="V31" s="34">
        <v>8265</v>
      </c>
      <c r="W31" s="34">
        <v>3894</v>
      </c>
      <c r="X31" s="428">
        <v>4318</v>
      </c>
      <c r="Y31" s="35"/>
      <c r="Z31" s="35"/>
      <c r="AA31" s="35"/>
      <c r="AB31" s="35"/>
      <c r="AC31" s="35"/>
      <c r="AD31" s="35"/>
      <c r="AE31" s="35"/>
      <c r="AF31" s="35"/>
      <c r="AG31" s="35"/>
      <c r="AH31" s="35"/>
      <c r="AI31" s="35"/>
      <c r="AJ31" s="35"/>
      <c r="AK31" s="35"/>
      <c r="AL31" s="35"/>
      <c r="AM31" s="35"/>
      <c r="AN31" s="35"/>
      <c r="AO31" s="35"/>
      <c r="AP31" s="35"/>
      <c r="AR31" s="489"/>
      <c r="AS31" s="489"/>
      <c r="AT31" s="489"/>
      <c r="AU31" s="489"/>
      <c r="AV31" s="489"/>
      <c r="AW31" s="489"/>
      <c r="AX31" s="489"/>
      <c r="AY31" s="489"/>
      <c r="AZ31" s="489"/>
      <c r="BA31" s="489"/>
      <c r="BB31" s="489"/>
      <c r="BC31" s="489"/>
      <c r="BD31" s="489"/>
      <c r="BE31" s="489"/>
      <c r="BF31" s="489"/>
      <c r="BG31" s="489"/>
      <c r="BH31" s="489"/>
      <c r="BI31" s="489"/>
    </row>
    <row r="32" spans="1:61">
      <c r="A32" s="429" t="s">
        <v>369</v>
      </c>
      <c r="B32" s="35">
        <v>3005.9964964596406</v>
      </c>
      <c r="C32" s="35">
        <v>3564.994452860888</v>
      </c>
      <c r="D32" s="35">
        <v>3602.2344913364104</v>
      </c>
      <c r="E32" s="35">
        <v>3353.1641051015808</v>
      </c>
      <c r="F32" s="35">
        <v>3201.2139102900069</v>
      </c>
      <c r="G32" s="35">
        <v>3928.7868085482678</v>
      </c>
      <c r="H32" s="35">
        <v>4618.267475939595</v>
      </c>
      <c r="I32" s="35">
        <v>5099.2857798609984</v>
      </c>
      <c r="J32" s="35">
        <v>5366.6762965241469</v>
      </c>
      <c r="K32" s="35">
        <v>5641.5797705403411</v>
      </c>
      <c r="L32" s="35">
        <v>4888</v>
      </c>
      <c r="M32" s="35">
        <v>5284</v>
      </c>
      <c r="N32" s="35">
        <v>6041</v>
      </c>
      <c r="O32" s="35">
        <v>6172</v>
      </c>
      <c r="P32" s="35">
        <v>6148</v>
      </c>
      <c r="Q32" s="35">
        <v>5845</v>
      </c>
      <c r="R32" s="35">
        <v>5743</v>
      </c>
      <c r="S32" s="35">
        <v>6053</v>
      </c>
      <c r="T32" s="35">
        <v>6665</v>
      </c>
      <c r="U32" s="35">
        <v>6454</v>
      </c>
      <c r="V32" s="35">
        <v>6477</v>
      </c>
      <c r="W32" s="35">
        <v>1911</v>
      </c>
      <c r="X32" s="430">
        <v>1985</v>
      </c>
      <c r="Y32" s="35"/>
      <c r="Z32" s="35"/>
      <c r="AA32" s="35"/>
      <c r="AB32" s="35"/>
      <c r="AC32" s="35"/>
      <c r="AD32" s="35"/>
      <c r="AE32" s="35"/>
      <c r="AF32" s="35"/>
      <c r="AG32" s="35"/>
      <c r="AH32" s="35"/>
      <c r="AI32" s="35"/>
      <c r="AJ32" s="35"/>
      <c r="AK32" s="35"/>
      <c r="AL32" s="35"/>
      <c r="AM32" s="35"/>
      <c r="AN32" s="35"/>
      <c r="AO32" s="35"/>
      <c r="AP32" s="35"/>
      <c r="AR32" s="489"/>
      <c r="AS32" s="489"/>
      <c r="AT32" s="489"/>
      <c r="AU32" s="489"/>
      <c r="AV32" s="489"/>
      <c r="AW32" s="489"/>
      <c r="AX32" s="489"/>
      <c r="AY32" s="489"/>
      <c r="AZ32" s="489"/>
      <c r="BA32" s="489"/>
      <c r="BB32" s="489"/>
      <c r="BC32" s="489"/>
      <c r="BD32" s="489"/>
      <c r="BE32" s="489"/>
      <c r="BF32" s="489"/>
      <c r="BG32" s="489"/>
      <c r="BH32" s="489"/>
      <c r="BI32" s="489"/>
    </row>
    <row r="33" spans="1:61">
      <c r="A33" s="429" t="s">
        <v>370</v>
      </c>
      <c r="B33" s="35">
        <v>775.61350354035926</v>
      </c>
      <c r="C33" s="35">
        <v>834.00554713911197</v>
      </c>
      <c r="D33" s="35">
        <v>953.21550866358939</v>
      </c>
      <c r="E33" s="35">
        <v>719.90589489841989</v>
      </c>
      <c r="F33" s="35">
        <v>707.12608970999315</v>
      </c>
      <c r="G33" s="35">
        <v>1120.8731914517318</v>
      </c>
      <c r="H33" s="35">
        <v>1331.6725240604042</v>
      </c>
      <c r="I33" s="35">
        <v>1408.4042201390012</v>
      </c>
      <c r="J33" s="35">
        <v>1385.2837034758536</v>
      </c>
      <c r="K33" s="35">
        <v>1409.0902294596594</v>
      </c>
      <c r="L33" s="35">
        <v>1130</v>
      </c>
      <c r="M33" s="35">
        <v>1632</v>
      </c>
      <c r="N33" s="35">
        <v>1637</v>
      </c>
      <c r="O33" s="35">
        <v>1645</v>
      </c>
      <c r="P33" s="35">
        <v>1643</v>
      </c>
      <c r="Q33" s="35">
        <v>1589</v>
      </c>
      <c r="R33" s="35">
        <v>1585</v>
      </c>
      <c r="S33" s="35">
        <v>1436</v>
      </c>
      <c r="T33" s="35">
        <v>1654</v>
      </c>
      <c r="U33" s="35">
        <v>1661</v>
      </c>
      <c r="V33" s="35">
        <v>1788</v>
      </c>
      <c r="W33" s="35">
        <v>1983</v>
      </c>
      <c r="X33" s="430">
        <v>2333</v>
      </c>
      <c r="Y33" s="34"/>
      <c r="Z33" s="34"/>
      <c r="AA33" s="34"/>
      <c r="AB33" s="34"/>
      <c r="AC33" s="34"/>
      <c r="AD33" s="35"/>
      <c r="AE33" s="35"/>
      <c r="AF33" s="35"/>
      <c r="AG33" s="34"/>
      <c r="AH33" s="34"/>
      <c r="AI33" s="34"/>
      <c r="AJ33" s="34"/>
      <c r="AK33" s="34"/>
      <c r="AL33" s="34"/>
      <c r="AM33" s="34"/>
      <c r="AN33" s="34"/>
      <c r="AO33" s="34"/>
      <c r="AP33" s="34"/>
      <c r="AR33" s="489"/>
      <c r="AS33" s="489"/>
      <c r="AT33" s="489"/>
      <c r="AU33" s="489"/>
      <c r="AV33" s="489"/>
      <c r="AW33" s="489"/>
      <c r="AX33" s="489"/>
      <c r="AY33" s="489"/>
      <c r="AZ33" s="489"/>
      <c r="BA33" s="489"/>
      <c r="BB33" s="489"/>
      <c r="BC33" s="489"/>
      <c r="BD33" s="489"/>
      <c r="BE33" s="489"/>
      <c r="BF33" s="489"/>
      <c r="BG33" s="489"/>
      <c r="BH33" s="489"/>
      <c r="BI33" s="489"/>
    </row>
    <row r="34" spans="1:61">
      <c r="A34" s="427" t="s">
        <v>375</v>
      </c>
      <c r="B34" s="34">
        <v>108.77863954233419</v>
      </c>
      <c r="C34" s="34">
        <v>136.42535989338356</v>
      </c>
      <c r="D34" s="34">
        <v>232.87832407915698</v>
      </c>
      <c r="E34" s="34">
        <v>214.92039441093473</v>
      </c>
      <c r="F34" s="34">
        <v>214.05743018763252</v>
      </c>
      <c r="G34" s="34">
        <v>214.88699127228034</v>
      </c>
      <c r="H34" s="34">
        <v>260.73276651528408</v>
      </c>
      <c r="I34" s="34">
        <v>320.06063648464612</v>
      </c>
      <c r="J34" s="34">
        <v>337.55261014981056</v>
      </c>
      <c r="K34" s="34">
        <v>372.20274101143116</v>
      </c>
      <c r="L34" s="34">
        <v>264</v>
      </c>
      <c r="M34" s="34">
        <v>319</v>
      </c>
      <c r="N34" s="34">
        <v>357</v>
      </c>
      <c r="O34" s="34">
        <v>372</v>
      </c>
      <c r="P34" s="34">
        <v>410</v>
      </c>
      <c r="Q34" s="34">
        <v>419</v>
      </c>
      <c r="R34" s="34">
        <v>437</v>
      </c>
      <c r="S34" s="34">
        <v>471</v>
      </c>
      <c r="T34" s="34">
        <v>470</v>
      </c>
      <c r="U34" s="34">
        <v>516</v>
      </c>
      <c r="V34" s="34">
        <v>554</v>
      </c>
      <c r="W34" s="34">
        <v>463</v>
      </c>
      <c r="X34" s="428">
        <v>550</v>
      </c>
      <c r="Y34" s="37"/>
      <c r="Z34" s="37"/>
      <c r="AA34" s="37"/>
      <c r="AB34" s="37"/>
      <c r="AC34" s="37"/>
      <c r="AD34" s="35"/>
      <c r="AE34" s="35"/>
      <c r="AF34" s="35"/>
      <c r="AG34" s="37"/>
      <c r="AH34" s="37"/>
      <c r="AI34" s="37"/>
      <c r="AJ34" s="37"/>
      <c r="AK34" s="37"/>
      <c r="AL34" s="37"/>
      <c r="AM34" s="37"/>
      <c r="AN34" s="37"/>
      <c r="AO34" s="37"/>
      <c r="AP34" s="37"/>
      <c r="AR34" s="489"/>
      <c r="AS34" s="489"/>
      <c r="AT34" s="489"/>
      <c r="AU34" s="489"/>
      <c r="AV34" s="489"/>
      <c r="AW34" s="489"/>
      <c r="AX34" s="489"/>
      <c r="AY34" s="489"/>
      <c r="AZ34" s="489"/>
      <c r="BA34" s="489"/>
      <c r="BB34" s="489"/>
      <c r="BC34" s="489"/>
      <c r="BD34" s="489"/>
      <c r="BE34" s="489"/>
      <c r="BF34" s="489"/>
      <c r="BG34" s="489"/>
      <c r="BH34" s="489"/>
      <c r="BI34" s="489"/>
    </row>
    <row r="35" spans="1:61">
      <c r="A35" s="426" t="s">
        <v>376</v>
      </c>
      <c r="B35" s="37">
        <v>11076.248230378102</v>
      </c>
      <c r="C35" s="37">
        <v>13119.301813804701</v>
      </c>
      <c r="D35" s="37">
        <v>13650.546000274553</v>
      </c>
      <c r="E35" s="37">
        <v>13242.099169961775</v>
      </c>
      <c r="F35" s="37">
        <v>12730.355496766435</v>
      </c>
      <c r="G35" s="37">
        <v>16572.57627724508</v>
      </c>
      <c r="H35" s="37">
        <v>20637.052263409278</v>
      </c>
      <c r="I35" s="37">
        <v>23210.247037217156</v>
      </c>
      <c r="J35" s="37">
        <v>24997.1011156235</v>
      </c>
      <c r="K35" s="37">
        <v>27257.608686313557</v>
      </c>
      <c r="L35" s="37">
        <v>22233.198</v>
      </c>
      <c r="M35" s="37">
        <v>26020.212</v>
      </c>
      <c r="N35" s="37">
        <v>29124.421999999999</v>
      </c>
      <c r="O35" s="37">
        <v>29426.631000000001</v>
      </c>
      <c r="P35" s="37">
        <v>31590</v>
      </c>
      <c r="Q35" s="37">
        <v>31520</v>
      </c>
      <c r="R35" s="37">
        <v>32029</v>
      </c>
      <c r="S35" s="37">
        <v>33021</v>
      </c>
      <c r="T35" s="37">
        <v>34764</v>
      </c>
      <c r="U35" s="37">
        <v>37715</v>
      </c>
      <c r="V35" s="37">
        <v>40435</v>
      </c>
      <c r="W35" s="37">
        <v>30431</v>
      </c>
      <c r="X35" s="431">
        <v>36458</v>
      </c>
      <c r="Y35" s="34"/>
      <c r="Z35" s="34"/>
      <c r="AA35" s="34"/>
      <c r="AB35" s="34"/>
      <c r="AC35" s="34"/>
      <c r="AD35" s="35"/>
      <c r="AE35" s="35"/>
      <c r="AF35" s="35"/>
      <c r="AG35" s="34"/>
      <c r="AH35" s="34"/>
      <c r="AI35" s="34"/>
      <c r="AJ35" s="34"/>
      <c r="AK35" s="34"/>
      <c r="AL35" s="34"/>
      <c r="AM35" s="34"/>
      <c r="AN35" s="34"/>
      <c r="AO35" s="34"/>
      <c r="AP35" s="34"/>
      <c r="AR35" s="489"/>
      <c r="AS35" s="489"/>
      <c r="AT35" s="489"/>
      <c r="AU35" s="489"/>
      <c r="AV35" s="489"/>
      <c r="AW35" s="489"/>
      <c r="AX35" s="489"/>
      <c r="AY35" s="489"/>
      <c r="AZ35" s="489"/>
      <c r="BA35" s="489"/>
      <c r="BB35" s="489"/>
      <c r="BC35" s="489"/>
      <c r="BD35" s="489"/>
      <c r="BE35" s="489"/>
      <c r="BF35" s="489"/>
      <c r="BG35" s="489"/>
      <c r="BH35" s="489"/>
      <c r="BI35" s="489"/>
    </row>
    <row r="36" spans="1:61">
      <c r="A36" s="427" t="s">
        <v>377</v>
      </c>
      <c r="B36" s="34">
        <v>3957.814752286868</v>
      </c>
      <c r="C36" s="34">
        <v>4682.6383257035523</v>
      </c>
      <c r="D36" s="34">
        <v>4628.9091872461804</v>
      </c>
      <c r="E36" s="34">
        <v>4267.0335690190486</v>
      </c>
      <c r="F36" s="34">
        <v>4940.8779247864186</v>
      </c>
      <c r="G36" s="34">
        <v>5908.3986650937368</v>
      </c>
      <c r="H36" s="34">
        <v>5930.4701574881938</v>
      </c>
      <c r="I36" s="34">
        <v>6531.6065882789835</v>
      </c>
      <c r="J36" s="34">
        <v>6759.6738636965447</v>
      </c>
      <c r="K36" s="34">
        <v>6577.919334085409</v>
      </c>
      <c r="L36" s="34">
        <v>5870</v>
      </c>
      <c r="M36" s="34">
        <v>6342</v>
      </c>
      <c r="N36" s="34">
        <v>6243</v>
      </c>
      <c r="O36" s="34">
        <v>6999</v>
      </c>
      <c r="P36" s="34">
        <v>8268</v>
      </c>
      <c r="Q36" s="34">
        <v>9475</v>
      </c>
      <c r="R36" s="34">
        <v>10109</v>
      </c>
      <c r="S36" s="34">
        <v>9477</v>
      </c>
      <c r="T36" s="34">
        <v>10575</v>
      </c>
      <c r="U36" s="34">
        <v>9751</v>
      </c>
      <c r="V36" s="34">
        <v>8902</v>
      </c>
      <c r="W36" s="34">
        <v>8862</v>
      </c>
      <c r="X36" s="428">
        <v>9466</v>
      </c>
      <c r="Y36" s="37"/>
      <c r="Z36" s="37"/>
      <c r="AA36" s="37"/>
      <c r="AB36" s="37"/>
      <c r="AC36" s="37"/>
      <c r="AD36" s="35"/>
      <c r="AE36" s="35"/>
      <c r="AF36" s="35"/>
      <c r="AG36" s="37"/>
      <c r="AH36" s="37"/>
      <c r="AI36" s="37"/>
      <c r="AJ36" s="37"/>
      <c r="AK36" s="37"/>
      <c r="AL36" s="37"/>
      <c r="AM36" s="37"/>
      <c r="AN36" s="37"/>
      <c r="AO36" s="37"/>
      <c r="AP36" s="37"/>
      <c r="AR36" s="489"/>
      <c r="AS36" s="489"/>
      <c r="AT36" s="489"/>
      <c r="AU36" s="489"/>
      <c r="AV36" s="489"/>
      <c r="AW36" s="489"/>
      <c r="AX36" s="489"/>
      <c r="AY36" s="489"/>
      <c r="AZ36" s="489"/>
      <c r="BA36" s="489"/>
      <c r="BB36" s="489"/>
      <c r="BC36" s="489"/>
      <c r="BD36" s="489"/>
      <c r="BE36" s="489"/>
      <c r="BF36" s="489"/>
      <c r="BG36" s="489"/>
      <c r="BH36" s="489"/>
      <c r="BI36" s="489"/>
    </row>
    <row r="37" spans="1:61">
      <c r="A37" s="426" t="s">
        <v>378</v>
      </c>
      <c r="B37" s="37">
        <v>15034.062982664969</v>
      </c>
      <c r="C37" s="37">
        <v>17801.940139508253</v>
      </c>
      <c r="D37" s="37">
        <v>18279.455187520733</v>
      </c>
      <c r="E37" s="37">
        <v>17509.132738980825</v>
      </c>
      <c r="F37" s="37">
        <v>17671.233421552854</v>
      </c>
      <c r="G37" s="37">
        <v>22480.974942338817</v>
      </c>
      <c r="H37" s="37">
        <v>26567.522420897472</v>
      </c>
      <c r="I37" s="37">
        <v>29741.85362549614</v>
      </c>
      <c r="J37" s="37">
        <v>31756.774979320046</v>
      </c>
      <c r="K37" s="37">
        <v>33835.528020398968</v>
      </c>
      <c r="L37" s="37">
        <v>28103.198</v>
      </c>
      <c r="M37" s="37">
        <v>32362.212</v>
      </c>
      <c r="N37" s="37">
        <v>35367.421999999999</v>
      </c>
      <c r="O37" s="37">
        <v>36425.631000000001</v>
      </c>
      <c r="P37" s="37">
        <v>39858</v>
      </c>
      <c r="Q37" s="37">
        <v>40995</v>
      </c>
      <c r="R37" s="37">
        <v>42138</v>
      </c>
      <c r="S37" s="37">
        <v>42498</v>
      </c>
      <c r="T37" s="37">
        <v>45339</v>
      </c>
      <c r="U37" s="37">
        <v>47466</v>
      </c>
      <c r="V37" s="37">
        <v>49337</v>
      </c>
      <c r="W37" s="37">
        <v>39293</v>
      </c>
      <c r="X37" s="431">
        <v>45924</v>
      </c>
      <c r="Y37" s="471"/>
      <c r="Z37" s="471"/>
      <c r="AA37" s="471"/>
      <c r="AB37" s="471"/>
      <c r="AC37" s="471"/>
      <c r="AD37" s="35"/>
      <c r="AE37" s="35"/>
      <c r="AF37" s="35"/>
      <c r="AG37" s="471"/>
      <c r="AH37" s="471"/>
      <c r="AI37" s="471"/>
      <c r="AJ37" s="471"/>
      <c r="AK37" s="471"/>
      <c r="AL37" s="471"/>
      <c r="AM37" s="471"/>
      <c r="AN37" s="471"/>
      <c r="AO37" s="471"/>
      <c r="AP37" s="473"/>
      <c r="AR37" s="489"/>
      <c r="AS37" s="489"/>
      <c r="AT37" s="489"/>
      <c r="AU37" s="489"/>
      <c r="AV37" s="489"/>
      <c r="AW37" s="489"/>
      <c r="AX37" s="489"/>
      <c r="AY37" s="489"/>
      <c r="AZ37" s="489"/>
      <c r="BA37" s="489"/>
      <c r="BB37" s="489"/>
      <c r="BC37" s="489"/>
      <c r="BD37" s="489"/>
      <c r="BE37" s="489"/>
      <c r="BF37" s="489"/>
      <c r="BG37" s="489"/>
      <c r="BH37" s="489"/>
      <c r="BI37" s="489"/>
    </row>
    <row r="38" spans="1:61" s="471" customFormat="1">
      <c r="A38" s="427"/>
      <c r="W38" s="473"/>
      <c r="X38" s="117"/>
      <c r="AR38" s="489"/>
      <c r="AS38" s="489"/>
      <c r="AT38" s="489"/>
      <c r="AU38" s="489"/>
      <c r="AV38" s="489"/>
      <c r="AW38" s="489"/>
      <c r="AX38" s="489"/>
      <c r="AY38" s="489"/>
      <c r="AZ38" s="489"/>
      <c r="BA38" s="489"/>
      <c r="BB38" s="489"/>
      <c r="BC38" s="489"/>
      <c r="BD38" s="489"/>
      <c r="BE38" s="489"/>
      <c r="BF38" s="489"/>
      <c r="BG38" s="489"/>
      <c r="BH38" s="489"/>
      <c r="BI38" s="489"/>
    </row>
    <row r="39" spans="1:61">
      <c r="A39" s="426" t="s">
        <v>381</v>
      </c>
      <c r="C39" s="471"/>
      <c r="D39" s="471"/>
      <c r="E39" s="471"/>
      <c r="F39" s="471"/>
      <c r="G39" s="471"/>
      <c r="H39" s="471"/>
      <c r="I39" s="471"/>
      <c r="J39" s="471"/>
      <c r="K39" s="471"/>
      <c r="L39" s="471"/>
      <c r="M39" s="471"/>
      <c r="N39" s="471"/>
      <c r="O39" s="471"/>
      <c r="P39" s="471"/>
      <c r="Q39" s="471"/>
      <c r="R39" s="471"/>
      <c r="S39" s="471"/>
      <c r="T39" s="471"/>
      <c r="U39" s="471"/>
      <c r="V39" s="471"/>
      <c r="W39" s="471"/>
      <c r="X39" s="117"/>
      <c r="Y39" s="34"/>
      <c r="Z39" s="34"/>
      <c r="AA39" s="34"/>
      <c r="AB39" s="34"/>
      <c r="AC39" s="34"/>
      <c r="AD39" s="34"/>
      <c r="AE39" s="34"/>
      <c r="AF39" s="34"/>
      <c r="AG39" s="34"/>
      <c r="AH39" s="34"/>
      <c r="AI39" s="34"/>
      <c r="AJ39" s="34"/>
      <c r="AK39" s="34"/>
      <c r="AL39" s="34"/>
      <c r="AM39" s="34"/>
      <c r="AN39" s="34"/>
      <c r="AO39" s="34"/>
      <c r="AP39" s="34"/>
      <c r="AR39" s="489"/>
      <c r="AS39" s="489"/>
      <c r="AT39" s="489"/>
      <c r="AU39" s="489"/>
      <c r="AV39" s="489"/>
      <c r="AW39" s="489"/>
      <c r="AX39" s="489"/>
      <c r="AY39" s="489"/>
      <c r="AZ39" s="489"/>
      <c r="BA39" s="489"/>
      <c r="BB39" s="489"/>
      <c r="BC39" s="489"/>
      <c r="BD39" s="489"/>
      <c r="BE39" s="489"/>
      <c r="BF39" s="489"/>
      <c r="BG39" s="489"/>
      <c r="BH39" s="489"/>
      <c r="BI39" s="489"/>
    </row>
    <row r="40" spans="1:61">
      <c r="A40" s="427" t="s">
        <v>368</v>
      </c>
      <c r="B40" s="34">
        <v>43.122619893101728</v>
      </c>
      <c r="C40" s="34">
        <v>170.0658851371677</v>
      </c>
      <c r="D40" s="34">
        <v>45.390974708002659</v>
      </c>
      <c r="E40" s="34">
        <v>-70.101030104787242</v>
      </c>
      <c r="F40" s="34">
        <v>-115.28559007112381</v>
      </c>
      <c r="G40" s="34">
        <v>172.35992201782528</v>
      </c>
      <c r="H40" s="34">
        <v>89.583667881807742</v>
      </c>
      <c r="I40" s="34">
        <v>-4.2667559226620142</v>
      </c>
      <c r="J40" s="34">
        <v>-108.07434101324861</v>
      </c>
      <c r="K40" s="34">
        <v>-196.2428998248065</v>
      </c>
      <c r="L40" s="34">
        <v>-338</v>
      </c>
      <c r="M40" s="34">
        <v>-292</v>
      </c>
      <c r="N40" s="34">
        <v>-302</v>
      </c>
      <c r="O40" s="34">
        <v>-373</v>
      </c>
      <c r="P40" s="34">
        <v>-228</v>
      </c>
      <c r="Q40" s="34">
        <v>-386</v>
      </c>
      <c r="R40" s="34">
        <v>-425</v>
      </c>
      <c r="S40" s="34">
        <v>-597</v>
      </c>
      <c r="T40" s="34">
        <v>-760</v>
      </c>
      <c r="U40" s="34">
        <v>-967</v>
      </c>
      <c r="V40" s="34">
        <f>V6-V23</f>
        <v>-820</v>
      </c>
      <c r="W40" s="34">
        <f t="shared" ref="W40:X40" si="0">W6-W23</f>
        <v>-343</v>
      </c>
      <c r="X40" s="428">
        <f t="shared" si="0"/>
        <v>-270</v>
      </c>
      <c r="Y40" s="35"/>
      <c r="Z40" s="35"/>
      <c r="AA40" s="35"/>
      <c r="AB40" s="35"/>
      <c r="AC40" s="35"/>
      <c r="AD40" s="35"/>
      <c r="AE40" s="35"/>
      <c r="AF40" s="35"/>
      <c r="AG40" s="35"/>
      <c r="AH40" s="35"/>
      <c r="AI40" s="35"/>
      <c r="AJ40" s="35"/>
      <c r="AK40" s="35"/>
      <c r="AL40" s="35"/>
      <c r="AM40" s="35"/>
      <c r="AN40" s="35"/>
      <c r="AO40" s="35"/>
      <c r="AP40" s="35"/>
      <c r="AR40" s="489"/>
      <c r="AS40" s="489"/>
      <c r="AT40" s="489"/>
      <c r="AU40" s="489"/>
      <c r="AV40" s="489"/>
      <c r="AW40" s="489"/>
      <c r="AX40" s="489"/>
      <c r="AY40" s="489"/>
      <c r="AZ40" s="489"/>
      <c r="BA40" s="489"/>
      <c r="BB40" s="489"/>
      <c r="BC40" s="489"/>
      <c r="BD40" s="489"/>
      <c r="BE40" s="489"/>
      <c r="BF40" s="489"/>
      <c r="BG40" s="489"/>
      <c r="BH40" s="489"/>
      <c r="BI40" s="489"/>
    </row>
    <row r="41" spans="1:61">
      <c r="A41" s="429" t="s">
        <v>369</v>
      </c>
      <c r="B41" s="35">
        <v>205.80868898642922</v>
      </c>
      <c r="C41" s="35">
        <v>387.96942610202478</v>
      </c>
      <c r="D41" s="35">
        <v>266.17463166242169</v>
      </c>
      <c r="E41" s="35">
        <v>216.73163203720486</v>
      </c>
      <c r="F41" s="35">
        <v>171.28577779452314</v>
      </c>
      <c r="G41" s="35">
        <v>342.13956331915307</v>
      </c>
      <c r="H41" s="35">
        <v>319.31026301216184</v>
      </c>
      <c r="I41" s="35">
        <v>224.01604793197595</v>
      </c>
      <c r="J41" s="35">
        <v>217.35189539120489</v>
      </c>
      <c r="K41" s="35">
        <v>105.95295423663248</v>
      </c>
      <c r="L41" s="35">
        <v>64</v>
      </c>
      <c r="M41" s="35">
        <v>66</v>
      </c>
      <c r="N41" s="35">
        <v>131</v>
      </c>
      <c r="O41" s="35">
        <v>104</v>
      </c>
      <c r="P41" s="35">
        <v>231</v>
      </c>
      <c r="Q41" s="35">
        <v>72</v>
      </c>
      <c r="R41" s="35">
        <v>75</v>
      </c>
      <c r="S41" s="35">
        <v>-35</v>
      </c>
      <c r="T41" s="35">
        <v>-267</v>
      </c>
      <c r="U41" s="35">
        <v>-307</v>
      </c>
      <c r="V41" s="34">
        <f t="shared" ref="V41:X54" si="1">V7-V24</f>
        <v>-121</v>
      </c>
      <c r="W41" s="34">
        <f t="shared" si="1"/>
        <v>180</v>
      </c>
      <c r="X41" s="428">
        <f t="shared" si="1"/>
        <v>285</v>
      </c>
      <c r="Y41" s="35"/>
      <c r="Z41" s="35"/>
      <c r="AA41" s="35"/>
      <c r="AB41" s="35"/>
      <c r="AC41" s="35"/>
      <c r="AD41" s="35"/>
      <c r="AE41" s="35"/>
      <c r="AF41" s="35"/>
      <c r="AG41" s="35"/>
      <c r="AH41" s="35"/>
      <c r="AI41" s="35"/>
      <c r="AJ41" s="35"/>
      <c r="AK41" s="35"/>
      <c r="AL41" s="35"/>
      <c r="AM41" s="35"/>
      <c r="AN41" s="35"/>
      <c r="AO41" s="35"/>
      <c r="AP41" s="35"/>
      <c r="AR41" s="489"/>
      <c r="AS41" s="489"/>
      <c r="AT41" s="489"/>
      <c r="AU41" s="489"/>
      <c r="AV41" s="489"/>
      <c r="AW41" s="489"/>
      <c r="AX41" s="489"/>
      <c r="AY41" s="489"/>
      <c r="AZ41" s="489"/>
      <c r="BA41" s="489"/>
      <c r="BB41" s="489"/>
      <c r="BC41" s="489"/>
      <c r="BD41" s="489"/>
      <c r="BE41" s="489"/>
      <c r="BF41" s="489"/>
      <c r="BG41" s="489"/>
      <c r="BH41" s="489"/>
      <c r="BI41" s="489"/>
    </row>
    <row r="42" spans="1:61">
      <c r="A42" s="429" t="s">
        <v>370</v>
      </c>
      <c r="B42" s="35">
        <v>-162.68606909332755</v>
      </c>
      <c r="C42" s="35">
        <v>-217.90354096485703</v>
      </c>
      <c r="D42" s="35">
        <v>-220.78365695441903</v>
      </c>
      <c r="E42" s="35">
        <v>-286.83266214199193</v>
      </c>
      <c r="F42" s="35">
        <v>-286.57136786564701</v>
      </c>
      <c r="G42" s="35">
        <v>-169.77964130132779</v>
      </c>
      <c r="H42" s="35">
        <v>-229.72659513035421</v>
      </c>
      <c r="I42" s="35">
        <v>-228.28280385463796</v>
      </c>
      <c r="J42" s="35">
        <v>-325.4262364044535</v>
      </c>
      <c r="K42" s="35">
        <v>-302.19585406143909</v>
      </c>
      <c r="L42" s="35">
        <v>-402</v>
      </c>
      <c r="M42" s="35">
        <v>-358</v>
      </c>
      <c r="N42" s="35">
        <v>-433</v>
      </c>
      <c r="O42" s="35">
        <v>-477</v>
      </c>
      <c r="P42" s="35">
        <v>-459</v>
      </c>
      <c r="Q42" s="35">
        <v>-458</v>
      </c>
      <c r="R42" s="35">
        <v>-500</v>
      </c>
      <c r="S42" s="35">
        <v>-562</v>
      </c>
      <c r="T42" s="35">
        <v>-493</v>
      </c>
      <c r="U42" s="35">
        <v>-660</v>
      </c>
      <c r="V42" s="34">
        <f t="shared" si="1"/>
        <v>-699</v>
      </c>
      <c r="W42" s="34">
        <f t="shared" si="1"/>
        <v>-523</v>
      </c>
      <c r="X42" s="428">
        <f t="shared" si="1"/>
        <v>-555</v>
      </c>
      <c r="Y42" s="34"/>
      <c r="Z42" s="34"/>
      <c r="AA42" s="34"/>
      <c r="AB42" s="34"/>
      <c r="AC42" s="35"/>
      <c r="AD42" s="35"/>
      <c r="AE42" s="35"/>
      <c r="AF42" s="35"/>
      <c r="AG42" s="35"/>
      <c r="AH42" s="35"/>
      <c r="AI42" s="34"/>
      <c r="AJ42" s="34"/>
      <c r="AK42" s="34"/>
      <c r="AL42" s="34"/>
      <c r="AM42" s="34"/>
      <c r="AN42" s="34"/>
      <c r="AO42" s="34"/>
      <c r="AP42" s="34"/>
      <c r="AR42" s="489"/>
      <c r="AS42" s="489"/>
      <c r="AT42" s="489"/>
      <c r="AU42" s="489"/>
      <c r="AV42" s="489"/>
      <c r="AW42" s="489"/>
      <c r="AX42" s="489"/>
      <c r="AY42" s="489"/>
      <c r="AZ42" s="489"/>
      <c r="BA42" s="489"/>
      <c r="BB42" s="489"/>
      <c r="BC42" s="489"/>
      <c r="BD42" s="489"/>
      <c r="BE42" s="489"/>
      <c r="BF42" s="489"/>
      <c r="BG42" s="489"/>
      <c r="BH42" s="489"/>
      <c r="BI42" s="489"/>
    </row>
    <row r="43" spans="1:61">
      <c r="A43" s="427" t="s">
        <v>371</v>
      </c>
      <c r="B43" s="34">
        <v>-1682.4203693609447</v>
      </c>
      <c r="C43" s="34">
        <v>-2051.0235539017658</v>
      </c>
      <c r="D43" s="34">
        <v>-1537.0603408390862</v>
      </c>
      <c r="E43" s="34">
        <v>-1136.0844566488759</v>
      </c>
      <c r="F43" s="34">
        <v>-695.80040850671594</v>
      </c>
      <c r="G43" s="34">
        <v>-2948.767849351173</v>
      </c>
      <c r="H43" s="34">
        <v>-5037.5940152932026</v>
      </c>
      <c r="I43" s="34">
        <v>-5793.8919940167407</v>
      </c>
      <c r="J43" s="34">
        <v>-6439.5236497647738</v>
      </c>
      <c r="K43" s="34">
        <v>-7294.4011370442167</v>
      </c>
      <c r="L43" s="34">
        <v>-7157</v>
      </c>
      <c r="M43" s="34">
        <v>-8905</v>
      </c>
      <c r="N43" s="34">
        <v>-10024</v>
      </c>
      <c r="O43" s="34">
        <v>-10327</v>
      </c>
      <c r="P43" s="34">
        <v>-10697</v>
      </c>
      <c r="Q43" s="34">
        <v>-10817</v>
      </c>
      <c r="R43" s="34">
        <v>-11387</v>
      </c>
      <c r="S43" s="34">
        <v>-12109</v>
      </c>
      <c r="T43" s="34">
        <v>-11640</v>
      </c>
      <c r="U43" s="34">
        <v>-13584</v>
      </c>
      <c r="V43" s="34">
        <f t="shared" si="1"/>
        <v>-14250</v>
      </c>
      <c r="W43" s="34">
        <f t="shared" si="1"/>
        <v>-10455</v>
      </c>
      <c r="X43" s="428">
        <f t="shared" si="1"/>
        <v>-12721</v>
      </c>
      <c r="Y43" s="34"/>
      <c r="Z43" s="34"/>
      <c r="AA43" s="34"/>
      <c r="AB43" s="34"/>
      <c r="AC43" s="35"/>
      <c r="AD43" s="35"/>
      <c r="AE43" s="35"/>
      <c r="AF43" s="35"/>
      <c r="AG43" s="35"/>
      <c r="AH43" s="35"/>
      <c r="AI43" s="34"/>
      <c r="AJ43" s="34"/>
      <c r="AK43" s="34"/>
      <c r="AL43" s="34"/>
      <c r="AM43" s="34"/>
      <c r="AN43" s="34"/>
      <c r="AO43" s="34"/>
      <c r="AP43" s="34"/>
      <c r="AR43" s="489"/>
      <c r="AS43" s="489"/>
      <c r="AT43" s="489"/>
      <c r="AU43" s="489"/>
      <c r="AV43" s="489"/>
      <c r="AW43" s="489"/>
      <c r="AX43" s="489"/>
      <c r="AY43" s="489"/>
      <c r="AZ43" s="489"/>
      <c r="BA43" s="489"/>
      <c r="BB43" s="489"/>
      <c r="BC43" s="489"/>
      <c r="BD43" s="489"/>
      <c r="BE43" s="489"/>
      <c r="BF43" s="489"/>
      <c r="BG43" s="489"/>
      <c r="BH43" s="489"/>
      <c r="BI43" s="489"/>
    </row>
    <row r="44" spans="1:61">
      <c r="A44" s="427" t="s">
        <v>372</v>
      </c>
      <c r="B44" s="34">
        <v>-52.974576271186422</v>
      </c>
      <c r="C44" s="34">
        <v>-43.697740112994353</v>
      </c>
      <c r="D44" s="34">
        <v>-71.350282485875709</v>
      </c>
      <c r="E44" s="34">
        <v>-66.333333333333343</v>
      </c>
      <c r="F44" s="34">
        <v>-61.316384180790976</v>
      </c>
      <c r="G44" s="34">
        <v>-67.149717514124319</v>
      </c>
      <c r="H44" s="34">
        <v>-92.234463276836181</v>
      </c>
      <c r="I44" s="34">
        <v>-100.635593220339</v>
      </c>
      <c r="J44" s="34">
        <v>-111.4858757062147</v>
      </c>
      <c r="K44" s="34">
        <v>-122.33615819209039</v>
      </c>
      <c r="L44" s="34">
        <v>-113</v>
      </c>
      <c r="M44" s="34">
        <v>-140</v>
      </c>
      <c r="N44" s="34">
        <v>-158</v>
      </c>
      <c r="O44" s="34">
        <v>-169</v>
      </c>
      <c r="P44" s="34">
        <v>-177</v>
      </c>
      <c r="Q44" s="34">
        <v>-179</v>
      </c>
      <c r="R44" s="34">
        <v>-190</v>
      </c>
      <c r="S44" s="34">
        <v>-209</v>
      </c>
      <c r="T44" s="34">
        <v>-199</v>
      </c>
      <c r="U44" s="34">
        <v>-235</v>
      </c>
      <c r="V44" s="34">
        <f t="shared" si="1"/>
        <v>-251</v>
      </c>
      <c r="W44" s="34">
        <f t="shared" si="1"/>
        <v>-201</v>
      </c>
      <c r="X44" s="428">
        <f t="shared" si="1"/>
        <v>-230</v>
      </c>
      <c r="Y44" s="34"/>
      <c r="Z44" s="34"/>
      <c r="AA44" s="34"/>
      <c r="AB44" s="34"/>
      <c r="AC44" s="35"/>
      <c r="AD44" s="35"/>
      <c r="AE44" s="35"/>
      <c r="AF44" s="35"/>
      <c r="AG44" s="35"/>
      <c r="AH44" s="35"/>
      <c r="AI44" s="34"/>
      <c r="AJ44" s="34"/>
      <c r="AK44" s="34"/>
      <c r="AL44" s="34"/>
      <c r="AM44" s="34"/>
      <c r="AN44" s="34"/>
      <c r="AO44" s="34"/>
      <c r="AP44" s="34"/>
      <c r="AR44" s="489"/>
      <c r="AS44" s="489"/>
      <c r="AT44" s="489"/>
      <c r="AU44" s="489"/>
      <c r="AV44" s="489"/>
      <c r="AW44" s="489"/>
      <c r="AX44" s="489"/>
      <c r="AY44" s="489"/>
      <c r="AZ44" s="489"/>
      <c r="BA44" s="489"/>
      <c r="BB44" s="489"/>
      <c r="BC44" s="489"/>
      <c r="BD44" s="489"/>
      <c r="BE44" s="489"/>
      <c r="BF44" s="489"/>
      <c r="BG44" s="489"/>
      <c r="BH44" s="489"/>
      <c r="BI44" s="489"/>
    </row>
    <row r="45" spans="1:61">
      <c r="A45" s="427" t="s">
        <v>373</v>
      </c>
      <c r="B45" s="34">
        <v>176.25223218725705</v>
      </c>
      <c r="C45" s="34">
        <v>550.77849152906902</v>
      </c>
      <c r="D45" s="34">
        <v>1823.3847338453561</v>
      </c>
      <c r="E45" s="34">
        <v>1863.3736024126779</v>
      </c>
      <c r="F45" s="34">
        <v>2091.3186030901052</v>
      </c>
      <c r="G45" s="34">
        <v>1893.3907562554964</v>
      </c>
      <c r="H45" s="34">
        <v>935.77354780408768</v>
      </c>
      <c r="I45" s="34">
        <v>882.70937857143781</v>
      </c>
      <c r="J45" s="34">
        <v>1880.4318462138699</v>
      </c>
      <c r="K45" s="34">
        <v>1376.2410917162324</v>
      </c>
      <c r="L45" s="34">
        <v>996.80199999999968</v>
      </c>
      <c r="M45" s="34">
        <v>2933.7879999999996</v>
      </c>
      <c r="N45" s="34">
        <v>2059.5780000000004</v>
      </c>
      <c r="O45" s="34">
        <v>4425.3689999999997</v>
      </c>
      <c r="P45" s="34">
        <v>4176</v>
      </c>
      <c r="Q45" s="34">
        <v>4989</v>
      </c>
      <c r="R45" s="34">
        <v>5534</v>
      </c>
      <c r="S45" s="34">
        <v>4117</v>
      </c>
      <c r="T45" s="34">
        <v>5020</v>
      </c>
      <c r="U45" s="34">
        <v>4225</v>
      </c>
      <c r="V45" s="34">
        <f t="shared" si="1"/>
        <v>4279</v>
      </c>
      <c r="W45" s="34">
        <f t="shared" si="1"/>
        <v>6938</v>
      </c>
      <c r="X45" s="428">
        <f t="shared" si="1"/>
        <v>20567</v>
      </c>
      <c r="Y45" s="35"/>
      <c r="Z45" s="35"/>
      <c r="AA45" s="35"/>
      <c r="AB45" s="35"/>
      <c r="AC45" s="35"/>
      <c r="AD45" s="35"/>
      <c r="AE45" s="35"/>
      <c r="AF45" s="35"/>
      <c r="AG45" s="35"/>
      <c r="AH45" s="35"/>
      <c r="AI45" s="35"/>
      <c r="AJ45" s="35"/>
      <c r="AK45" s="35"/>
      <c r="AL45" s="35"/>
      <c r="AM45" s="35"/>
      <c r="AN45" s="35"/>
      <c r="AO45" s="35"/>
      <c r="AP45" s="35"/>
      <c r="AR45" s="489"/>
      <c r="AS45" s="489"/>
      <c r="AT45" s="489"/>
      <c r="AU45" s="489"/>
      <c r="AV45" s="489"/>
      <c r="AW45" s="489"/>
      <c r="AX45" s="489"/>
      <c r="AY45" s="489"/>
      <c r="AZ45" s="489"/>
      <c r="BA45" s="489"/>
      <c r="BB45" s="489"/>
      <c r="BC45" s="489"/>
      <c r="BD45" s="489"/>
      <c r="BE45" s="489"/>
      <c r="BF45" s="489"/>
      <c r="BG45" s="489"/>
      <c r="BH45" s="489"/>
      <c r="BI45" s="489"/>
    </row>
    <row r="46" spans="1:61">
      <c r="A46" s="429" t="s">
        <v>369</v>
      </c>
      <c r="B46" s="35">
        <v>232.67641049769503</v>
      </c>
      <c r="C46" s="35">
        <v>192.14879007802398</v>
      </c>
      <c r="D46" s="35">
        <v>165.84036916813517</v>
      </c>
      <c r="E46" s="35">
        <v>233.18546451364563</v>
      </c>
      <c r="F46" s="35">
        <v>231.63765539991442</v>
      </c>
      <c r="G46" s="35">
        <v>236.672279703274</v>
      </c>
      <c r="H46" s="35">
        <v>249.0107446610233</v>
      </c>
      <c r="I46" s="35">
        <v>271.57120748858364</v>
      </c>
      <c r="J46" s="35">
        <v>298.09496036862703</v>
      </c>
      <c r="K46" s="35">
        <v>270.42203708112305</v>
      </c>
      <c r="L46" s="35">
        <v>175</v>
      </c>
      <c r="M46" s="35">
        <v>211</v>
      </c>
      <c r="N46" s="35">
        <v>243</v>
      </c>
      <c r="O46" s="35">
        <v>206</v>
      </c>
      <c r="P46" s="35">
        <v>228</v>
      </c>
      <c r="Q46" s="35">
        <v>240</v>
      </c>
      <c r="R46" s="35">
        <v>291</v>
      </c>
      <c r="S46" s="35">
        <v>279</v>
      </c>
      <c r="T46" s="35">
        <v>396</v>
      </c>
      <c r="U46" s="35">
        <v>322</v>
      </c>
      <c r="V46" s="34">
        <f t="shared" si="1"/>
        <v>308</v>
      </c>
      <c r="W46" s="34">
        <f t="shared" si="1"/>
        <v>192</v>
      </c>
      <c r="X46" s="428">
        <f t="shared" si="1"/>
        <v>193</v>
      </c>
      <c r="Y46" s="35"/>
      <c r="Z46" s="35"/>
      <c r="AA46" s="35"/>
      <c r="AB46" s="35"/>
      <c r="AC46" s="35"/>
      <c r="AD46" s="35"/>
      <c r="AE46" s="35"/>
      <c r="AF46" s="35"/>
      <c r="AG46" s="35"/>
      <c r="AH46" s="35"/>
      <c r="AI46" s="35"/>
      <c r="AJ46" s="35"/>
      <c r="AK46" s="35"/>
      <c r="AL46" s="35"/>
      <c r="AM46" s="35"/>
      <c r="AN46" s="35"/>
      <c r="AO46" s="35"/>
      <c r="AP46" s="35"/>
      <c r="AR46" s="489"/>
      <c r="AS46" s="489"/>
      <c r="AT46" s="489"/>
      <c r="AU46" s="489"/>
      <c r="AV46" s="489"/>
      <c r="AW46" s="489"/>
      <c r="AX46" s="489"/>
      <c r="AY46" s="489"/>
      <c r="AZ46" s="489"/>
      <c r="BA46" s="489"/>
      <c r="BB46" s="489"/>
      <c r="BC46" s="489"/>
      <c r="BD46" s="489"/>
      <c r="BE46" s="489"/>
      <c r="BF46" s="489"/>
      <c r="BG46" s="489"/>
      <c r="BH46" s="489"/>
      <c r="BI46" s="489"/>
    </row>
    <row r="47" spans="1:61">
      <c r="A47" s="429" t="s">
        <v>370</v>
      </c>
      <c r="B47" s="35">
        <v>-56.424178310438037</v>
      </c>
      <c r="C47" s="35">
        <v>358.62970145104509</v>
      </c>
      <c r="D47" s="35">
        <v>1657.544364677221</v>
      </c>
      <c r="E47" s="35">
        <v>1630.188137899032</v>
      </c>
      <c r="F47" s="35">
        <v>1859.6809476901913</v>
      </c>
      <c r="G47" s="35">
        <v>1656.7184765522225</v>
      </c>
      <c r="H47" s="35">
        <v>686.76280314306587</v>
      </c>
      <c r="I47" s="35">
        <v>611.13817108285366</v>
      </c>
      <c r="J47" s="35">
        <v>1582.3368858452423</v>
      </c>
      <c r="K47" s="35">
        <v>1105.8190546351098</v>
      </c>
      <c r="L47" s="35">
        <v>821.80199999999968</v>
      </c>
      <c r="M47" s="35">
        <v>2722.7879999999996</v>
      </c>
      <c r="N47" s="35">
        <v>1816.5780000000004</v>
      </c>
      <c r="O47" s="35">
        <v>4219.3689999999997</v>
      </c>
      <c r="P47" s="35">
        <v>3948</v>
      </c>
      <c r="Q47" s="35">
        <v>4749</v>
      </c>
      <c r="R47" s="35">
        <v>5243</v>
      </c>
      <c r="S47" s="35">
        <v>3838</v>
      </c>
      <c r="T47" s="35">
        <v>4624</v>
      </c>
      <c r="U47" s="35">
        <v>3903</v>
      </c>
      <c r="V47" s="34">
        <f t="shared" si="1"/>
        <v>3971</v>
      </c>
      <c r="W47" s="34">
        <f t="shared" si="1"/>
        <v>6746</v>
      </c>
      <c r="X47" s="428">
        <f t="shared" si="1"/>
        <v>20374</v>
      </c>
      <c r="Y47" s="34"/>
      <c r="Z47" s="34"/>
      <c r="AA47" s="34"/>
      <c r="AB47" s="34"/>
      <c r="AC47" s="35"/>
      <c r="AD47" s="35"/>
      <c r="AE47" s="35"/>
      <c r="AF47" s="35"/>
      <c r="AG47" s="35"/>
      <c r="AH47" s="35"/>
      <c r="AI47" s="34"/>
      <c r="AJ47" s="34"/>
      <c r="AK47" s="34"/>
      <c r="AL47" s="34"/>
      <c r="AM47" s="34"/>
      <c r="AN47" s="34"/>
      <c r="AO47" s="34"/>
      <c r="AP47" s="34"/>
      <c r="AR47" s="489"/>
      <c r="AS47" s="489"/>
      <c r="AT47" s="489"/>
      <c r="AU47" s="489"/>
      <c r="AV47" s="489"/>
      <c r="AW47" s="489"/>
      <c r="AX47" s="489"/>
      <c r="AY47" s="489"/>
      <c r="AZ47" s="489"/>
      <c r="BA47" s="489"/>
      <c r="BB47" s="489"/>
      <c r="BC47" s="489"/>
      <c r="BD47" s="489"/>
      <c r="BE47" s="489"/>
      <c r="BF47" s="489"/>
      <c r="BG47" s="489"/>
      <c r="BH47" s="489"/>
      <c r="BI47" s="489"/>
    </row>
    <row r="48" spans="1:61">
      <c r="A48" s="427" t="s">
        <v>374</v>
      </c>
      <c r="B48" s="34">
        <v>2494.1314847161561</v>
      </c>
      <c r="C48" s="34">
        <v>2133.9960698689956</v>
      </c>
      <c r="D48" s="34">
        <v>1746.7580058224166</v>
      </c>
      <c r="E48" s="34">
        <v>2221.7273799126633</v>
      </c>
      <c r="F48" s="34">
        <v>2170.4905676855897</v>
      </c>
      <c r="G48" s="34">
        <v>1137.153973799127</v>
      </c>
      <c r="H48" s="34">
        <v>984.28852983988418</v>
      </c>
      <c r="I48" s="34">
        <v>977.04216885007281</v>
      </c>
      <c r="J48" s="34">
        <v>1286.4517903930127</v>
      </c>
      <c r="K48" s="34">
        <v>1457.7872052401744</v>
      </c>
      <c r="L48" s="34">
        <v>1255</v>
      </c>
      <c r="M48" s="34">
        <v>906</v>
      </c>
      <c r="N48" s="34">
        <v>860</v>
      </c>
      <c r="O48" s="34">
        <v>992</v>
      </c>
      <c r="P48" s="34">
        <v>-588</v>
      </c>
      <c r="Q48" s="34">
        <v>141</v>
      </c>
      <c r="R48" s="34">
        <v>283</v>
      </c>
      <c r="S48" s="34">
        <v>-98</v>
      </c>
      <c r="T48" s="34">
        <v>-429</v>
      </c>
      <c r="U48" s="34">
        <v>-1471</v>
      </c>
      <c r="V48" s="34">
        <f t="shared" si="1"/>
        <v>-1293</v>
      </c>
      <c r="W48" s="34">
        <f t="shared" si="1"/>
        <v>-541</v>
      </c>
      <c r="X48" s="428">
        <f t="shared" si="1"/>
        <v>-271</v>
      </c>
      <c r="Y48" s="35"/>
      <c r="Z48" s="35"/>
      <c r="AA48" s="35"/>
      <c r="AB48" s="35"/>
      <c r="AC48" s="35"/>
      <c r="AD48" s="35"/>
      <c r="AE48" s="35"/>
      <c r="AF48" s="35"/>
      <c r="AG48" s="35"/>
      <c r="AH48" s="35"/>
      <c r="AI48" s="35"/>
      <c r="AJ48" s="35"/>
      <c r="AK48" s="35"/>
      <c r="AL48" s="35"/>
      <c r="AM48" s="35"/>
      <c r="AN48" s="35"/>
      <c r="AO48" s="35"/>
      <c r="AP48" s="35"/>
      <c r="AR48" s="489"/>
      <c r="AS48" s="489"/>
      <c r="AT48" s="489"/>
      <c r="AU48" s="489"/>
      <c r="AV48" s="489"/>
      <c r="AW48" s="489"/>
      <c r="AX48" s="489"/>
      <c r="AY48" s="489"/>
      <c r="AZ48" s="489"/>
      <c r="BA48" s="489"/>
      <c r="BB48" s="489"/>
      <c r="BC48" s="489"/>
      <c r="BD48" s="489"/>
      <c r="BE48" s="489"/>
      <c r="BF48" s="489"/>
      <c r="BG48" s="489"/>
      <c r="BH48" s="489"/>
      <c r="BI48" s="489"/>
    </row>
    <row r="49" spans="1:61">
      <c r="A49" s="429" t="s">
        <v>369</v>
      </c>
      <c r="B49" s="35">
        <v>2079.8059773416603</v>
      </c>
      <c r="C49" s="35">
        <v>1610.4004933049805</v>
      </c>
      <c r="D49" s="35">
        <v>1243.3839076152053</v>
      </c>
      <c r="E49" s="35">
        <v>1535.3443072160503</v>
      </c>
      <c r="F49" s="35">
        <v>1659.6542711917477</v>
      </c>
      <c r="G49" s="35">
        <v>1063.6107472559352</v>
      </c>
      <c r="H49" s="35">
        <v>700.09418144632582</v>
      </c>
      <c r="I49" s="35">
        <v>636.53867428747253</v>
      </c>
      <c r="J49" s="35">
        <v>986.34742982228636</v>
      </c>
      <c r="K49" s="35">
        <v>1108.4417723999786</v>
      </c>
      <c r="L49" s="35">
        <v>1115</v>
      </c>
      <c r="M49" s="35">
        <v>1398</v>
      </c>
      <c r="N49" s="35">
        <v>966</v>
      </c>
      <c r="O49" s="35">
        <v>1072</v>
      </c>
      <c r="P49" s="35">
        <v>-60</v>
      </c>
      <c r="Q49" s="35">
        <v>96</v>
      </c>
      <c r="R49" s="35">
        <v>482</v>
      </c>
      <c r="S49" s="35">
        <v>356</v>
      </c>
      <c r="T49" s="35">
        <v>81</v>
      </c>
      <c r="U49" s="35">
        <v>-1012.9999999999999</v>
      </c>
      <c r="V49" s="34">
        <f t="shared" si="1"/>
        <v>-671</v>
      </c>
      <c r="W49" s="34">
        <f t="shared" si="1"/>
        <v>461</v>
      </c>
      <c r="X49" s="428">
        <f t="shared" si="1"/>
        <v>692</v>
      </c>
      <c r="Y49" s="35"/>
      <c r="Z49" s="35"/>
      <c r="AA49" s="35"/>
      <c r="AB49" s="35"/>
      <c r="AC49" s="35"/>
      <c r="AD49" s="35"/>
      <c r="AE49" s="35"/>
      <c r="AF49" s="35"/>
      <c r="AG49" s="35"/>
      <c r="AH49" s="35"/>
      <c r="AI49" s="35"/>
      <c r="AJ49" s="35"/>
      <c r="AK49" s="35"/>
      <c r="AL49" s="35"/>
      <c r="AM49" s="35"/>
      <c r="AN49" s="35"/>
      <c r="AO49" s="35"/>
      <c r="AP49" s="35"/>
      <c r="AR49" s="489"/>
      <c r="AS49" s="489"/>
      <c r="AT49" s="489"/>
      <c r="AU49" s="489"/>
      <c r="AV49" s="489"/>
      <c r="AW49" s="489"/>
      <c r="AX49" s="489"/>
      <c r="AY49" s="489"/>
      <c r="AZ49" s="489"/>
      <c r="BA49" s="489"/>
      <c r="BB49" s="489"/>
      <c r="BC49" s="489"/>
      <c r="BD49" s="489"/>
      <c r="BE49" s="489"/>
      <c r="BF49" s="489"/>
      <c r="BG49" s="489"/>
      <c r="BH49" s="489"/>
      <c r="BI49" s="489"/>
    </row>
    <row r="50" spans="1:61">
      <c r="A50" s="429" t="s">
        <v>370</v>
      </c>
      <c r="B50" s="35">
        <v>414.3255073744956</v>
      </c>
      <c r="C50" s="35">
        <v>523.59557656401535</v>
      </c>
      <c r="D50" s="35">
        <v>503.37409820721092</v>
      </c>
      <c r="E50" s="35">
        <v>686.38307269661266</v>
      </c>
      <c r="F50" s="35">
        <v>510.83629649384176</v>
      </c>
      <c r="G50" s="35">
        <v>73.543226543192304</v>
      </c>
      <c r="H50" s="35">
        <v>284.19434839355904</v>
      </c>
      <c r="I50" s="35">
        <v>340.50349456260005</v>
      </c>
      <c r="J50" s="35">
        <v>300.1043605707257</v>
      </c>
      <c r="K50" s="35">
        <v>349.34543284019492</v>
      </c>
      <c r="L50" s="35">
        <v>140</v>
      </c>
      <c r="M50" s="35">
        <v>-492</v>
      </c>
      <c r="N50" s="35">
        <v>-106</v>
      </c>
      <c r="O50" s="35">
        <v>-80</v>
      </c>
      <c r="P50" s="35">
        <v>-528</v>
      </c>
      <c r="Q50" s="35">
        <v>45</v>
      </c>
      <c r="R50" s="35">
        <v>-199</v>
      </c>
      <c r="S50" s="35">
        <v>-454</v>
      </c>
      <c r="T50" s="35">
        <v>-510</v>
      </c>
      <c r="U50" s="35">
        <v>-458</v>
      </c>
      <c r="V50" s="34">
        <f t="shared" si="1"/>
        <v>-622</v>
      </c>
      <c r="W50" s="34">
        <f t="shared" si="1"/>
        <v>-1002</v>
      </c>
      <c r="X50" s="428">
        <f t="shared" si="1"/>
        <v>-963</v>
      </c>
      <c r="Y50" s="34"/>
      <c r="Z50" s="34"/>
      <c r="AA50" s="34"/>
      <c r="AB50" s="34"/>
      <c r="AC50" s="35"/>
      <c r="AD50" s="35"/>
      <c r="AE50" s="35"/>
      <c r="AF50" s="35"/>
      <c r="AG50" s="35"/>
      <c r="AH50" s="35"/>
      <c r="AI50" s="34"/>
      <c r="AJ50" s="34"/>
      <c r="AK50" s="34"/>
      <c r="AL50" s="34"/>
      <c r="AM50" s="34"/>
      <c r="AN50" s="34"/>
      <c r="AO50" s="34"/>
      <c r="AP50" s="34"/>
      <c r="AR50" s="489"/>
      <c r="AS50" s="489"/>
      <c r="AT50" s="489"/>
      <c r="AU50" s="489"/>
      <c r="AV50" s="489"/>
      <c r="AW50" s="489"/>
      <c r="AX50" s="489"/>
      <c r="AY50" s="489"/>
      <c r="AZ50" s="489"/>
      <c r="BA50" s="489"/>
      <c r="BB50" s="489"/>
      <c r="BC50" s="489"/>
      <c r="BD50" s="489"/>
      <c r="BE50" s="489"/>
      <c r="BF50" s="489"/>
      <c r="BG50" s="489"/>
      <c r="BH50" s="489"/>
      <c r="BI50" s="489"/>
    </row>
    <row r="51" spans="1:61">
      <c r="A51" s="427" t="s">
        <v>375</v>
      </c>
      <c r="B51" s="34">
        <v>-108.77863954233419</v>
      </c>
      <c r="C51" s="34">
        <v>-136.42535989338356</v>
      </c>
      <c r="D51" s="34">
        <v>-232.87832407915698</v>
      </c>
      <c r="E51" s="34">
        <v>-214.92039441093473</v>
      </c>
      <c r="F51" s="34">
        <v>-214.05743018763252</v>
      </c>
      <c r="G51" s="34">
        <v>-214.88699127228034</v>
      </c>
      <c r="H51" s="34">
        <v>-260.73276651528408</v>
      </c>
      <c r="I51" s="34">
        <v>-320.06063648464612</v>
      </c>
      <c r="J51" s="34">
        <v>-337.55261014981056</v>
      </c>
      <c r="K51" s="34">
        <v>-372.20274101143116</v>
      </c>
      <c r="L51" s="34">
        <v>-264</v>
      </c>
      <c r="M51" s="34">
        <v>-319</v>
      </c>
      <c r="N51" s="34">
        <v>-357</v>
      </c>
      <c r="O51" s="34">
        <v>-372</v>
      </c>
      <c r="P51" s="34">
        <v>-410</v>
      </c>
      <c r="Q51" s="34">
        <v>-419</v>
      </c>
      <c r="R51" s="34">
        <v>-437</v>
      </c>
      <c r="S51" s="34">
        <v>-471</v>
      </c>
      <c r="T51" s="34">
        <v>-470</v>
      </c>
      <c r="U51" s="34">
        <v>-516</v>
      </c>
      <c r="V51" s="34">
        <f t="shared" si="1"/>
        <v>-554</v>
      </c>
      <c r="W51" s="34">
        <f t="shared" si="1"/>
        <v>-463</v>
      </c>
      <c r="X51" s="428">
        <f t="shared" si="1"/>
        <v>-550</v>
      </c>
      <c r="Y51" s="37"/>
      <c r="Z51" s="37"/>
      <c r="AA51" s="37"/>
      <c r="AB51" s="37"/>
      <c r="AC51" s="35"/>
      <c r="AD51" s="35"/>
      <c r="AE51" s="35"/>
      <c r="AF51" s="35"/>
      <c r="AG51" s="35"/>
      <c r="AH51" s="35"/>
      <c r="AI51" s="37"/>
      <c r="AJ51" s="37"/>
      <c r="AK51" s="37"/>
      <c r="AL51" s="37"/>
      <c r="AM51" s="37"/>
      <c r="AN51" s="37"/>
      <c r="AO51" s="37"/>
      <c r="AP51" s="37"/>
      <c r="AR51" s="489"/>
      <c r="AS51" s="489"/>
      <c r="AT51" s="489"/>
      <c r="AU51" s="489"/>
      <c r="AV51" s="489"/>
      <c r="AW51" s="489"/>
      <c r="AX51" s="489"/>
      <c r="AY51" s="489"/>
      <c r="AZ51" s="489"/>
      <c r="BA51" s="489"/>
      <c r="BB51" s="489"/>
      <c r="BC51" s="489"/>
      <c r="BD51" s="489"/>
      <c r="BE51" s="489"/>
      <c r="BF51" s="489"/>
      <c r="BG51" s="489"/>
      <c r="BH51" s="489"/>
      <c r="BI51" s="489"/>
    </row>
    <row r="52" spans="1:61">
      <c r="A52" s="426" t="s">
        <v>376</v>
      </c>
      <c r="B52" s="37">
        <v>869.33275162205064</v>
      </c>
      <c r="C52" s="37">
        <v>623.69379262708753</v>
      </c>
      <c r="D52" s="37">
        <v>1774.2447669716585</v>
      </c>
      <c r="E52" s="37">
        <v>2597.6617678274106</v>
      </c>
      <c r="F52" s="37">
        <v>3175.3493578294292</v>
      </c>
      <c r="G52" s="37">
        <v>-27.899906065129471</v>
      </c>
      <c r="H52" s="37">
        <v>-3380.9154995595454</v>
      </c>
      <c r="I52" s="37">
        <v>-4359.103432222877</v>
      </c>
      <c r="J52" s="37">
        <v>-3829.7528400271658</v>
      </c>
      <c r="K52" s="37">
        <v>-5151.1546391161392</v>
      </c>
      <c r="L52" s="37">
        <v>-5620.1980000000003</v>
      </c>
      <c r="M52" s="37">
        <v>-5816.2119999999995</v>
      </c>
      <c r="N52" s="37">
        <v>-7921.4219999999987</v>
      </c>
      <c r="O52" s="37">
        <v>-5823.6310000000012</v>
      </c>
      <c r="P52" s="37">
        <v>-7924</v>
      </c>
      <c r="Q52" s="37">
        <v>-6671</v>
      </c>
      <c r="R52" s="37">
        <v>-6622</v>
      </c>
      <c r="S52" s="37">
        <v>-9367</v>
      </c>
      <c r="T52" s="37">
        <v>-8478</v>
      </c>
      <c r="U52" s="37">
        <v>-12548</v>
      </c>
      <c r="V52" s="37">
        <f t="shared" si="1"/>
        <v>-12889</v>
      </c>
      <c r="W52" s="37">
        <f t="shared" si="1"/>
        <v>-5065</v>
      </c>
      <c r="X52" s="431">
        <f t="shared" si="1"/>
        <v>6525</v>
      </c>
      <c r="Y52" s="34"/>
      <c r="Z52" s="34"/>
      <c r="AA52" s="34"/>
      <c r="AB52" s="34"/>
      <c r="AC52" s="35"/>
      <c r="AD52" s="35"/>
      <c r="AE52" s="35"/>
      <c r="AF52" s="35"/>
      <c r="AG52" s="35"/>
      <c r="AH52" s="35"/>
      <c r="AI52" s="34"/>
      <c r="AJ52" s="34"/>
      <c r="AK52" s="34"/>
      <c r="AL52" s="34"/>
      <c r="AM52" s="34"/>
      <c r="AN52" s="34"/>
      <c r="AO52" s="34"/>
      <c r="AP52" s="34"/>
      <c r="AR52" s="489"/>
      <c r="AS52" s="489"/>
      <c r="AT52" s="489"/>
      <c r="AU52" s="489"/>
      <c r="AV52" s="489"/>
      <c r="AW52" s="489"/>
      <c r="AX52" s="489"/>
      <c r="AY52" s="489"/>
      <c r="AZ52" s="489"/>
      <c r="BA52" s="489"/>
      <c r="BB52" s="489"/>
      <c r="BC52" s="489"/>
      <c r="BD52" s="489"/>
      <c r="BE52" s="489"/>
      <c r="BF52" s="489"/>
      <c r="BG52" s="489"/>
      <c r="BH52" s="489"/>
      <c r="BI52" s="489"/>
    </row>
    <row r="53" spans="1:61">
      <c r="A53" s="427" t="s">
        <v>377</v>
      </c>
      <c r="B53" s="34">
        <v>-693.99066320653083</v>
      </c>
      <c r="C53" s="34">
        <v>-1033.0693218157612</v>
      </c>
      <c r="D53" s="34">
        <v>-1127.2428853430984</v>
      </c>
      <c r="E53" s="34">
        <v>-588.86309708301815</v>
      </c>
      <c r="F53" s="34">
        <v>-1886.7888611394892</v>
      </c>
      <c r="G53" s="34">
        <v>-2645.600477404877</v>
      </c>
      <c r="H53" s="34">
        <v>-1653.2596353859562</v>
      </c>
      <c r="I53" s="34">
        <v>-2148.4588737874155</v>
      </c>
      <c r="J53" s="34">
        <v>-1786.5094808922649</v>
      </c>
      <c r="K53" s="34">
        <v>-1471.7791849859623</v>
      </c>
      <c r="L53" s="34">
        <v>-1184</v>
      </c>
      <c r="M53" s="34">
        <v>-1807</v>
      </c>
      <c r="N53" s="34">
        <v>-1923</v>
      </c>
      <c r="O53" s="34">
        <v>-2844</v>
      </c>
      <c r="P53" s="34">
        <v>-3884</v>
      </c>
      <c r="Q53" s="34">
        <v>-4315</v>
      </c>
      <c r="R53" s="34">
        <v>-4438</v>
      </c>
      <c r="S53" s="34">
        <v>-3818</v>
      </c>
      <c r="T53" s="34">
        <v>-4872</v>
      </c>
      <c r="U53" s="34">
        <v>-3995</v>
      </c>
      <c r="V53" s="34">
        <f t="shared" si="1"/>
        <v>-3308</v>
      </c>
      <c r="W53" s="34">
        <f t="shared" si="1"/>
        <v>-5277</v>
      </c>
      <c r="X53" s="428">
        <f t="shared" si="1"/>
        <v>-2928</v>
      </c>
      <c r="Y53" s="37"/>
      <c r="Z53" s="37"/>
      <c r="AA53" s="37"/>
      <c r="AB53" s="37"/>
      <c r="AC53" s="35"/>
      <c r="AD53" s="35"/>
      <c r="AE53" s="35"/>
      <c r="AF53" s="35"/>
      <c r="AG53" s="35"/>
      <c r="AH53" s="35"/>
      <c r="AI53" s="37"/>
      <c r="AJ53" s="37"/>
      <c r="AK53" s="37"/>
      <c r="AL53" s="37"/>
      <c r="AM53" s="37"/>
      <c r="AN53" s="37"/>
      <c r="AO53" s="37"/>
      <c r="AP53" s="37"/>
      <c r="AR53" s="489"/>
      <c r="AS53" s="489"/>
      <c r="AT53" s="489"/>
      <c r="AU53" s="489"/>
      <c r="AV53" s="489"/>
      <c r="AW53" s="489"/>
      <c r="AX53" s="489"/>
      <c r="AY53" s="489"/>
      <c r="AZ53" s="489"/>
      <c r="BA53" s="489"/>
      <c r="BB53" s="489"/>
      <c r="BC53" s="489"/>
      <c r="BD53" s="489"/>
      <c r="BE53" s="489"/>
      <c r="BF53" s="489"/>
      <c r="BG53" s="489"/>
      <c r="BH53" s="489"/>
      <c r="BI53" s="489"/>
    </row>
    <row r="54" spans="1:61">
      <c r="A54" s="432" t="s">
        <v>378</v>
      </c>
      <c r="B54" s="858">
        <v>175.34208841552027</v>
      </c>
      <c r="C54" s="858">
        <v>-409.37552918867368</v>
      </c>
      <c r="D54" s="858">
        <v>647.0018816285592</v>
      </c>
      <c r="E54" s="858">
        <v>2008.7986707443927</v>
      </c>
      <c r="F54" s="858">
        <v>1288.5604966899409</v>
      </c>
      <c r="G54" s="858">
        <v>-2673.5003834700074</v>
      </c>
      <c r="H54" s="858">
        <v>-5034.1751349455044</v>
      </c>
      <c r="I54" s="858">
        <v>-6507.5623060102916</v>
      </c>
      <c r="J54" s="858">
        <v>-5616.2623209194317</v>
      </c>
      <c r="K54" s="858">
        <v>-6622.9338241021032</v>
      </c>
      <c r="L54" s="858">
        <v>-6804.1980000000003</v>
      </c>
      <c r="M54" s="858">
        <v>-7623.2119999999995</v>
      </c>
      <c r="N54" s="858">
        <v>-9844.4219999999987</v>
      </c>
      <c r="O54" s="858">
        <v>-8667.6310000000012</v>
      </c>
      <c r="P54" s="858">
        <v>-11808</v>
      </c>
      <c r="Q54" s="858">
        <v>-10986</v>
      </c>
      <c r="R54" s="858">
        <v>-11060</v>
      </c>
      <c r="S54" s="858">
        <v>-13185</v>
      </c>
      <c r="T54" s="858">
        <v>-13350</v>
      </c>
      <c r="U54" s="858">
        <v>-16543</v>
      </c>
      <c r="V54" s="858">
        <f t="shared" si="1"/>
        <v>-16197</v>
      </c>
      <c r="W54" s="858">
        <f t="shared" si="1"/>
        <v>-10342</v>
      </c>
      <c r="X54" s="859">
        <f>X20-X37</f>
        <v>3597</v>
      </c>
      <c r="AC54" s="35"/>
      <c r="AD54" s="35"/>
      <c r="AE54" s="35"/>
      <c r="AF54" s="35"/>
      <c r="AG54" s="35"/>
      <c r="AH54" s="35"/>
      <c r="AR54" s="489"/>
      <c r="AS54" s="489"/>
      <c r="AT54" s="489"/>
      <c r="AU54" s="489"/>
      <c r="AV54" s="489"/>
      <c r="AW54" s="489"/>
      <c r="AX54" s="489"/>
      <c r="AY54" s="489"/>
      <c r="AZ54" s="489"/>
      <c r="BA54" s="489"/>
      <c r="BB54" s="489"/>
      <c r="BC54" s="489"/>
      <c r="BD54" s="489"/>
      <c r="BE54" s="489"/>
      <c r="BF54" s="489"/>
      <c r="BG54" s="489"/>
      <c r="BH54" s="489"/>
      <c r="BI54" s="489"/>
    </row>
    <row r="55" spans="1:61">
      <c r="A55" s="32"/>
      <c r="B55" s="37"/>
      <c r="C55" s="37"/>
      <c r="D55" s="37"/>
      <c r="E55" s="37"/>
      <c r="F55" s="37"/>
      <c r="G55" s="37"/>
      <c r="H55" s="37"/>
      <c r="I55" s="37"/>
      <c r="J55" s="37"/>
      <c r="K55" s="37"/>
      <c r="L55" s="37"/>
      <c r="M55" s="37"/>
      <c r="N55" s="37"/>
      <c r="O55" s="37"/>
      <c r="P55" s="37"/>
      <c r="Q55" s="37"/>
      <c r="R55" s="37"/>
      <c r="S55" s="37"/>
      <c r="T55" s="37"/>
      <c r="U55" s="37"/>
      <c r="V55" s="37"/>
      <c r="W55" s="37"/>
    </row>
    <row r="56" spans="1:61">
      <c r="A56" s="471" t="s">
        <v>382</v>
      </c>
    </row>
    <row r="57" spans="1:61">
      <c r="A57" s="957" t="s">
        <v>510</v>
      </c>
    </row>
    <row r="59" spans="1:61">
      <c r="C59" s="471"/>
      <c r="D59" s="471"/>
      <c r="E59" s="471"/>
      <c r="F59" s="471"/>
      <c r="G59" s="471"/>
      <c r="H59" s="471"/>
      <c r="I59" s="471"/>
      <c r="J59" s="471"/>
      <c r="K59" s="471"/>
      <c r="L59" s="471"/>
      <c r="M59" s="471"/>
      <c r="N59" s="471"/>
      <c r="O59" s="471"/>
      <c r="P59" s="471"/>
      <c r="Q59" s="471"/>
      <c r="R59" s="471"/>
      <c r="S59" s="471"/>
      <c r="T59" s="471"/>
      <c r="U59" s="471"/>
      <c r="V59" s="471"/>
    </row>
    <row r="60" spans="1:61">
      <c r="C60" s="471"/>
      <c r="D60" s="471"/>
      <c r="E60" s="471"/>
      <c r="F60" s="471"/>
      <c r="G60" s="471"/>
      <c r="H60" s="471"/>
      <c r="I60" s="471"/>
      <c r="J60" s="471"/>
      <c r="K60" s="471"/>
      <c r="L60" s="471"/>
      <c r="M60" s="471"/>
      <c r="N60" s="471"/>
      <c r="O60" s="471"/>
      <c r="P60" s="471"/>
      <c r="Q60" s="471"/>
      <c r="R60" s="471"/>
      <c r="S60" s="471"/>
      <c r="T60" s="471"/>
      <c r="U60" s="471"/>
      <c r="V60" s="471"/>
    </row>
    <row r="61" spans="1:61">
      <c r="C61" s="471"/>
      <c r="D61" s="471"/>
      <c r="E61" s="471"/>
      <c r="F61" s="471"/>
      <c r="G61" s="471"/>
      <c r="H61" s="471"/>
      <c r="I61" s="471"/>
      <c r="J61" s="471"/>
      <c r="K61" s="471"/>
      <c r="L61" s="471"/>
      <c r="M61" s="471"/>
      <c r="N61" s="471"/>
      <c r="O61" s="471"/>
      <c r="P61" s="471"/>
      <c r="Q61" s="471"/>
      <c r="R61" s="471"/>
      <c r="S61" s="471"/>
      <c r="T61" s="471"/>
      <c r="U61" s="471"/>
      <c r="V61" s="471"/>
    </row>
    <row r="62" spans="1:61">
      <c r="C62" s="471"/>
      <c r="D62" s="471"/>
      <c r="E62" s="471"/>
      <c r="F62" s="471"/>
      <c r="G62" s="471"/>
      <c r="H62" s="471"/>
      <c r="I62" s="471"/>
      <c r="J62" s="471"/>
      <c r="K62" s="471"/>
      <c r="L62" s="471"/>
      <c r="M62" s="471"/>
      <c r="N62" s="471"/>
      <c r="O62" s="471"/>
      <c r="P62" s="471"/>
      <c r="Q62" s="471"/>
      <c r="R62" s="471"/>
      <c r="S62" s="471"/>
      <c r="T62" s="471"/>
      <c r="U62" s="471"/>
      <c r="V62" s="471"/>
    </row>
    <row r="63" spans="1:61">
      <c r="C63" s="471"/>
      <c r="D63" s="471"/>
      <c r="E63" s="471"/>
      <c r="F63" s="471"/>
      <c r="G63" s="471"/>
      <c r="H63" s="471"/>
      <c r="I63" s="471"/>
      <c r="J63" s="471"/>
      <c r="K63" s="471"/>
      <c r="L63" s="471"/>
      <c r="M63" s="471"/>
      <c r="N63" s="471"/>
      <c r="O63" s="471"/>
      <c r="P63" s="471"/>
      <c r="Q63" s="471"/>
      <c r="R63" s="471"/>
      <c r="S63" s="471"/>
      <c r="T63" s="471"/>
      <c r="U63" s="471"/>
      <c r="V63" s="471"/>
    </row>
    <row r="64" spans="1:61">
      <c r="C64" s="471"/>
      <c r="D64" s="471"/>
      <c r="E64" s="471"/>
      <c r="F64" s="471"/>
      <c r="G64" s="471"/>
      <c r="H64" s="471"/>
      <c r="I64" s="471"/>
      <c r="J64" s="471"/>
      <c r="K64" s="471"/>
      <c r="L64" s="471"/>
      <c r="M64" s="471"/>
      <c r="N64" s="471"/>
      <c r="O64" s="471"/>
      <c r="P64" s="471"/>
      <c r="Q64" s="471"/>
      <c r="R64" s="471"/>
      <c r="S64" s="471"/>
      <c r="T64" s="471"/>
      <c r="U64" s="471"/>
      <c r="V64" s="471"/>
    </row>
    <row r="65" spans="3:22">
      <c r="C65" s="471"/>
      <c r="D65" s="471"/>
      <c r="E65" s="471"/>
      <c r="F65" s="471"/>
      <c r="G65" s="471"/>
      <c r="H65" s="471"/>
      <c r="I65" s="471"/>
      <c r="J65" s="471"/>
      <c r="K65" s="471"/>
      <c r="L65" s="471"/>
      <c r="M65" s="471"/>
      <c r="N65" s="471"/>
      <c r="O65" s="471"/>
      <c r="P65" s="471"/>
      <c r="Q65" s="471"/>
      <c r="R65" s="471"/>
      <c r="S65" s="471"/>
      <c r="T65" s="471"/>
      <c r="U65" s="471"/>
      <c r="V65" s="471"/>
    </row>
    <row r="66" spans="3:22">
      <c r="C66" s="471"/>
      <c r="D66" s="471"/>
      <c r="E66" s="471"/>
      <c r="F66" s="471"/>
      <c r="G66" s="471"/>
      <c r="H66" s="471"/>
      <c r="I66" s="471"/>
      <c r="J66" s="471"/>
      <c r="K66" s="471"/>
      <c r="L66" s="471"/>
      <c r="M66" s="471"/>
      <c r="N66" s="471"/>
      <c r="O66" s="471"/>
      <c r="P66" s="471"/>
      <c r="Q66" s="471"/>
      <c r="R66" s="471"/>
      <c r="S66" s="471"/>
      <c r="T66" s="471"/>
      <c r="U66" s="471"/>
      <c r="V66" s="471"/>
    </row>
    <row r="67" spans="3:22">
      <c r="C67" s="471"/>
      <c r="D67" s="471"/>
      <c r="E67" s="471"/>
      <c r="F67" s="471"/>
      <c r="G67" s="471"/>
      <c r="H67" s="471"/>
      <c r="I67" s="471"/>
      <c r="J67" s="471"/>
      <c r="K67" s="471"/>
      <c r="L67" s="471"/>
      <c r="M67" s="471"/>
      <c r="N67" s="471"/>
      <c r="O67" s="471"/>
      <c r="P67" s="471"/>
      <c r="Q67" s="471"/>
      <c r="R67" s="471"/>
      <c r="S67" s="471"/>
      <c r="T67" s="471"/>
      <c r="U67" s="471"/>
      <c r="V67" s="471"/>
    </row>
    <row r="68" spans="3:22">
      <c r="C68" s="471"/>
      <c r="D68" s="471"/>
      <c r="E68" s="471"/>
      <c r="F68" s="471"/>
      <c r="G68" s="471"/>
      <c r="H68" s="471"/>
      <c r="I68" s="471"/>
      <c r="J68" s="471"/>
      <c r="K68" s="471"/>
      <c r="L68" s="471"/>
      <c r="M68" s="471"/>
      <c r="N68" s="471"/>
      <c r="O68" s="471"/>
      <c r="P68" s="471"/>
      <c r="Q68" s="471"/>
      <c r="R68" s="471"/>
      <c r="S68" s="471"/>
      <c r="T68" s="471"/>
      <c r="U68" s="471"/>
      <c r="V68" s="471"/>
    </row>
    <row r="69" spans="3:22">
      <c r="C69" s="471"/>
      <c r="D69" s="471"/>
      <c r="E69" s="471"/>
      <c r="F69" s="471"/>
      <c r="G69" s="471"/>
      <c r="H69" s="471"/>
      <c r="I69" s="471"/>
      <c r="J69" s="471"/>
      <c r="K69" s="471"/>
      <c r="L69" s="471"/>
      <c r="M69" s="471"/>
      <c r="N69" s="471"/>
      <c r="O69" s="471"/>
      <c r="P69" s="471"/>
      <c r="Q69" s="471"/>
      <c r="R69" s="471"/>
      <c r="S69" s="471"/>
      <c r="T69" s="471"/>
      <c r="U69" s="471"/>
      <c r="V69" s="471"/>
    </row>
    <row r="70" spans="3:22">
      <c r="C70" s="471"/>
      <c r="D70" s="471"/>
      <c r="E70" s="471"/>
      <c r="F70" s="471"/>
      <c r="G70" s="471"/>
      <c r="H70" s="471"/>
      <c r="I70" s="471"/>
      <c r="J70" s="471"/>
      <c r="K70" s="471"/>
      <c r="L70" s="471"/>
      <c r="M70" s="471"/>
      <c r="N70" s="471"/>
      <c r="O70" s="471"/>
      <c r="P70" s="471"/>
      <c r="Q70" s="471"/>
      <c r="R70" s="471"/>
      <c r="S70" s="471"/>
      <c r="T70" s="471"/>
      <c r="U70" s="471"/>
      <c r="V70" s="471"/>
    </row>
    <row r="71" spans="3:22">
      <c r="C71" s="471"/>
      <c r="D71" s="471"/>
      <c r="E71" s="471"/>
      <c r="F71" s="471"/>
      <c r="G71" s="471"/>
      <c r="H71" s="471"/>
      <c r="I71" s="471"/>
      <c r="J71" s="471"/>
      <c r="K71" s="471"/>
      <c r="L71" s="471"/>
      <c r="M71" s="471"/>
      <c r="N71" s="471"/>
      <c r="O71" s="471"/>
      <c r="P71" s="471"/>
      <c r="Q71" s="471"/>
      <c r="R71" s="471"/>
      <c r="S71" s="471"/>
      <c r="T71" s="471"/>
      <c r="U71" s="471"/>
      <c r="V71" s="471"/>
    </row>
    <row r="72" spans="3:22">
      <c r="C72" s="471"/>
      <c r="D72" s="471"/>
      <c r="E72" s="471"/>
      <c r="F72" s="471"/>
      <c r="G72" s="471"/>
      <c r="H72" s="471"/>
      <c r="I72" s="471"/>
      <c r="J72" s="471"/>
      <c r="K72" s="471"/>
      <c r="L72" s="471"/>
      <c r="M72" s="471"/>
      <c r="N72" s="471"/>
      <c r="O72" s="471"/>
      <c r="P72" s="471"/>
      <c r="Q72" s="471"/>
      <c r="R72" s="471"/>
      <c r="S72" s="471"/>
      <c r="T72" s="471"/>
      <c r="U72" s="471"/>
      <c r="V72" s="471"/>
    </row>
    <row r="73" spans="3:22">
      <c r="C73" s="471"/>
      <c r="D73" s="471"/>
      <c r="E73" s="471"/>
      <c r="F73" s="471"/>
      <c r="G73" s="471"/>
      <c r="H73" s="471"/>
      <c r="I73" s="471"/>
      <c r="J73" s="471"/>
      <c r="K73" s="471"/>
      <c r="L73" s="471"/>
      <c r="M73" s="471"/>
      <c r="N73" s="471"/>
      <c r="O73" s="471"/>
      <c r="P73" s="471"/>
      <c r="Q73" s="471"/>
      <c r="R73" s="471"/>
      <c r="S73" s="471"/>
      <c r="T73" s="471"/>
      <c r="U73" s="471"/>
      <c r="V73" s="471"/>
    </row>
    <row r="74" spans="3:22">
      <c r="C74" s="471"/>
      <c r="D74" s="471"/>
      <c r="E74" s="471"/>
      <c r="F74" s="471"/>
      <c r="G74" s="471"/>
      <c r="H74" s="471"/>
      <c r="I74" s="471"/>
      <c r="J74" s="471"/>
      <c r="K74" s="471"/>
      <c r="L74" s="471"/>
      <c r="M74" s="471"/>
      <c r="N74" s="471"/>
      <c r="O74" s="471"/>
      <c r="P74" s="471"/>
      <c r="Q74" s="471"/>
      <c r="R74" s="471"/>
      <c r="S74" s="471"/>
      <c r="T74" s="471"/>
      <c r="U74" s="471"/>
      <c r="V74" s="471"/>
    </row>
    <row r="75" spans="3:22">
      <c r="C75" s="471"/>
      <c r="D75" s="471"/>
      <c r="E75" s="471"/>
      <c r="F75" s="471"/>
      <c r="G75" s="471"/>
      <c r="H75" s="471"/>
      <c r="I75" s="471"/>
      <c r="J75" s="471"/>
      <c r="K75" s="471"/>
      <c r="L75" s="471"/>
      <c r="M75" s="471"/>
      <c r="N75" s="471"/>
      <c r="O75" s="471"/>
      <c r="P75" s="471"/>
      <c r="Q75" s="471"/>
      <c r="R75" s="471"/>
      <c r="S75" s="471"/>
      <c r="T75" s="471"/>
      <c r="U75" s="471"/>
      <c r="V75" s="471"/>
    </row>
    <row r="76" spans="3:22">
      <c r="C76" s="471"/>
      <c r="D76" s="471"/>
      <c r="E76" s="471"/>
      <c r="F76" s="471"/>
      <c r="G76" s="471"/>
      <c r="H76" s="471"/>
      <c r="I76" s="471"/>
      <c r="J76" s="471"/>
      <c r="K76" s="471"/>
      <c r="L76" s="471"/>
      <c r="M76" s="471"/>
      <c r="N76" s="471"/>
      <c r="O76" s="471"/>
      <c r="P76" s="471"/>
      <c r="Q76" s="471"/>
      <c r="R76" s="471"/>
      <c r="S76" s="471"/>
      <c r="T76" s="471"/>
      <c r="U76" s="471"/>
      <c r="V76" s="471"/>
    </row>
    <row r="77" spans="3:22">
      <c r="C77" s="471"/>
      <c r="D77" s="471"/>
      <c r="E77" s="471"/>
      <c r="F77" s="471"/>
      <c r="G77" s="471"/>
      <c r="H77" s="471"/>
      <c r="I77" s="471"/>
      <c r="J77" s="471"/>
      <c r="K77" s="471"/>
      <c r="L77" s="471"/>
      <c r="M77" s="471"/>
      <c r="N77" s="471"/>
      <c r="O77" s="471"/>
      <c r="P77" s="471"/>
      <c r="Q77" s="471"/>
      <c r="R77" s="471"/>
      <c r="S77" s="471"/>
      <c r="T77" s="471"/>
      <c r="U77" s="471"/>
      <c r="V77" s="471"/>
    </row>
    <row r="78" spans="3:22">
      <c r="C78" s="471"/>
      <c r="D78" s="471"/>
      <c r="E78" s="471"/>
      <c r="F78" s="471"/>
      <c r="G78" s="471"/>
      <c r="H78" s="471"/>
      <c r="I78" s="471"/>
      <c r="J78" s="471"/>
      <c r="K78" s="471"/>
      <c r="L78" s="471"/>
      <c r="M78" s="471"/>
      <c r="N78" s="471"/>
      <c r="O78" s="471"/>
      <c r="P78" s="471"/>
      <c r="Q78" s="471"/>
      <c r="R78" s="471"/>
      <c r="S78" s="471"/>
      <c r="T78" s="471"/>
      <c r="U78" s="471"/>
      <c r="V78" s="471"/>
    </row>
    <row r="79" spans="3:22">
      <c r="C79" s="471"/>
      <c r="D79" s="471"/>
      <c r="E79" s="471"/>
      <c r="F79" s="471"/>
      <c r="G79" s="471"/>
      <c r="H79" s="471"/>
      <c r="I79" s="471"/>
      <c r="J79" s="471"/>
      <c r="K79" s="471"/>
      <c r="L79" s="471"/>
      <c r="M79" s="471"/>
      <c r="N79" s="471"/>
      <c r="O79" s="471"/>
      <c r="P79" s="471"/>
      <c r="Q79" s="471"/>
      <c r="R79" s="471"/>
      <c r="S79" s="471"/>
      <c r="T79" s="471"/>
      <c r="U79" s="471"/>
      <c r="V79" s="471"/>
    </row>
    <row r="80" spans="3:22">
      <c r="C80" s="471"/>
      <c r="D80" s="471"/>
      <c r="E80" s="471"/>
      <c r="F80" s="471"/>
      <c r="G80" s="471"/>
      <c r="H80" s="471"/>
      <c r="I80" s="471"/>
      <c r="J80" s="471"/>
      <c r="K80" s="471"/>
      <c r="L80" s="471"/>
      <c r="M80" s="471"/>
      <c r="N80" s="471"/>
      <c r="O80" s="471"/>
      <c r="P80" s="471"/>
      <c r="Q80" s="471"/>
      <c r="R80" s="471"/>
      <c r="S80" s="471"/>
      <c r="T80" s="471"/>
      <c r="U80" s="471"/>
      <c r="V80" s="471"/>
    </row>
    <row r="81" spans="3:22">
      <c r="C81" s="471"/>
      <c r="D81" s="471"/>
      <c r="E81" s="471"/>
      <c r="F81" s="471"/>
      <c r="G81" s="471"/>
      <c r="H81" s="471"/>
      <c r="I81" s="471"/>
      <c r="J81" s="471"/>
      <c r="K81" s="471"/>
      <c r="L81" s="471"/>
      <c r="M81" s="471"/>
      <c r="N81" s="471"/>
      <c r="O81" s="471"/>
      <c r="P81" s="471"/>
      <c r="Q81" s="471"/>
      <c r="R81" s="471"/>
      <c r="S81" s="471"/>
      <c r="T81" s="471"/>
      <c r="U81" s="471"/>
      <c r="V81" s="471"/>
    </row>
    <row r="82" spans="3:22">
      <c r="C82" s="471"/>
      <c r="D82" s="471"/>
      <c r="E82" s="471"/>
      <c r="F82" s="471"/>
      <c r="G82" s="471"/>
      <c r="H82" s="471"/>
      <c r="I82" s="471"/>
      <c r="J82" s="471"/>
      <c r="K82" s="471"/>
      <c r="L82" s="471"/>
      <c r="M82" s="471"/>
      <c r="N82" s="471"/>
      <c r="O82" s="471"/>
      <c r="P82" s="471"/>
      <c r="Q82" s="471"/>
      <c r="R82" s="471"/>
      <c r="S82" s="471"/>
      <c r="T82" s="471"/>
      <c r="U82" s="471"/>
      <c r="V82" s="471"/>
    </row>
    <row r="83" spans="3:22">
      <c r="C83" s="471"/>
      <c r="D83" s="471"/>
      <c r="E83" s="471"/>
      <c r="F83" s="471"/>
      <c r="G83" s="471"/>
      <c r="H83" s="471"/>
      <c r="I83" s="471"/>
      <c r="J83" s="471"/>
      <c r="K83" s="471"/>
      <c r="L83" s="471"/>
      <c r="M83" s="471"/>
      <c r="N83" s="471"/>
      <c r="O83" s="471"/>
      <c r="P83" s="471"/>
      <c r="Q83" s="471"/>
      <c r="R83" s="471"/>
      <c r="S83" s="471"/>
      <c r="T83" s="471"/>
      <c r="U83" s="471"/>
      <c r="V83" s="471"/>
    </row>
    <row r="84" spans="3:22">
      <c r="C84" s="471"/>
      <c r="D84" s="471"/>
      <c r="E84" s="471"/>
      <c r="F84" s="471"/>
      <c r="G84" s="471"/>
      <c r="H84" s="471"/>
      <c r="I84" s="471"/>
      <c r="J84" s="471"/>
      <c r="K84" s="471"/>
      <c r="L84" s="471"/>
      <c r="M84" s="471"/>
      <c r="N84" s="471"/>
      <c r="O84" s="471"/>
      <c r="P84" s="471"/>
      <c r="Q84" s="471"/>
      <c r="R84" s="471"/>
      <c r="S84" s="471"/>
      <c r="T84" s="471"/>
      <c r="U84" s="471"/>
      <c r="V84" s="471"/>
    </row>
    <row r="85" spans="3:22">
      <c r="C85" s="471"/>
      <c r="D85" s="471"/>
      <c r="E85" s="471"/>
      <c r="F85" s="471"/>
      <c r="G85" s="471"/>
      <c r="H85" s="471"/>
      <c r="I85" s="471"/>
      <c r="J85" s="471"/>
      <c r="K85" s="471"/>
      <c r="L85" s="471"/>
      <c r="M85" s="471"/>
      <c r="N85" s="471"/>
      <c r="O85" s="471"/>
      <c r="P85" s="471"/>
      <c r="Q85" s="471"/>
      <c r="R85" s="471"/>
      <c r="S85" s="471"/>
      <c r="T85" s="471"/>
      <c r="U85" s="471"/>
      <c r="V85" s="471"/>
    </row>
    <row r="86" spans="3:22">
      <c r="C86" s="471"/>
      <c r="D86" s="471"/>
      <c r="E86" s="471"/>
      <c r="F86" s="471"/>
      <c r="G86" s="471"/>
      <c r="H86" s="471"/>
      <c r="I86" s="471"/>
      <c r="J86" s="471"/>
      <c r="K86" s="471"/>
      <c r="L86" s="471"/>
      <c r="M86" s="471"/>
      <c r="N86" s="471"/>
      <c r="O86" s="471"/>
      <c r="P86" s="471"/>
      <c r="Q86" s="471"/>
      <c r="R86" s="471"/>
      <c r="S86" s="471"/>
      <c r="T86" s="471"/>
      <c r="U86" s="471"/>
      <c r="V86" s="471"/>
    </row>
    <row r="87" spans="3:22">
      <c r="C87" s="471"/>
      <c r="D87" s="471"/>
      <c r="E87" s="471"/>
      <c r="F87" s="471"/>
      <c r="G87" s="471"/>
      <c r="H87" s="471"/>
      <c r="I87" s="471"/>
      <c r="J87" s="471"/>
      <c r="K87" s="471"/>
      <c r="L87" s="471"/>
      <c r="M87" s="471"/>
      <c r="N87" s="471"/>
      <c r="O87" s="471"/>
      <c r="P87" s="471"/>
      <c r="Q87" s="471"/>
      <c r="R87" s="471"/>
      <c r="S87" s="471"/>
      <c r="T87" s="471"/>
      <c r="U87" s="471"/>
      <c r="V87" s="471"/>
    </row>
    <row r="88" spans="3:22">
      <c r="C88" s="471"/>
      <c r="D88" s="471"/>
      <c r="E88" s="471"/>
      <c r="F88" s="471"/>
      <c r="G88" s="471"/>
      <c r="H88" s="471"/>
      <c r="I88" s="471"/>
      <c r="J88" s="471"/>
      <c r="K88" s="471"/>
      <c r="L88" s="471"/>
      <c r="M88" s="471"/>
      <c r="N88" s="471"/>
      <c r="O88" s="471"/>
      <c r="P88" s="471"/>
      <c r="Q88" s="471"/>
      <c r="R88" s="471"/>
      <c r="S88" s="471"/>
      <c r="T88" s="471"/>
      <c r="U88" s="471"/>
      <c r="V88" s="471"/>
    </row>
    <row r="89" spans="3:22">
      <c r="C89" s="471"/>
      <c r="D89" s="471"/>
      <c r="E89" s="471"/>
      <c r="F89" s="471"/>
      <c r="G89" s="471"/>
      <c r="H89" s="471"/>
      <c r="I89" s="471"/>
      <c r="J89" s="471"/>
      <c r="K89" s="471"/>
      <c r="L89" s="471"/>
      <c r="M89" s="471"/>
      <c r="N89" s="471"/>
      <c r="O89" s="471"/>
      <c r="P89" s="471"/>
      <c r="Q89" s="471"/>
      <c r="R89" s="471"/>
      <c r="S89" s="471"/>
      <c r="T89" s="471"/>
      <c r="U89" s="471"/>
      <c r="V89" s="471"/>
    </row>
    <row r="90" spans="3:22">
      <c r="C90" s="471"/>
      <c r="D90" s="471"/>
      <c r="E90" s="471"/>
      <c r="F90" s="471"/>
      <c r="G90" s="471"/>
      <c r="H90" s="471"/>
      <c r="I90" s="471"/>
      <c r="J90" s="471"/>
      <c r="K90" s="471"/>
      <c r="L90" s="471"/>
      <c r="M90" s="471"/>
      <c r="N90" s="471"/>
      <c r="O90" s="471"/>
      <c r="P90" s="471"/>
      <c r="Q90" s="471"/>
      <c r="R90" s="471"/>
      <c r="S90" s="471"/>
      <c r="T90" s="471"/>
      <c r="U90" s="471"/>
      <c r="V90" s="471"/>
    </row>
    <row r="91" spans="3:22">
      <c r="C91" s="471"/>
      <c r="D91" s="471"/>
      <c r="E91" s="471"/>
      <c r="F91" s="471"/>
      <c r="G91" s="471"/>
      <c r="H91" s="471"/>
      <c r="I91" s="471"/>
      <c r="J91" s="471"/>
      <c r="K91" s="471"/>
      <c r="L91" s="471"/>
      <c r="M91" s="471"/>
      <c r="N91" s="471"/>
      <c r="O91" s="471"/>
      <c r="P91" s="471"/>
      <c r="Q91" s="471"/>
      <c r="R91" s="471"/>
      <c r="S91" s="471"/>
      <c r="T91" s="471"/>
      <c r="U91" s="471"/>
      <c r="V91" s="471"/>
    </row>
    <row r="92" spans="3:22">
      <c r="C92" s="471"/>
      <c r="D92" s="471"/>
      <c r="E92" s="471"/>
      <c r="F92" s="471"/>
      <c r="G92" s="471"/>
      <c r="H92" s="471"/>
      <c r="I92" s="471"/>
      <c r="J92" s="471"/>
      <c r="K92" s="471"/>
      <c r="L92" s="471"/>
      <c r="M92" s="471"/>
      <c r="N92" s="471"/>
      <c r="O92" s="471"/>
      <c r="P92" s="471"/>
      <c r="Q92" s="471"/>
      <c r="R92" s="471"/>
      <c r="S92" s="471"/>
      <c r="T92" s="471"/>
      <c r="U92" s="471"/>
      <c r="V92" s="471"/>
    </row>
    <row r="93" spans="3:22">
      <c r="C93" s="471"/>
      <c r="D93" s="471"/>
      <c r="E93" s="471"/>
      <c r="F93" s="471"/>
      <c r="G93" s="471"/>
      <c r="H93" s="471"/>
      <c r="I93" s="471"/>
      <c r="J93" s="471"/>
      <c r="K93" s="471"/>
      <c r="L93" s="471"/>
      <c r="M93" s="471"/>
      <c r="N93" s="471"/>
      <c r="O93" s="471"/>
      <c r="P93" s="471"/>
      <c r="Q93" s="471"/>
      <c r="R93" s="471"/>
      <c r="S93" s="471"/>
      <c r="T93" s="471"/>
      <c r="U93" s="471"/>
      <c r="V93" s="471"/>
    </row>
    <row r="94" spans="3:22">
      <c r="C94" s="471"/>
      <c r="D94" s="471"/>
      <c r="E94" s="471"/>
      <c r="F94" s="471"/>
      <c r="G94" s="471"/>
      <c r="H94" s="471"/>
      <c r="I94" s="471"/>
      <c r="J94" s="471"/>
      <c r="K94" s="471"/>
      <c r="L94" s="471"/>
      <c r="M94" s="471"/>
      <c r="N94" s="471"/>
      <c r="O94" s="471"/>
      <c r="P94" s="471"/>
      <c r="Q94" s="471"/>
      <c r="R94" s="471"/>
      <c r="S94" s="471"/>
      <c r="T94" s="471"/>
      <c r="U94" s="471"/>
      <c r="V94" s="471"/>
    </row>
    <row r="95" spans="3:22">
      <c r="C95" s="471"/>
      <c r="D95" s="471"/>
      <c r="E95" s="471"/>
      <c r="F95" s="471"/>
      <c r="G95" s="471"/>
      <c r="H95" s="471"/>
      <c r="I95" s="471"/>
      <c r="J95" s="471"/>
      <c r="K95" s="471"/>
      <c r="L95" s="471"/>
      <c r="M95" s="471"/>
      <c r="N95" s="471"/>
      <c r="O95" s="471"/>
      <c r="P95" s="471"/>
      <c r="Q95" s="471"/>
      <c r="R95" s="471"/>
      <c r="S95" s="471"/>
      <c r="T95" s="471"/>
      <c r="U95" s="471"/>
      <c r="V95" s="471"/>
    </row>
    <row r="96" spans="3:22">
      <c r="C96" s="471"/>
      <c r="D96" s="471"/>
      <c r="E96" s="471"/>
      <c r="F96" s="471"/>
      <c r="G96" s="471"/>
      <c r="H96" s="471"/>
      <c r="I96" s="471"/>
      <c r="J96" s="471"/>
      <c r="K96" s="471"/>
      <c r="L96" s="471"/>
      <c r="M96" s="471"/>
      <c r="N96" s="471"/>
      <c r="O96" s="471"/>
      <c r="P96" s="471"/>
      <c r="Q96" s="471"/>
      <c r="R96" s="471"/>
      <c r="S96" s="471"/>
      <c r="T96" s="471"/>
      <c r="U96" s="471"/>
      <c r="V96" s="471"/>
    </row>
    <row r="97" spans="3:22">
      <c r="C97" s="471"/>
      <c r="D97" s="471"/>
      <c r="E97" s="471"/>
      <c r="F97" s="471"/>
      <c r="G97" s="471"/>
      <c r="H97" s="471"/>
      <c r="I97" s="471"/>
      <c r="J97" s="471"/>
      <c r="K97" s="471"/>
      <c r="L97" s="471"/>
      <c r="M97" s="471"/>
      <c r="N97" s="471"/>
      <c r="O97" s="471"/>
      <c r="P97" s="471"/>
      <c r="Q97" s="471"/>
      <c r="R97" s="471"/>
      <c r="S97" s="471"/>
      <c r="T97" s="471"/>
      <c r="U97" s="471"/>
      <c r="V97" s="471"/>
    </row>
    <row r="98" spans="3:22">
      <c r="C98" s="471"/>
      <c r="D98" s="471"/>
      <c r="E98" s="471"/>
      <c r="F98" s="471"/>
      <c r="G98" s="471"/>
      <c r="H98" s="471"/>
      <c r="I98" s="471"/>
      <c r="J98" s="471"/>
      <c r="K98" s="471"/>
      <c r="L98" s="471"/>
      <c r="M98" s="471"/>
      <c r="N98" s="471"/>
      <c r="O98" s="471"/>
      <c r="P98" s="471"/>
      <c r="Q98" s="471"/>
      <c r="R98" s="471"/>
      <c r="S98" s="471"/>
      <c r="T98" s="471"/>
      <c r="U98" s="471"/>
      <c r="V98" s="471"/>
    </row>
    <row r="99" spans="3:22">
      <c r="C99" s="471"/>
      <c r="D99" s="471"/>
      <c r="E99" s="471"/>
      <c r="F99" s="471"/>
      <c r="G99" s="471"/>
      <c r="H99" s="471"/>
      <c r="I99" s="471"/>
      <c r="J99" s="471"/>
      <c r="K99" s="471"/>
      <c r="L99" s="471"/>
      <c r="M99" s="471"/>
      <c r="N99" s="471"/>
      <c r="O99" s="471"/>
      <c r="P99" s="471"/>
      <c r="Q99" s="471"/>
      <c r="R99" s="471"/>
      <c r="S99" s="471"/>
      <c r="T99" s="471"/>
      <c r="U99" s="471"/>
      <c r="V99" s="471"/>
    </row>
    <row r="100" spans="3:22">
      <c r="C100" s="471"/>
      <c r="D100" s="471"/>
      <c r="E100" s="471"/>
      <c r="F100" s="471"/>
      <c r="G100" s="471"/>
      <c r="H100" s="471"/>
      <c r="I100" s="471"/>
      <c r="J100" s="471"/>
      <c r="K100" s="471"/>
      <c r="L100" s="471"/>
      <c r="M100" s="471"/>
      <c r="N100" s="471"/>
      <c r="O100" s="471"/>
      <c r="P100" s="471"/>
      <c r="Q100" s="471"/>
      <c r="R100" s="471"/>
      <c r="S100" s="471"/>
      <c r="T100" s="471"/>
      <c r="U100" s="471"/>
      <c r="V100" s="471"/>
    </row>
    <row r="101" spans="3:22">
      <c r="C101" s="471"/>
      <c r="D101" s="471"/>
      <c r="E101" s="471"/>
      <c r="F101" s="471"/>
      <c r="G101" s="471"/>
      <c r="H101" s="471"/>
      <c r="I101" s="471"/>
      <c r="J101" s="471"/>
      <c r="K101" s="471"/>
      <c r="L101" s="471"/>
      <c r="M101" s="471"/>
      <c r="N101" s="471"/>
      <c r="O101" s="471"/>
      <c r="P101" s="471"/>
      <c r="Q101" s="471"/>
      <c r="R101" s="471"/>
      <c r="S101" s="471"/>
      <c r="T101" s="471"/>
      <c r="U101" s="471"/>
      <c r="V101" s="471"/>
    </row>
    <row r="102" spans="3:22">
      <c r="C102" s="471"/>
      <c r="D102" s="471"/>
      <c r="E102" s="471"/>
      <c r="F102" s="471"/>
      <c r="G102" s="471"/>
      <c r="H102" s="471"/>
      <c r="I102" s="471"/>
      <c r="J102" s="471"/>
      <c r="K102" s="471"/>
      <c r="L102" s="471"/>
      <c r="M102" s="471"/>
      <c r="N102" s="471"/>
      <c r="O102" s="471"/>
      <c r="P102" s="471"/>
      <c r="Q102" s="471"/>
      <c r="R102" s="471"/>
      <c r="S102" s="471"/>
      <c r="T102" s="471"/>
      <c r="U102" s="471"/>
      <c r="V102" s="471"/>
    </row>
    <row r="103" spans="3:22">
      <c r="C103" s="471"/>
      <c r="D103" s="471"/>
      <c r="E103" s="471"/>
      <c r="F103" s="471"/>
      <c r="G103" s="471"/>
      <c r="H103" s="471"/>
      <c r="I103" s="471"/>
      <c r="J103" s="471"/>
      <c r="K103" s="471"/>
      <c r="L103" s="471"/>
      <c r="M103" s="471"/>
      <c r="N103" s="471"/>
      <c r="O103" s="471"/>
      <c r="P103" s="471"/>
      <c r="Q103" s="471"/>
      <c r="R103" s="471"/>
      <c r="S103" s="471"/>
      <c r="T103" s="471"/>
      <c r="U103" s="471"/>
      <c r="V103" s="471"/>
    </row>
    <row r="104" spans="3:22">
      <c r="C104" s="471"/>
      <c r="D104" s="471"/>
      <c r="E104" s="471"/>
      <c r="F104" s="471"/>
      <c r="G104" s="471"/>
      <c r="H104" s="471"/>
      <c r="I104" s="471"/>
      <c r="J104" s="471"/>
      <c r="K104" s="471"/>
      <c r="L104" s="471"/>
      <c r="M104" s="471"/>
      <c r="N104" s="471"/>
      <c r="O104" s="471"/>
      <c r="P104" s="471"/>
      <c r="Q104" s="471"/>
      <c r="R104" s="471"/>
      <c r="S104" s="471"/>
      <c r="T104" s="471"/>
      <c r="U104" s="471"/>
      <c r="V104" s="471"/>
    </row>
    <row r="105" spans="3:22">
      <c r="C105" s="471"/>
      <c r="D105" s="471"/>
      <c r="E105" s="471"/>
      <c r="F105" s="471"/>
      <c r="G105" s="471"/>
      <c r="H105" s="471"/>
      <c r="I105" s="471"/>
      <c r="J105" s="471"/>
      <c r="K105" s="471"/>
      <c r="L105" s="471"/>
      <c r="M105" s="471"/>
      <c r="N105" s="471"/>
      <c r="O105" s="471"/>
      <c r="P105" s="471"/>
      <c r="Q105" s="471"/>
      <c r="R105" s="471"/>
      <c r="S105" s="471"/>
      <c r="T105" s="471"/>
      <c r="U105" s="471"/>
      <c r="V105" s="471"/>
    </row>
    <row r="106" spans="3:22">
      <c r="C106" s="471"/>
      <c r="D106" s="471"/>
      <c r="E106" s="471"/>
      <c r="F106" s="471"/>
      <c r="G106" s="471"/>
      <c r="H106" s="471"/>
      <c r="I106" s="471"/>
      <c r="J106" s="471"/>
      <c r="K106" s="471"/>
      <c r="L106" s="471"/>
      <c r="M106" s="471"/>
      <c r="N106" s="471"/>
      <c r="O106" s="471"/>
      <c r="P106" s="471"/>
      <c r="Q106" s="471"/>
      <c r="R106" s="471"/>
      <c r="S106" s="471"/>
      <c r="T106" s="471"/>
      <c r="U106" s="471"/>
      <c r="V106" s="471"/>
    </row>
    <row r="107" spans="3:22">
      <c r="C107" s="471"/>
      <c r="D107" s="471"/>
      <c r="E107" s="471"/>
      <c r="F107" s="471"/>
      <c r="G107" s="471"/>
      <c r="H107" s="471"/>
      <c r="I107" s="471"/>
      <c r="J107" s="471"/>
      <c r="K107" s="471"/>
      <c r="L107" s="471"/>
      <c r="M107" s="471"/>
      <c r="N107" s="471"/>
      <c r="O107" s="471"/>
      <c r="P107" s="471"/>
      <c r="Q107" s="471"/>
      <c r="R107" s="471"/>
      <c r="S107" s="471"/>
      <c r="T107" s="471"/>
      <c r="U107" s="471"/>
      <c r="V107" s="471"/>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X37"/>
  <sheetViews>
    <sheetView showGridLines="0" workbookViewId="0">
      <pane xSplit="1" ySplit="4" topLeftCell="D5" activePane="bottomRight" state="frozen"/>
      <selection pane="topRight"/>
      <selection pane="bottomLeft"/>
      <selection pane="bottomRight"/>
    </sheetView>
  </sheetViews>
  <sheetFormatPr baseColWidth="10" defaultColWidth="11" defaultRowHeight="10.199999999999999"/>
  <cols>
    <col min="1" max="1" width="56.5546875" style="471" customWidth="1"/>
    <col min="2" max="19" width="6.109375" style="487" customWidth="1"/>
    <col min="20" max="20" width="6.109375" style="23" customWidth="1"/>
    <col min="21" max="24" width="6.109375" style="487" customWidth="1"/>
    <col min="25" max="16384" width="11" style="487"/>
  </cols>
  <sheetData>
    <row r="1" spans="1:24" ht="13.2">
      <c r="A1" s="692" t="s">
        <v>38</v>
      </c>
      <c r="B1" s="24"/>
      <c r="C1" s="24"/>
      <c r="D1" s="24"/>
      <c r="E1" s="24"/>
      <c r="F1" s="24"/>
      <c r="G1" s="24"/>
      <c r="H1" s="24"/>
      <c r="I1" s="24"/>
      <c r="J1" s="24"/>
      <c r="K1" s="24"/>
      <c r="L1" s="24"/>
      <c r="M1" s="24"/>
      <c r="N1" s="24"/>
      <c r="O1" s="24"/>
      <c r="P1" s="24"/>
      <c r="Q1" s="24"/>
      <c r="R1" s="24"/>
      <c r="S1" s="24"/>
    </row>
    <row r="2" spans="1:24">
      <c r="A2" s="693" t="s">
        <v>479</v>
      </c>
      <c r="B2" s="723"/>
      <c r="C2" s="723"/>
      <c r="D2" s="723"/>
      <c r="E2" s="723"/>
      <c r="F2" s="723"/>
      <c r="G2" s="723"/>
      <c r="H2" s="723"/>
      <c r="I2" s="723"/>
      <c r="J2" s="723"/>
      <c r="K2" s="723"/>
      <c r="L2" s="723"/>
      <c r="M2" s="723"/>
      <c r="N2" s="723"/>
      <c r="O2" s="723"/>
      <c r="P2" s="723"/>
      <c r="Q2" s="723"/>
      <c r="R2" s="723"/>
      <c r="S2" s="723"/>
    </row>
    <row r="3" spans="1:24">
      <c r="A3" s="24"/>
      <c r="B3" s="25"/>
      <c r="C3" s="24"/>
      <c r="D3" s="24"/>
      <c r="E3" s="24"/>
      <c r="F3" s="24"/>
      <c r="G3" s="24"/>
      <c r="H3" s="24"/>
      <c r="I3" s="24"/>
      <c r="J3" s="24"/>
      <c r="K3" s="24"/>
      <c r="L3" s="24"/>
      <c r="M3" s="24"/>
      <c r="N3" s="24"/>
      <c r="O3" s="24"/>
      <c r="P3" s="24"/>
      <c r="Q3" s="24"/>
      <c r="R3" s="24"/>
      <c r="S3" s="26"/>
      <c r="T3" s="26"/>
      <c r="U3" s="27"/>
      <c r="W3" s="27"/>
      <c r="X3" s="958" t="s">
        <v>42</v>
      </c>
    </row>
    <row r="4" spans="1:24">
      <c r="A4" s="687"/>
      <c r="B4" s="688">
        <v>1999</v>
      </c>
      <c r="C4" s="689">
        <v>2000</v>
      </c>
      <c r="D4" s="689">
        <v>2001</v>
      </c>
      <c r="E4" s="689">
        <v>2002</v>
      </c>
      <c r="F4" s="689">
        <v>2003</v>
      </c>
      <c r="G4" s="689">
        <v>2004</v>
      </c>
      <c r="H4" s="689">
        <v>2005</v>
      </c>
      <c r="I4" s="689">
        <v>2006</v>
      </c>
      <c r="J4" s="689">
        <v>2007</v>
      </c>
      <c r="K4" s="689">
        <v>2008</v>
      </c>
      <c r="L4" s="689">
        <v>2009</v>
      </c>
      <c r="M4" s="689">
        <v>2010</v>
      </c>
      <c r="N4" s="689">
        <v>2011</v>
      </c>
      <c r="O4" s="689">
        <v>2012</v>
      </c>
      <c r="P4" s="689">
        <v>2013</v>
      </c>
      <c r="Q4" s="689">
        <v>2014</v>
      </c>
      <c r="R4" s="690">
        <v>2015</v>
      </c>
      <c r="S4" s="690">
        <v>2016</v>
      </c>
      <c r="T4" s="690">
        <v>2017</v>
      </c>
      <c r="U4" s="690">
        <v>2018</v>
      </c>
      <c r="V4" s="690">
        <v>2019</v>
      </c>
      <c r="W4" s="690">
        <v>2020</v>
      </c>
      <c r="X4" s="691">
        <v>2021</v>
      </c>
    </row>
    <row r="5" spans="1:24" ht="20.399999999999999">
      <c r="A5" s="708" t="s">
        <v>480</v>
      </c>
      <c r="B5" s="696">
        <v>2.2384019999999998</v>
      </c>
      <c r="C5" s="697">
        <v>2.3069999999999999</v>
      </c>
      <c r="D5" s="697">
        <v>2.8095780000000001</v>
      </c>
      <c r="E5" s="697">
        <v>1.762815</v>
      </c>
      <c r="F5" s="697">
        <v>2.1758229999999998</v>
      </c>
      <c r="G5" s="697">
        <v>2.9374859999999998</v>
      </c>
      <c r="H5" s="697">
        <v>4.5011910000000004</v>
      </c>
      <c r="I5" s="697">
        <v>5.0146709999999999</v>
      </c>
      <c r="J5" s="697">
        <v>6.6881349999999999</v>
      </c>
      <c r="K5" s="697">
        <v>5.3943700000000003</v>
      </c>
      <c r="L5" s="697">
        <v>6.341615</v>
      </c>
      <c r="M5" s="697">
        <v>8.3201199999999993</v>
      </c>
      <c r="N5" s="697">
        <v>8.4245475058028898</v>
      </c>
      <c r="O5" s="697">
        <v>6.37911534803861</v>
      </c>
      <c r="P5" s="697">
        <v>7.4391783526450102</v>
      </c>
      <c r="Q5" s="697">
        <v>6.5917663520497802</v>
      </c>
      <c r="R5" s="699">
        <v>8.2660425617283764</v>
      </c>
      <c r="S5" s="699">
        <v>8.2116975340671328</v>
      </c>
      <c r="T5" s="699">
        <v>9.1841922524038875</v>
      </c>
      <c r="U5" s="699">
        <v>11.138819484191018</v>
      </c>
      <c r="V5" s="699">
        <v>12.53662922027056</v>
      </c>
      <c r="W5" s="699">
        <v>15.702816234542221</v>
      </c>
      <c r="X5" s="711">
        <v>17.798945418604383</v>
      </c>
    </row>
    <row r="6" spans="1:24">
      <c r="A6" s="698" t="s">
        <v>383</v>
      </c>
      <c r="B6" s="695">
        <v>1.1452610000000001</v>
      </c>
      <c r="C6" s="694">
        <v>1.2689999999999999</v>
      </c>
      <c r="D6" s="694">
        <v>1.246092</v>
      </c>
      <c r="E6" s="694">
        <v>0.74599199999999999</v>
      </c>
      <c r="F6" s="694">
        <v>1.126816</v>
      </c>
      <c r="G6" s="694">
        <v>1.01108</v>
      </c>
      <c r="H6" s="694">
        <v>2.1937570000000002</v>
      </c>
      <c r="I6" s="694">
        <v>3.2198250000000002</v>
      </c>
      <c r="J6" s="694">
        <v>2.21739</v>
      </c>
      <c r="K6" s="694">
        <v>2.1864710000000001</v>
      </c>
      <c r="L6" s="694">
        <v>1.6035619999999999</v>
      </c>
      <c r="M6" s="694">
        <v>2.5601739999999999</v>
      </c>
      <c r="N6" s="694">
        <v>2.09712776312948</v>
      </c>
      <c r="O6" s="694">
        <v>-0.15788888556435501</v>
      </c>
      <c r="P6" s="694">
        <v>1.2028470338227699</v>
      </c>
      <c r="Q6" s="694">
        <v>-0.21394792082333</v>
      </c>
      <c r="R6" s="694">
        <v>0.86263811948838542</v>
      </c>
      <c r="S6" s="694">
        <v>0.79142331682895439</v>
      </c>
      <c r="T6" s="694">
        <v>1.0017371558154216</v>
      </c>
      <c r="U6" s="694">
        <v>1.7633970092558739</v>
      </c>
      <c r="V6" s="694">
        <v>2.0998425858156704</v>
      </c>
      <c r="W6" s="694">
        <v>1.6964957844695487</v>
      </c>
      <c r="X6" s="710">
        <v>2.3042171369300095</v>
      </c>
    </row>
    <row r="7" spans="1:24">
      <c r="A7" s="698" t="s">
        <v>384</v>
      </c>
      <c r="B7" s="695">
        <v>9.3003000000000002E-2</v>
      </c>
      <c r="C7" s="694">
        <v>6.6000000000000003E-2</v>
      </c>
      <c r="D7" s="694">
        <v>6.5529000000000004E-2</v>
      </c>
      <c r="E7" s="694">
        <v>9.2890000000000004E-3</v>
      </c>
      <c r="F7" s="694">
        <v>6.6E-3</v>
      </c>
      <c r="G7" s="694">
        <v>0.144731</v>
      </c>
      <c r="H7" s="694">
        <v>0.22393099999999999</v>
      </c>
      <c r="I7" s="694">
        <v>1.3599999999999999E-2</v>
      </c>
      <c r="J7" s="694">
        <v>0.82094699999999998</v>
      </c>
      <c r="K7" s="694">
        <v>0.54852199999999995</v>
      </c>
      <c r="L7" s="694">
        <v>0.49540099999999998</v>
      </c>
      <c r="M7" s="694">
        <v>0.43641099999999999</v>
      </c>
      <c r="N7" s="694">
        <v>0.51419288836600996</v>
      </c>
      <c r="O7" s="694">
        <v>0.39635854676842702</v>
      </c>
      <c r="P7" s="694">
        <v>0.208895224270985</v>
      </c>
      <c r="Q7" s="694">
        <v>0.39173083923242202</v>
      </c>
      <c r="R7" s="694">
        <v>0.38314414432379623</v>
      </c>
      <c r="S7" s="694">
        <v>-1.2615333280678585</v>
      </c>
      <c r="T7" s="694">
        <v>0.27065921822891637</v>
      </c>
      <c r="U7" s="694">
        <v>1.0615986578363044</v>
      </c>
      <c r="V7" s="694">
        <v>1.1797090396246757</v>
      </c>
      <c r="W7" s="694">
        <v>5.9489320314393801</v>
      </c>
      <c r="X7" s="710">
        <v>6.8844776547096416</v>
      </c>
    </row>
    <row r="8" spans="1:24">
      <c r="A8" s="698" t="s">
        <v>374</v>
      </c>
      <c r="B8" s="695">
        <v>0.115566</v>
      </c>
      <c r="C8" s="694">
        <v>8.5000000000000006E-2</v>
      </c>
      <c r="D8" s="694">
        <v>0.181725</v>
      </c>
      <c r="E8" s="694">
        <v>0.27501500000000001</v>
      </c>
      <c r="F8" s="694">
        <v>0.220525</v>
      </c>
      <c r="G8" s="694">
        <v>1.102797</v>
      </c>
      <c r="H8" s="694">
        <v>1.4449259999999999</v>
      </c>
      <c r="I8" s="694">
        <v>1.4826630000000001</v>
      </c>
      <c r="J8" s="694">
        <v>1.9877389999999999</v>
      </c>
      <c r="K8" s="694">
        <v>1.265976</v>
      </c>
      <c r="L8" s="694">
        <v>1.6493150000000001</v>
      </c>
      <c r="M8" s="694">
        <v>2.1194510000000002</v>
      </c>
      <c r="N8" s="694">
        <v>2.3070424038255699</v>
      </c>
      <c r="O8" s="694">
        <v>1.7090226674747899</v>
      </c>
      <c r="P8" s="694">
        <v>1.39426277253153</v>
      </c>
      <c r="Q8" s="694">
        <v>0.64464212517923003</v>
      </c>
      <c r="R8" s="694">
        <v>0.71696320730566632</v>
      </c>
      <c r="S8" s="694">
        <v>1.3625529297739871</v>
      </c>
      <c r="T8" s="694">
        <v>0.50915065951299054</v>
      </c>
      <c r="U8" s="694">
        <v>0.79661477808681158</v>
      </c>
      <c r="V8" s="694">
        <v>1.6330444481606192</v>
      </c>
      <c r="W8" s="694">
        <v>-1.1174615283783289E-3</v>
      </c>
      <c r="X8" s="710">
        <v>9.3965560035313242E-2</v>
      </c>
    </row>
    <row r="9" spans="1:24">
      <c r="A9" s="698" t="s">
        <v>385</v>
      </c>
      <c r="B9" s="695">
        <v>0.88457200000000002</v>
      </c>
      <c r="C9" s="694">
        <v>0.88700000000000001</v>
      </c>
      <c r="D9" s="694">
        <v>1.3162320000000001</v>
      </c>
      <c r="E9" s="694">
        <v>0.73251900000000003</v>
      </c>
      <c r="F9" s="694">
        <v>0.821882</v>
      </c>
      <c r="G9" s="694">
        <v>0.67887799999999998</v>
      </c>
      <c r="H9" s="694">
        <v>0.63857699999999995</v>
      </c>
      <c r="I9" s="694">
        <v>0.29858299999999999</v>
      </c>
      <c r="J9" s="694">
        <v>1.662059</v>
      </c>
      <c r="K9" s="694">
        <v>1.3934009999999999</v>
      </c>
      <c r="L9" s="694">
        <v>2.593337</v>
      </c>
      <c r="M9" s="694">
        <v>3.2040839999999999</v>
      </c>
      <c r="N9" s="694">
        <v>3.5061844504818298</v>
      </c>
      <c r="O9" s="694">
        <v>4.4316230193597503</v>
      </c>
      <c r="P9" s="694">
        <v>4.6331733220197204</v>
      </c>
      <c r="Q9" s="694">
        <v>5.7693413084614598</v>
      </c>
      <c r="R9" s="694">
        <v>6.2856870762581885</v>
      </c>
      <c r="S9" s="694">
        <v>7.2921674101896565</v>
      </c>
      <c r="T9" s="694">
        <v>7.36776195049175</v>
      </c>
      <c r="U9" s="694">
        <v>7.4937051537529555</v>
      </c>
      <c r="V9" s="694">
        <v>7.5225437718744059</v>
      </c>
      <c r="W9" s="694">
        <v>7.9420573801616694</v>
      </c>
      <c r="X9" s="710">
        <v>8.4226450669294177</v>
      </c>
    </row>
    <row r="10" spans="1:24">
      <c r="A10" s="698" t="s">
        <v>130</v>
      </c>
      <c r="B10" s="695"/>
      <c r="C10" s="694"/>
      <c r="D10" s="694"/>
      <c r="E10" s="694"/>
      <c r="F10" s="694"/>
      <c r="G10" s="694"/>
      <c r="H10" s="694"/>
      <c r="I10" s="694"/>
      <c r="J10" s="694"/>
      <c r="K10" s="694"/>
      <c r="L10" s="694"/>
      <c r="M10" s="694"/>
      <c r="N10" s="694">
        <v>5.8837726551729556E-3</v>
      </c>
      <c r="O10" s="694">
        <v>1.0205083936256933E-2</v>
      </c>
      <c r="P10" s="694">
        <v>1.3142338713310475E-2</v>
      </c>
      <c r="Q10" s="694">
        <v>2.5031389188628298E-2</v>
      </c>
      <c r="R10" s="694">
        <v>1.7610014352340071E-2</v>
      </c>
      <c r="S10" s="694">
        <v>2.7087205342393346E-2</v>
      </c>
      <c r="T10" s="694">
        <v>3.4883268354810142E-2</v>
      </c>
      <c r="U10" s="694">
        <v>2.3503885259070548E-2</v>
      </c>
      <c r="V10" s="694">
        <v>0.10148937479518838</v>
      </c>
      <c r="W10" s="694">
        <v>0.1164485</v>
      </c>
      <c r="X10" s="710">
        <v>9.3640000000000001E-2</v>
      </c>
    </row>
    <row r="11" spans="1:24">
      <c r="A11" s="959" t="s">
        <v>549</v>
      </c>
      <c r="B11" s="732">
        <v>332.56352299999998</v>
      </c>
      <c r="C11" s="733">
        <v>393.19799999999998</v>
      </c>
      <c r="D11" s="733">
        <v>457.97199999999998</v>
      </c>
      <c r="E11" s="733">
        <v>423.89</v>
      </c>
      <c r="F11" s="733">
        <v>428.88799999999998</v>
      </c>
      <c r="G11" s="733">
        <v>450.41899999999998</v>
      </c>
      <c r="H11" s="733">
        <v>537.02</v>
      </c>
      <c r="I11" s="733">
        <v>625.29600000000005</v>
      </c>
      <c r="J11" s="733">
        <v>686.11800000000005</v>
      </c>
      <c r="K11" s="733">
        <v>671.28099999999995</v>
      </c>
      <c r="L11" s="733">
        <v>777.78800000000001</v>
      </c>
      <c r="M11" s="733">
        <v>877.85799999999995</v>
      </c>
      <c r="N11" s="733">
        <v>964.51917712094803</v>
      </c>
      <c r="O11" s="733">
        <v>964.42389356326998</v>
      </c>
      <c r="P11" s="733">
        <v>961.1</v>
      </c>
      <c r="Q11" s="733">
        <v>1066</v>
      </c>
      <c r="R11" s="733">
        <v>1164.867249700947</v>
      </c>
      <c r="S11" s="733">
        <v>1218.9461863279487</v>
      </c>
      <c r="T11" s="733">
        <v>1201.0335258452574</v>
      </c>
      <c r="U11" s="733">
        <v>1271.5139024494001</v>
      </c>
      <c r="V11" s="733">
        <v>1279.2814946910421</v>
      </c>
      <c r="W11" s="733">
        <v>1230.0341683029983</v>
      </c>
      <c r="X11" s="734">
        <v>1282.9019447320329</v>
      </c>
    </row>
    <row r="12" spans="1:24" ht="26.25" customHeight="1">
      <c r="A12" s="698"/>
      <c r="B12" s="695"/>
      <c r="C12" s="694"/>
      <c r="D12" s="694"/>
      <c r="E12" s="694"/>
      <c r="F12" s="694"/>
      <c r="G12" s="694"/>
      <c r="H12" s="694"/>
      <c r="I12" s="694"/>
      <c r="J12" s="694"/>
      <c r="K12" s="694"/>
      <c r="L12" s="694"/>
      <c r="M12" s="694"/>
      <c r="N12" s="694"/>
      <c r="O12" s="694"/>
      <c r="P12" s="694"/>
      <c r="Q12" s="694"/>
      <c r="R12" s="694"/>
      <c r="S12" s="694"/>
      <c r="T12" s="694"/>
      <c r="U12" s="694"/>
      <c r="V12" s="694"/>
      <c r="W12" s="694"/>
      <c r="X12" s="960"/>
    </row>
    <row r="13" spans="1:24" ht="20.399999999999999">
      <c r="A13" s="708" t="s">
        <v>481</v>
      </c>
      <c r="B13" s="696">
        <v>1.0874999999999999</v>
      </c>
      <c r="C13" s="697">
        <v>0.48</v>
      </c>
      <c r="D13" s="697">
        <v>0.71332399999999996</v>
      </c>
      <c r="E13" s="697">
        <v>0.94584500000000005</v>
      </c>
      <c r="F13" s="697">
        <v>1.030063</v>
      </c>
      <c r="G13" s="697">
        <v>2.0512329999999999</v>
      </c>
      <c r="H13" s="697">
        <v>2.1653210000000001</v>
      </c>
      <c r="I13" s="697">
        <v>4.8754479999999996</v>
      </c>
      <c r="J13" s="697">
        <v>5.0207059999999997</v>
      </c>
      <c r="K13" s="697">
        <v>5.1771529999999997</v>
      </c>
      <c r="L13" s="697">
        <v>5.5205799999999998</v>
      </c>
      <c r="M13" s="697">
        <v>5.9139169999999996</v>
      </c>
      <c r="N13" s="697">
        <v>6.8423157266564303</v>
      </c>
      <c r="O13" s="697">
        <v>8.4204940733975597</v>
      </c>
      <c r="P13" s="697">
        <v>9.4027062263248293</v>
      </c>
      <c r="Q13" s="697">
        <v>6.7105136772237604</v>
      </c>
      <c r="R13" s="697">
        <v>8.944169344802182</v>
      </c>
      <c r="S13" s="697">
        <v>9.4560808137141823</v>
      </c>
      <c r="T13" s="697">
        <v>10.809295535266299</v>
      </c>
      <c r="U13" s="697">
        <v>11.024424667980565</v>
      </c>
      <c r="V13" s="697">
        <v>11.551550369429453</v>
      </c>
      <c r="W13" s="697">
        <v>14.237121804890689</v>
      </c>
      <c r="X13" s="709">
        <v>10.69433278251141</v>
      </c>
    </row>
    <row r="14" spans="1:24">
      <c r="A14" s="698" t="s">
        <v>383</v>
      </c>
      <c r="B14" s="695">
        <v>0.39682200000000001</v>
      </c>
      <c r="C14" s="694">
        <v>0.17699999999999999</v>
      </c>
      <c r="D14" s="694">
        <v>0.104393</v>
      </c>
      <c r="E14" s="694">
        <v>0.26425700000000002</v>
      </c>
      <c r="F14" s="694">
        <v>0.26267499999999999</v>
      </c>
      <c r="G14" s="694">
        <v>0.245086</v>
      </c>
      <c r="H14" s="694">
        <v>0.25665500000000002</v>
      </c>
      <c r="I14" s="694">
        <v>2.4632100000000001</v>
      </c>
      <c r="J14" s="694">
        <v>1.299255</v>
      </c>
      <c r="K14" s="694">
        <v>1.324978</v>
      </c>
      <c r="L14" s="694">
        <v>2.2661829999999998</v>
      </c>
      <c r="M14" s="694">
        <v>2.6246640000000001</v>
      </c>
      <c r="N14" s="694">
        <v>3.3651529999999998</v>
      </c>
      <c r="O14" s="694">
        <v>3.8062583591301902</v>
      </c>
      <c r="P14" s="694">
        <v>3.8666377490017898</v>
      </c>
      <c r="Q14" s="694">
        <v>1.1433004206950299</v>
      </c>
      <c r="R14" s="694">
        <v>1.0847688653491308</v>
      </c>
      <c r="S14" s="694">
        <v>1.0306399931188643</v>
      </c>
      <c r="T14" s="694">
        <v>2.1338192371162448</v>
      </c>
      <c r="U14" s="694">
        <v>2.0398857973003999</v>
      </c>
      <c r="V14" s="694">
        <v>1.7238293235922693</v>
      </c>
      <c r="W14" s="694">
        <v>1.7316753333218053</v>
      </c>
      <c r="X14" s="710">
        <v>1.9208525829549108</v>
      </c>
    </row>
    <row r="15" spans="1:24">
      <c r="A15" s="698" t="s">
        <v>384</v>
      </c>
      <c r="B15" s="695">
        <v>7.9533000000000006E-2</v>
      </c>
      <c r="C15" s="694">
        <v>4.2999999999999997E-2</v>
      </c>
      <c r="D15" s="694">
        <v>3.0241000000000001E-2</v>
      </c>
      <c r="E15" s="694">
        <v>5.9061000000000002E-2</v>
      </c>
      <c r="F15" s="694">
        <v>0.17949300000000001</v>
      </c>
      <c r="G15" s="694">
        <v>0.89916499999999999</v>
      </c>
      <c r="H15" s="694">
        <v>1.270648</v>
      </c>
      <c r="I15" s="694">
        <v>1.2539880000000001</v>
      </c>
      <c r="J15" s="694">
        <v>1.345108</v>
      </c>
      <c r="K15" s="694">
        <v>1.3926780000000001</v>
      </c>
      <c r="L15" s="694">
        <v>0.326548</v>
      </c>
      <c r="M15" s="694">
        <v>1.0380799999999999</v>
      </c>
      <c r="N15" s="694">
        <v>1.29059327528811</v>
      </c>
      <c r="O15" s="694">
        <v>1.27666662257431</v>
      </c>
      <c r="P15" s="694">
        <v>1.36519314887613</v>
      </c>
      <c r="Q15" s="694">
        <v>1.3584979023766399</v>
      </c>
      <c r="R15" s="694">
        <v>2.2029000493541275</v>
      </c>
      <c r="S15" s="694">
        <v>1.9780503485807652</v>
      </c>
      <c r="T15" s="694">
        <v>2.7077350741704591</v>
      </c>
      <c r="U15" s="694">
        <v>3.0942371859067053</v>
      </c>
      <c r="V15" s="694">
        <v>2.8733841926007848</v>
      </c>
      <c r="W15" s="694">
        <v>5.9915328106716963</v>
      </c>
      <c r="X15" s="710">
        <v>1.2884396904409894</v>
      </c>
    </row>
    <row r="16" spans="1:24">
      <c r="A16" s="698" t="s">
        <v>374</v>
      </c>
      <c r="B16" s="695">
        <v>-8.1759999999999992E-3</v>
      </c>
      <c r="C16" s="694">
        <v>-7.3999999999999996E-2</v>
      </c>
      <c r="D16" s="694">
        <v>2.2204999999999999E-2</v>
      </c>
      <c r="E16" s="694">
        <v>6.0140000000000002E-3</v>
      </c>
      <c r="F16" s="694">
        <v>5.0682999999999999E-2</v>
      </c>
      <c r="G16" s="694">
        <v>8.8016999999999998E-2</v>
      </c>
      <c r="H16" s="694">
        <v>0.17117099999999999</v>
      </c>
      <c r="I16" s="694">
        <v>0.13039799999999999</v>
      </c>
      <c r="J16" s="694">
        <v>0.20701800000000001</v>
      </c>
      <c r="K16" s="694">
        <v>0.341636</v>
      </c>
      <c r="L16" s="694">
        <v>0.35743200000000003</v>
      </c>
      <c r="M16" s="694">
        <v>0.26400499999999999</v>
      </c>
      <c r="N16" s="694">
        <v>0.29390552953772298</v>
      </c>
      <c r="O16" s="694">
        <v>0.22084232235338</v>
      </c>
      <c r="P16" s="694">
        <v>9.9194298728808805E-2</v>
      </c>
      <c r="Q16" s="694">
        <v>9.4674825584387001E-2</v>
      </c>
      <c r="R16" s="694">
        <v>5.0121813337990345E-2</v>
      </c>
      <c r="S16" s="694">
        <v>-2.9677267512759353E-2</v>
      </c>
      <c r="T16" s="694">
        <v>4.3810458019223619E-2</v>
      </c>
      <c r="U16" s="694">
        <v>0.18857170876027674</v>
      </c>
      <c r="V16" s="694">
        <v>0.75966289617696336</v>
      </c>
      <c r="W16" s="694">
        <v>6.0064968575780649E-2</v>
      </c>
      <c r="X16" s="710">
        <v>0.1690039116019659</v>
      </c>
    </row>
    <row r="17" spans="1:24">
      <c r="A17" s="698" t="s">
        <v>385</v>
      </c>
      <c r="B17" s="695">
        <v>0.61932100000000001</v>
      </c>
      <c r="C17" s="694">
        <v>0.33400000000000002</v>
      </c>
      <c r="D17" s="694">
        <v>0.55648500000000001</v>
      </c>
      <c r="E17" s="694">
        <v>0.61651299999999998</v>
      </c>
      <c r="F17" s="694">
        <v>0.53721200000000002</v>
      </c>
      <c r="G17" s="694">
        <v>0.81896500000000005</v>
      </c>
      <c r="H17" s="694">
        <v>0.46684700000000001</v>
      </c>
      <c r="I17" s="694">
        <v>1.027852</v>
      </c>
      <c r="J17" s="694">
        <v>2.1693250000000002</v>
      </c>
      <c r="K17" s="694">
        <v>2.117861</v>
      </c>
      <c r="L17" s="694">
        <v>2.570417</v>
      </c>
      <c r="M17" s="694">
        <v>1.987168</v>
      </c>
      <c r="N17" s="694">
        <v>1.8926639218306001</v>
      </c>
      <c r="O17" s="694">
        <v>3.1167267693396798</v>
      </c>
      <c r="P17" s="694">
        <v>4.0716810297180999</v>
      </c>
      <c r="Q17" s="694">
        <v>4.1140405285676902</v>
      </c>
      <c r="R17" s="694">
        <v>5.5483428392537881</v>
      </c>
      <c r="S17" s="694">
        <v>6.0270071681787547</v>
      </c>
      <c r="T17" s="694">
        <v>5.4854810085384713</v>
      </c>
      <c r="U17" s="694">
        <v>5.2424229154884401</v>
      </c>
      <c r="V17" s="694">
        <v>5.7932187700968818</v>
      </c>
      <c r="W17" s="694">
        <v>6.0894296356992959</v>
      </c>
      <c r="X17" s="710">
        <v>6.9517366608505604</v>
      </c>
    </row>
    <row r="18" spans="1:24" s="36" customFormat="1">
      <c r="A18" s="698" t="s">
        <v>130</v>
      </c>
      <c r="B18" s="695"/>
      <c r="C18" s="694"/>
      <c r="D18" s="694"/>
      <c r="E18" s="694"/>
      <c r="F18" s="694"/>
      <c r="G18" s="694"/>
      <c r="H18" s="694"/>
      <c r="I18" s="694"/>
      <c r="J18" s="694"/>
      <c r="K18" s="694"/>
      <c r="L18" s="694"/>
      <c r="M18" s="694"/>
      <c r="N18" s="694">
        <v>0.17193800000000001</v>
      </c>
      <c r="O18" s="694">
        <v>3.2299675930061292E-2</v>
      </c>
      <c r="P18" s="694">
        <v>-0.11585078300924442</v>
      </c>
      <c r="Q18" s="694">
        <v>0.14613101098431797</v>
      </c>
      <c r="R18" s="694">
        <v>5.8035777507145475E-2</v>
      </c>
      <c r="S18" s="694">
        <v>0.45006057134855665</v>
      </c>
      <c r="T18" s="694">
        <v>0.43844975742190073</v>
      </c>
      <c r="U18" s="694">
        <v>0.45930706052474352</v>
      </c>
      <c r="V18" s="694">
        <v>0.40145518696255444</v>
      </c>
      <c r="W18" s="694">
        <v>0.36441905662211044</v>
      </c>
      <c r="X18" s="710">
        <v>0.36429993666298222</v>
      </c>
    </row>
    <row r="19" spans="1:24">
      <c r="A19" s="959" t="s">
        <v>549</v>
      </c>
      <c r="B19" s="732">
        <v>243.54774800000001</v>
      </c>
      <c r="C19" s="733">
        <v>197.97499999999999</v>
      </c>
      <c r="D19" s="733">
        <v>221.846</v>
      </c>
      <c r="E19" s="733">
        <v>240.03800000000001</v>
      </c>
      <c r="F19" s="733">
        <v>273.61500000000001</v>
      </c>
      <c r="G19" s="733">
        <v>296.19</v>
      </c>
      <c r="H19" s="733">
        <v>321.59500000000003</v>
      </c>
      <c r="I19" s="733">
        <v>374.91500000000002</v>
      </c>
      <c r="J19" s="733">
        <v>423.63</v>
      </c>
      <c r="K19" s="733">
        <v>404.54399999999998</v>
      </c>
      <c r="L19" s="733">
        <v>449.822</v>
      </c>
      <c r="M19" s="733">
        <v>472.01799999999997</v>
      </c>
      <c r="N19" s="733">
        <v>540.12743176920799</v>
      </c>
      <c r="O19" s="733">
        <v>515.69561824522998</v>
      </c>
      <c r="P19" s="733">
        <v>552.1</v>
      </c>
      <c r="Q19" s="733">
        <v>576.6</v>
      </c>
      <c r="R19" s="733">
        <v>631.37176596997654</v>
      </c>
      <c r="S19" s="733">
        <v>659.23376099035067</v>
      </c>
      <c r="T19" s="733">
        <v>683.15543364940731</v>
      </c>
      <c r="U19" s="733">
        <v>707.15687864301776</v>
      </c>
      <c r="V19" s="733">
        <v>739.92514048962835</v>
      </c>
      <c r="W19" s="733">
        <v>779.52380570271714</v>
      </c>
      <c r="X19" s="734">
        <v>845.90187454720808</v>
      </c>
    </row>
    <row r="20" spans="1:24">
      <c r="A20" s="961"/>
      <c r="B20" s="962"/>
      <c r="C20" s="962"/>
      <c r="D20" s="962"/>
      <c r="E20" s="962"/>
      <c r="F20" s="962"/>
      <c r="G20" s="962"/>
      <c r="H20" s="962"/>
      <c r="I20" s="962"/>
      <c r="J20" s="962"/>
      <c r="K20" s="962"/>
      <c r="L20" s="963"/>
      <c r="M20" s="963"/>
      <c r="N20" s="963"/>
      <c r="O20" s="963"/>
      <c r="P20" s="963"/>
      <c r="Q20" s="963"/>
      <c r="R20" s="963"/>
      <c r="S20" s="963"/>
      <c r="T20" s="963"/>
      <c r="U20" s="963"/>
      <c r="V20" s="963"/>
      <c r="W20" s="963"/>
    </row>
    <row r="21" spans="1:24">
      <c r="A21" s="964" t="s">
        <v>548</v>
      </c>
      <c r="B21" s="36"/>
      <c r="C21" s="36"/>
      <c r="D21" s="36"/>
      <c r="E21" s="36"/>
      <c r="F21" s="36"/>
      <c r="G21" s="36"/>
      <c r="H21" s="36"/>
      <c r="I21" s="36"/>
      <c r="J21" s="36"/>
      <c r="K21" s="36"/>
      <c r="L21" s="36"/>
      <c r="M21" s="28"/>
      <c r="N21" s="28"/>
      <c r="O21" s="28"/>
      <c r="P21" s="28"/>
      <c r="Q21" s="28"/>
      <c r="R21" s="28"/>
      <c r="S21" s="28"/>
      <c r="U21" s="36"/>
    </row>
    <row r="23" spans="1:24">
      <c r="T23" s="487"/>
    </row>
    <row r="24" spans="1:24">
      <c r="T24" s="487"/>
    </row>
    <row r="25" spans="1:24">
      <c r="T25" s="487"/>
    </row>
    <row r="26" spans="1:24">
      <c r="T26" s="487"/>
    </row>
    <row r="27" spans="1:24">
      <c r="T27" s="487"/>
    </row>
    <row r="28" spans="1:24">
      <c r="T28" s="487"/>
    </row>
    <row r="29" spans="1:24">
      <c r="T29" s="487"/>
    </row>
    <row r="30" spans="1:24">
      <c r="T30" s="487"/>
    </row>
    <row r="31" spans="1:24">
      <c r="T31" s="487"/>
    </row>
    <row r="32" spans="1:24">
      <c r="T32" s="487"/>
    </row>
    <row r="33" spans="20:20">
      <c r="T33" s="487"/>
    </row>
    <row r="34" spans="20:20">
      <c r="T34" s="487"/>
    </row>
    <row r="35" spans="20:20">
      <c r="T35" s="487"/>
    </row>
    <row r="36" spans="20:20">
      <c r="T36" s="487"/>
    </row>
    <row r="37" spans="20:20">
      <c r="T37" s="487"/>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Y35"/>
  <sheetViews>
    <sheetView showGridLines="0" workbookViewId="0">
      <pane xSplit="1" ySplit="4" topLeftCell="B5" activePane="bottomRight" state="frozen"/>
      <selection pane="topRight"/>
      <selection pane="bottomLeft"/>
      <selection pane="bottomRight"/>
    </sheetView>
  </sheetViews>
  <sheetFormatPr baseColWidth="10" defaultColWidth="11" defaultRowHeight="10.199999999999999"/>
  <cols>
    <col min="1" max="1" width="46.88671875" style="941" customWidth="1"/>
    <col min="2" max="18" width="4.6640625" style="934" customWidth="1"/>
    <col min="19" max="20" width="4.6640625" style="930" customWidth="1"/>
    <col min="21" max="24" width="4.6640625" style="934" customWidth="1"/>
    <col min="25" max="16384" width="11" style="934"/>
  </cols>
  <sheetData>
    <row r="1" spans="1:25" s="928" customFormat="1" ht="13.2">
      <c r="A1" s="712" t="s">
        <v>39</v>
      </c>
    </row>
    <row r="2" spans="1:25" s="929" customFormat="1">
      <c r="A2" s="713" t="s">
        <v>479</v>
      </c>
    </row>
    <row r="3" spans="1:25" s="930" customFormat="1">
      <c r="Q3" s="929"/>
      <c r="S3" s="929"/>
      <c r="U3" s="931"/>
      <c r="W3" s="931"/>
      <c r="X3" s="965" t="s">
        <v>42</v>
      </c>
    </row>
    <row r="4" spans="1:25" s="932" customFormat="1">
      <c r="A4" s="701"/>
      <c r="B4" s="688">
        <v>1999</v>
      </c>
      <c r="C4" s="689">
        <v>2000</v>
      </c>
      <c r="D4" s="689">
        <v>2001</v>
      </c>
      <c r="E4" s="689">
        <v>2002</v>
      </c>
      <c r="F4" s="689">
        <v>2003</v>
      </c>
      <c r="G4" s="689">
        <v>2004</v>
      </c>
      <c r="H4" s="689">
        <v>2005</v>
      </c>
      <c r="I4" s="689">
        <v>2006</v>
      </c>
      <c r="J4" s="689">
        <v>2007</v>
      </c>
      <c r="K4" s="689">
        <v>2008</v>
      </c>
      <c r="L4" s="689">
        <v>2009</v>
      </c>
      <c r="M4" s="689">
        <v>2010</v>
      </c>
      <c r="N4" s="689">
        <v>2011</v>
      </c>
      <c r="O4" s="689">
        <v>2012</v>
      </c>
      <c r="P4" s="689">
        <v>2013</v>
      </c>
      <c r="Q4" s="689">
        <v>2014</v>
      </c>
      <c r="R4" s="690">
        <v>2015</v>
      </c>
      <c r="S4" s="690">
        <v>2016</v>
      </c>
      <c r="T4" s="690">
        <v>2017</v>
      </c>
      <c r="U4" s="690">
        <v>2018</v>
      </c>
      <c r="V4" s="690">
        <v>2019</v>
      </c>
      <c r="W4" s="690">
        <v>2020</v>
      </c>
      <c r="X4" s="691">
        <v>2021</v>
      </c>
    </row>
    <row r="5" spans="1:25" ht="20.399999999999999">
      <c r="A5" s="708" t="s">
        <v>480</v>
      </c>
      <c r="B5" s="696">
        <v>2.2384019999999998</v>
      </c>
      <c r="C5" s="697">
        <v>2.3069999999999999</v>
      </c>
      <c r="D5" s="697">
        <v>2.7629999999999999</v>
      </c>
      <c r="E5" s="697">
        <v>1.722</v>
      </c>
      <c r="F5" s="697">
        <v>2.1</v>
      </c>
      <c r="G5" s="697">
        <v>2.4380000000000002</v>
      </c>
      <c r="H5" s="697">
        <v>4.4189999999999996</v>
      </c>
      <c r="I5" s="697">
        <v>4.9009999999999998</v>
      </c>
      <c r="J5" s="697">
        <v>6.5670000000000002</v>
      </c>
      <c r="K5" s="697">
        <v>5.2149999999999999</v>
      </c>
      <c r="L5" s="697">
        <v>4.5910000000000002</v>
      </c>
      <c r="M5" s="697">
        <v>8.19</v>
      </c>
      <c r="N5" s="697">
        <v>8.4245475059999997</v>
      </c>
      <c r="O5" s="697">
        <v>6.379115348</v>
      </c>
      <c r="P5" s="697">
        <v>7.439178353</v>
      </c>
      <c r="Q5" s="699">
        <v>6.5917663520497802</v>
      </c>
      <c r="R5" s="697">
        <v>8.2660425617283781</v>
      </c>
      <c r="S5" s="697">
        <v>8.2116975340671274</v>
      </c>
      <c r="T5" s="697">
        <v>9.184192252403891</v>
      </c>
      <c r="U5" s="697">
        <v>11.138819484191043</v>
      </c>
      <c r="V5" s="699">
        <v>12.53662922027056</v>
      </c>
      <c r="W5" s="699">
        <v>15.702816234542221</v>
      </c>
      <c r="X5" s="711">
        <v>17.798945418604383</v>
      </c>
      <c r="Y5" s="933"/>
    </row>
    <row r="6" spans="1:25">
      <c r="A6" s="698" t="s">
        <v>386</v>
      </c>
      <c r="B6" s="695">
        <v>0.57384400000000002</v>
      </c>
      <c r="C6" s="694">
        <v>0.32300000000000001</v>
      </c>
      <c r="D6" s="694">
        <v>0.51800000000000002</v>
      </c>
      <c r="E6" s="694">
        <v>0.57599999999999996</v>
      </c>
      <c r="F6" s="694">
        <v>0.88100000000000001</v>
      </c>
      <c r="G6" s="694">
        <v>1.514</v>
      </c>
      <c r="H6" s="694">
        <v>2.1230000000000002</v>
      </c>
      <c r="I6" s="694">
        <v>2.2450000000000001</v>
      </c>
      <c r="J6" s="694">
        <v>3.2450000000000001</v>
      </c>
      <c r="K6" s="694">
        <v>2.6680000000000001</v>
      </c>
      <c r="L6" s="694">
        <v>1.85</v>
      </c>
      <c r="M6" s="694">
        <v>4.2629999999999999</v>
      </c>
      <c r="N6" s="694">
        <v>4.5045253199999999</v>
      </c>
      <c r="O6" s="694">
        <v>3.621330334</v>
      </c>
      <c r="P6" s="694">
        <v>4.8217360280000001</v>
      </c>
      <c r="Q6" s="694">
        <v>3.5449206320290401</v>
      </c>
      <c r="R6" s="694">
        <v>4.0983649923833001</v>
      </c>
      <c r="S6" s="694">
        <v>5.3564778949853125</v>
      </c>
      <c r="T6" s="694">
        <v>4.1672404317822958</v>
      </c>
      <c r="U6" s="694">
        <v>4.9259954783769704</v>
      </c>
      <c r="V6" s="694">
        <v>5.9278050496717487</v>
      </c>
      <c r="W6" s="694">
        <v>4.6275301400954501</v>
      </c>
      <c r="X6" s="710">
        <v>5.5616665573011002</v>
      </c>
      <c r="Y6" s="933"/>
    </row>
    <row r="7" spans="1:25">
      <c r="A7" s="698" t="s">
        <v>452</v>
      </c>
      <c r="B7" s="695">
        <v>0.417466</v>
      </c>
      <c r="C7" s="694">
        <v>0.66547400000000001</v>
      </c>
      <c r="D7" s="694">
        <v>0.78163899999999997</v>
      </c>
      <c r="E7" s="694">
        <v>0.41016000000000002</v>
      </c>
      <c r="F7" s="694">
        <v>0.46552100000000002</v>
      </c>
      <c r="G7" s="694">
        <v>0.134187</v>
      </c>
      <c r="H7" s="694">
        <v>0.87263500000000005</v>
      </c>
      <c r="I7" s="694">
        <v>0.907636</v>
      </c>
      <c r="J7" s="694">
        <v>1.5495989999999999</v>
      </c>
      <c r="K7" s="694">
        <v>0.920929</v>
      </c>
      <c r="L7" s="694">
        <v>1.27328</v>
      </c>
      <c r="M7" s="694">
        <v>1.539355</v>
      </c>
      <c r="N7" s="694">
        <v>1.678146621</v>
      </c>
      <c r="O7" s="694">
        <v>0.54208096400000005</v>
      </c>
      <c r="P7" s="694">
        <v>0.29164486699999997</v>
      </c>
      <c r="Q7" s="694">
        <v>0.31183025081174398</v>
      </c>
      <c r="R7" s="694">
        <v>0.33697779270570694</v>
      </c>
      <c r="S7" s="694">
        <v>0.43203739317360745</v>
      </c>
      <c r="T7" s="694">
        <v>0.58654175822353449</v>
      </c>
      <c r="U7" s="694">
        <v>0.56659644143410826</v>
      </c>
      <c r="V7" s="694">
        <v>0.53000079821215762</v>
      </c>
      <c r="W7" s="694">
        <v>0.3654036696769728</v>
      </c>
      <c r="X7" s="710">
        <v>1.1584965083024235</v>
      </c>
      <c r="Y7" s="933"/>
    </row>
    <row r="8" spans="1:25">
      <c r="A8" s="698" t="s">
        <v>453</v>
      </c>
      <c r="B8" s="695">
        <v>8.5179999999999995E-3</v>
      </c>
      <c r="C8" s="694">
        <v>4.5259999999999996E-3</v>
      </c>
      <c r="D8" s="694">
        <v>8.3610000000000004E-3</v>
      </c>
      <c r="E8" s="694">
        <v>8.4000000000000003E-4</v>
      </c>
      <c r="F8" s="694">
        <v>1.7479000000000001E-2</v>
      </c>
      <c r="G8" s="694">
        <v>1.7812999999999999E-2</v>
      </c>
      <c r="H8" s="694">
        <v>4.0364999999999998E-2</v>
      </c>
      <c r="I8" s="694">
        <v>4.8363999999999997E-2</v>
      </c>
      <c r="J8" s="694">
        <v>5.2401000000000003E-2</v>
      </c>
      <c r="K8" s="694">
        <v>4.6071000000000001E-2</v>
      </c>
      <c r="L8" s="694">
        <v>6.9720000000000004E-2</v>
      </c>
      <c r="M8" s="694">
        <v>9.6644999999999995E-2</v>
      </c>
      <c r="N8" s="694">
        <v>9.8656376000000004E-2</v>
      </c>
      <c r="O8" s="694">
        <v>9.6290458999999995E-2</v>
      </c>
      <c r="P8" s="694">
        <v>5.2520567999999997E-2</v>
      </c>
      <c r="Q8" s="694">
        <v>0.118504197714614</v>
      </c>
      <c r="R8" s="694">
        <v>0.12511561785817948</v>
      </c>
      <c r="S8" s="694">
        <v>0.18642598199823113</v>
      </c>
      <c r="T8" s="694">
        <v>0.35943183533798106</v>
      </c>
      <c r="U8" s="694">
        <v>0.21654746491912644</v>
      </c>
      <c r="V8" s="694">
        <v>0.24750877602212651</v>
      </c>
      <c r="W8" s="694">
        <v>0.23153331794211729</v>
      </c>
      <c r="X8" s="710">
        <v>0.31374547709704909</v>
      </c>
      <c r="Y8" s="933"/>
    </row>
    <row r="9" spans="1:25">
      <c r="A9" s="698" t="s">
        <v>454</v>
      </c>
      <c r="B9" s="695">
        <v>1.032184</v>
      </c>
      <c r="C9" s="694">
        <v>1.0714809999999999</v>
      </c>
      <c r="D9" s="694">
        <v>1.258929</v>
      </c>
      <c r="E9" s="694">
        <v>0.72208499999999998</v>
      </c>
      <c r="F9" s="694">
        <v>0.61674899999999999</v>
      </c>
      <c r="G9" s="694">
        <v>0.61636199999999997</v>
      </c>
      <c r="H9" s="694">
        <v>0.86950000000000005</v>
      </c>
      <c r="I9" s="694">
        <v>1.43665</v>
      </c>
      <c r="J9" s="694">
        <v>0.90733799999999998</v>
      </c>
      <c r="K9" s="694">
        <v>0.80216799999999999</v>
      </c>
      <c r="L9" s="694">
        <v>0.62286900000000001</v>
      </c>
      <c r="M9" s="694">
        <v>1.4590529999999999</v>
      </c>
      <c r="N9" s="694">
        <v>1.192113744</v>
      </c>
      <c r="O9" s="694">
        <v>1.1378564410000001</v>
      </c>
      <c r="P9" s="694">
        <v>1.3713170889999999</v>
      </c>
      <c r="Q9" s="694">
        <v>1.66669179402011</v>
      </c>
      <c r="R9" s="694">
        <v>2.5843283567924784</v>
      </c>
      <c r="S9" s="694">
        <v>1.8602163626872992</v>
      </c>
      <c r="T9" s="694">
        <v>2.4836733277606946</v>
      </c>
      <c r="U9" s="694">
        <v>3.8317810626049731</v>
      </c>
      <c r="V9" s="694">
        <v>4.1602626992001577</v>
      </c>
      <c r="W9" s="694">
        <v>5.2529105127572056</v>
      </c>
      <c r="X9" s="710">
        <v>5.9026683369324164</v>
      </c>
      <c r="Y9" s="933"/>
    </row>
    <row r="10" spans="1:25">
      <c r="A10" s="698" t="s">
        <v>63</v>
      </c>
      <c r="B10" s="702">
        <v>0.20638999999999999</v>
      </c>
      <c r="C10" s="703">
        <v>0.24251900000000001</v>
      </c>
      <c r="D10" s="703">
        <v>0.196071</v>
      </c>
      <c r="E10" s="703">
        <v>1.2914999999999999E-2</v>
      </c>
      <c r="F10" s="703">
        <v>0.119251</v>
      </c>
      <c r="G10" s="703">
        <v>0.155638</v>
      </c>
      <c r="H10" s="703">
        <v>0.51349999999999996</v>
      </c>
      <c r="I10" s="703">
        <v>0.26334999999999997</v>
      </c>
      <c r="J10" s="703">
        <v>0.812662</v>
      </c>
      <c r="K10" s="703">
        <v>0.77783199999999997</v>
      </c>
      <c r="L10" s="703">
        <v>0.77513100000000001</v>
      </c>
      <c r="M10" s="703">
        <v>0.83194699999999999</v>
      </c>
      <c r="N10" s="703">
        <v>0.95110544399999997</v>
      </c>
      <c r="O10" s="703">
        <v>0.98155714999999999</v>
      </c>
      <c r="P10" s="703">
        <v>0.90195980200000003</v>
      </c>
      <c r="Q10" s="703">
        <v>0.94981947747427697</v>
      </c>
      <c r="R10" s="935">
        <v>1.1212558019887124</v>
      </c>
      <c r="S10" s="935">
        <v>0.37653990122267711</v>
      </c>
      <c r="T10" s="935">
        <v>1.5873048992993857</v>
      </c>
      <c r="U10" s="935">
        <v>1.5978990368558641</v>
      </c>
      <c r="V10" s="935">
        <v>1.6710518971643662</v>
      </c>
      <c r="W10" s="935">
        <v>5.2254385940704342</v>
      </c>
      <c r="X10" s="936">
        <v>4.8623685389713422</v>
      </c>
      <c r="Y10" s="933"/>
    </row>
    <row r="11" spans="1:25">
      <c r="A11" s="698"/>
      <c r="B11" s="704"/>
      <c r="C11" s="700"/>
      <c r="D11" s="700"/>
      <c r="E11" s="700"/>
      <c r="F11" s="700"/>
      <c r="G11" s="700"/>
      <c r="H11" s="700"/>
      <c r="I11" s="700"/>
      <c r="J11" s="700"/>
      <c r="K11" s="700"/>
      <c r="L11" s="700"/>
      <c r="M11" s="700"/>
      <c r="N11" s="700"/>
      <c r="O11" s="700"/>
      <c r="P11" s="700"/>
      <c r="Q11" s="700"/>
      <c r="R11" s="694"/>
      <c r="S11" s="694"/>
      <c r="T11" s="694"/>
      <c r="U11" s="694"/>
      <c r="V11" s="694"/>
      <c r="W11" s="694"/>
      <c r="X11" s="710"/>
      <c r="Y11" s="933"/>
    </row>
    <row r="12" spans="1:25" ht="20.399999999999999">
      <c r="A12" s="708" t="s">
        <v>482</v>
      </c>
      <c r="B12" s="696">
        <v>1.0874999999999999</v>
      </c>
      <c r="C12" s="697">
        <v>0.48</v>
      </c>
      <c r="D12" s="697">
        <v>0.66600000000000004</v>
      </c>
      <c r="E12" s="697">
        <v>0.90500000000000003</v>
      </c>
      <c r="F12" s="697">
        <v>0.95399999999999996</v>
      </c>
      <c r="G12" s="697">
        <v>1.5509999999999999</v>
      </c>
      <c r="H12" s="697">
        <v>2.0830000000000002</v>
      </c>
      <c r="I12" s="697">
        <v>4.7619999999999996</v>
      </c>
      <c r="J12" s="697">
        <v>4.9000000000000004</v>
      </c>
      <c r="K12" s="697">
        <v>4.9969999999999999</v>
      </c>
      <c r="L12" s="697">
        <v>3.77</v>
      </c>
      <c r="M12" s="697">
        <v>5.7850000000000001</v>
      </c>
      <c r="N12" s="697">
        <v>6.8423157259999998</v>
      </c>
      <c r="O12" s="697">
        <v>8.4204940730000004</v>
      </c>
      <c r="P12" s="697">
        <v>9.4027062259999994</v>
      </c>
      <c r="Q12" s="697">
        <v>6.7105136772237604</v>
      </c>
      <c r="R12" s="697">
        <v>8.9441693448021784</v>
      </c>
      <c r="S12" s="697">
        <v>9.4560808137141912</v>
      </c>
      <c r="T12" s="697">
        <v>10.809295535266301</v>
      </c>
      <c r="U12" s="697">
        <v>11.024424667980561</v>
      </c>
      <c r="V12" s="697">
        <v>11.551550369429458</v>
      </c>
      <c r="W12" s="697">
        <v>14.237121804890675</v>
      </c>
      <c r="X12" s="709">
        <v>10.694332782511413</v>
      </c>
      <c r="Y12" s="933"/>
    </row>
    <row r="13" spans="1:25">
      <c r="A13" s="698" t="s">
        <v>386</v>
      </c>
      <c r="B13" s="695">
        <v>0.58547000000000005</v>
      </c>
      <c r="C13" s="694">
        <v>0.27100000000000002</v>
      </c>
      <c r="D13" s="694">
        <v>0.38900000000000001</v>
      </c>
      <c r="E13" s="694">
        <v>0.627</v>
      </c>
      <c r="F13" s="694">
        <v>0.68400000000000005</v>
      </c>
      <c r="G13" s="694">
        <v>0.81100000000000005</v>
      </c>
      <c r="H13" s="694">
        <v>0.69899999999999995</v>
      </c>
      <c r="I13" s="694">
        <v>2.8809999999999998</v>
      </c>
      <c r="J13" s="694">
        <v>2.2029999999999998</v>
      </c>
      <c r="K13" s="694">
        <v>2.468</v>
      </c>
      <c r="L13" s="694">
        <v>2.323</v>
      </c>
      <c r="M13" s="694">
        <v>3.956</v>
      </c>
      <c r="N13" s="694">
        <v>4.9471064409999999</v>
      </c>
      <c r="O13" s="694">
        <v>6.4515900439999996</v>
      </c>
      <c r="P13" s="694">
        <v>7.4230883209999998</v>
      </c>
      <c r="Q13" s="694">
        <v>4.6904903260247401</v>
      </c>
      <c r="R13" s="694">
        <v>7.3385936189921912</v>
      </c>
      <c r="S13" s="694">
        <v>5.9977806996025791</v>
      </c>
      <c r="T13" s="694">
        <v>7.7643179057138356</v>
      </c>
      <c r="U13" s="694">
        <v>7.7575395344702356</v>
      </c>
      <c r="V13" s="694">
        <v>7.827778757219586</v>
      </c>
      <c r="W13" s="694">
        <v>8.1250845543172208</v>
      </c>
      <c r="X13" s="710">
        <v>4.5963120767773775</v>
      </c>
      <c r="Y13" s="933"/>
    </row>
    <row r="14" spans="1:25">
      <c r="A14" s="698" t="s">
        <v>452</v>
      </c>
      <c r="B14" s="695">
        <v>0.180455</v>
      </c>
      <c r="C14" s="694">
        <v>9.7749000000000003E-2</v>
      </c>
      <c r="D14" s="694">
        <v>0.10596999999999999</v>
      </c>
      <c r="E14" s="694">
        <v>7.8960000000000002E-2</v>
      </c>
      <c r="F14" s="694">
        <v>9.0975E-2</v>
      </c>
      <c r="G14" s="694">
        <v>0.15678300000000001</v>
      </c>
      <c r="H14" s="694">
        <v>0.42301299999999997</v>
      </c>
      <c r="I14" s="694">
        <v>1.0479240000000001</v>
      </c>
      <c r="J14" s="694">
        <v>1.3708830000000001</v>
      </c>
      <c r="K14" s="694">
        <v>1.0805089999999999</v>
      </c>
      <c r="L14" s="694">
        <v>0.91086900000000004</v>
      </c>
      <c r="M14" s="694">
        <v>0.41303899999999999</v>
      </c>
      <c r="N14" s="694">
        <v>0.35343068999999999</v>
      </c>
      <c r="O14" s="694">
        <v>0.309297881</v>
      </c>
      <c r="P14" s="694">
        <v>0.27031157300000003</v>
      </c>
      <c r="Q14" s="694">
        <v>0.28798685013465097</v>
      </c>
      <c r="R14" s="694">
        <v>7.8688511479779611E-3</v>
      </c>
      <c r="S14" s="694">
        <v>0.10618773294325758</v>
      </c>
      <c r="T14" s="694">
        <v>0.18775217029677582</v>
      </c>
      <c r="U14" s="694">
        <v>0.14189836797790106</v>
      </c>
      <c r="V14" s="694">
        <v>0.42529382435844287</v>
      </c>
      <c r="W14" s="694">
        <v>0.56884235030747288</v>
      </c>
      <c r="X14" s="710">
        <v>0.68825618659384535</v>
      </c>
      <c r="Y14" s="933"/>
    </row>
    <row r="15" spans="1:25">
      <c r="A15" s="698" t="s">
        <v>453</v>
      </c>
      <c r="B15" s="695">
        <v>4.9799999999999996E-4</v>
      </c>
      <c r="C15" s="694">
        <v>2.5099999999999998E-4</v>
      </c>
      <c r="D15" s="694">
        <v>3.0000000000000001E-5</v>
      </c>
      <c r="E15" s="694">
        <v>4.0000000000000003E-5</v>
      </c>
      <c r="F15" s="694">
        <v>2.5000000000000001E-5</v>
      </c>
      <c r="G15" s="694">
        <v>-1.0782999999999999E-2</v>
      </c>
      <c r="H15" s="694">
        <v>-3.0130000000000001E-3</v>
      </c>
      <c r="I15" s="694">
        <v>-7.9240000000000005E-3</v>
      </c>
      <c r="J15" s="694">
        <v>-7.8829999999999994E-3</v>
      </c>
      <c r="K15" s="694">
        <v>-5.509E-3</v>
      </c>
      <c r="L15" s="694">
        <v>-1.869E-3</v>
      </c>
      <c r="M15" s="694">
        <v>1.7961000000000001E-2</v>
      </c>
      <c r="N15" s="694">
        <v>7.4559599999999995E-4</v>
      </c>
      <c r="O15" s="694">
        <v>-2.8109160000000001E-3</v>
      </c>
      <c r="P15" s="694">
        <v>-8.4037769999999994E-3</v>
      </c>
      <c r="Q15" s="694">
        <v>-1.2186305528453701E-2</v>
      </c>
      <c r="R15" s="694">
        <v>-1.6101794253371441E-2</v>
      </c>
      <c r="S15" s="694">
        <v>-2.0138333138996337E-2</v>
      </c>
      <c r="T15" s="694">
        <v>-2.5023624666370091E-3</v>
      </c>
      <c r="U15" s="694">
        <v>1.2702812035393998E-2</v>
      </c>
      <c r="V15" s="694">
        <v>-1.3300428932078681E-2</v>
      </c>
      <c r="W15" s="694">
        <v>-1.5479886500959106E-2</v>
      </c>
      <c r="X15" s="710">
        <v>-1.2346613005095214E-2</v>
      </c>
      <c r="Y15" s="933"/>
    </row>
    <row r="16" spans="1:25">
      <c r="A16" s="698" t="s">
        <v>454</v>
      </c>
      <c r="B16" s="695">
        <v>0.24493000000000001</v>
      </c>
      <c r="C16" s="694">
        <v>4.2755000000000001E-2</v>
      </c>
      <c r="D16" s="694">
        <v>0.121752</v>
      </c>
      <c r="E16" s="694">
        <v>0.16536500000000001</v>
      </c>
      <c r="F16" s="694">
        <v>0.173651</v>
      </c>
      <c r="G16" s="694">
        <v>-0.20648</v>
      </c>
      <c r="H16" s="694">
        <v>-0.22806199999999999</v>
      </c>
      <c r="I16" s="694">
        <v>-0.287748</v>
      </c>
      <c r="J16" s="694">
        <v>9.3602000000000005E-2</v>
      </c>
      <c r="K16" s="694">
        <v>0.17297100000000001</v>
      </c>
      <c r="L16" s="694">
        <v>0.22761000000000001</v>
      </c>
      <c r="M16" s="694">
        <v>0.17083499999999999</v>
      </c>
      <c r="N16" s="694">
        <v>0.29496877500000002</v>
      </c>
      <c r="O16" s="694">
        <v>0.25781089699999998</v>
      </c>
      <c r="P16" s="694">
        <v>0.21123803399999999</v>
      </c>
      <c r="Q16" s="694">
        <v>0.18291071877988799</v>
      </c>
      <c r="R16" s="694">
        <v>1.5875149631004213</v>
      </c>
      <c r="S16" s="694">
        <v>1.8958498743929215</v>
      </c>
      <c r="T16" s="694">
        <v>0.88524301056259558</v>
      </c>
      <c r="U16" s="694">
        <v>0.77325599706049919</v>
      </c>
      <c r="V16" s="694">
        <v>0.77544688860331523</v>
      </c>
      <c r="W16" s="694">
        <v>0.83677907471132851</v>
      </c>
      <c r="X16" s="710">
        <v>0.81071269023391612</v>
      </c>
      <c r="Y16" s="933"/>
    </row>
    <row r="17" spans="1:25">
      <c r="A17" s="705" t="s">
        <v>63</v>
      </c>
      <c r="B17" s="706">
        <v>7.6147000000000006E-2</v>
      </c>
      <c r="C17" s="707">
        <v>6.8245E-2</v>
      </c>
      <c r="D17" s="707">
        <v>4.9248E-2</v>
      </c>
      <c r="E17" s="707">
        <v>3.3634999999999998E-2</v>
      </c>
      <c r="F17" s="707">
        <v>5.3489999999999996E-3</v>
      </c>
      <c r="G17" s="707">
        <v>0.80047999999999997</v>
      </c>
      <c r="H17" s="707">
        <v>1.192062</v>
      </c>
      <c r="I17" s="707">
        <v>1.1287480000000001</v>
      </c>
      <c r="J17" s="707">
        <v>1.2403979999999999</v>
      </c>
      <c r="K17" s="707">
        <v>1.281029</v>
      </c>
      <c r="L17" s="707">
        <v>0.31039</v>
      </c>
      <c r="M17" s="707">
        <v>1.2271650000000001</v>
      </c>
      <c r="N17" s="707">
        <v>1.2460642230000001</v>
      </c>
      <c r="O17" s="707">
        <v>1.4046061679999999</v>
      </c>
      <c r="P17" s="707">
        <v>1.506472075</v>
      </c>
      <c r="Q17" s="707">
        <v>1.5613120878129301</v>
      </c>
      <c r="R17" s="707">
        <v>2.6293705814959267E-2</v>
      </c>
      <c r="S17" s="707">
        <v>1.4764008399144295</v>
      </c>
      <c r="T17" s="707">
        <v>1.9744848111597317</v>
      </c>
      <c r="U17" s="707">
        <v>2.3390279564365315</v>
      </c>
      <c r="V17" s="707">
        <v>2.5363313281801911</v>
      </c>
      <c r="W17" s="707">
        <v>4.7218957120556126</v>
      </c>
      <c r="X17" s="937">
        <v>4.61139844191137</v>
      </c>
      <c r="Y17" s="933"/>
    </row>
    <row r="18" spans="1:25">
      <c r="A18" s="693"/>
      <c r="B18" s="935"/>
      <c r="C18" s="935"/>
      <c r="D18" s="935"/>
      <c r="E18" s="935"/>
      <c r="F18" s="935"/>
      <c r="G18" s="935"/>
      <c r="H18" s="935"/>
      <c r="I18" s="935"/>
      <c r="J18" s="935"/>
      <c r="K18" s="935"/>
      <c r="L18" s="935"/>
      <c r="M18" s="935"/>
      <c r="N18" s="935"/>
      <c r="O18" s="935"/>
      <c r="P18" s="935"/>
      <c r="Q18" s="935"/>
      <c r="R18" s="935"/>
      <c r="S18" s="935"/>
      <c r="T18" s="935"/>
      <c r="U18" s="935"/>
      <c r="V18" s="935"/>
      <c r="W18" s="935"/>
      <c r="X18" s="935"/>
      <c r="Y18" s="933"/>
    </row>
    <row r="19" spans="1:25">
      <c r="A19" s="938" t="s">
        <v>455</v>
      </c>
      <c r="B19" s="939"/>
      <c r="C19" s="939"/>
      <c r="D19" s="939"/>
      <c r="E19" s="939"/>
      <c r="F19" s="939"/>
      <c r="G19" s="939"/>
      <c r="H19" s="939"/>
      <c r="I19" s="940"/>
      <c r="J19" s="940"/>
      <c r="K19" s="940"/>
      <c r="L19" s="940"/>
      <c r="M19" s="940"/>
      <c r="N19" s="940"/>
      <c r="O19" s="940"/>
      <c r="P19" s="940"/>
      <c r="Q19" s="940"/>
      <c r="R19" s="940"/>
      <c r="S19" s="940"/>
      <c r="T19" s="940"/>
      <c r="U19" s="940"/>
      <c r="V19" s="940"/>
      <c r="W19" s="940"/>
    </row>
    <row r="20" spans="1:25">
      <c r="A20" s="964" t="s">
        <v>548</v>
      </c>
      <c r="M20" s="930"/>
      <c r="N20" s="930"/>
      <c r="O20" s="930"/>
      <c r="P20" s="930"/>
      <c r="Q20" s="930"/>
      <c r="R20" s="930"/>
    </row>
    <row r="23" spans="1:25">
      <c r="S23" s="934"/>
      <c r="T23" s="934"/>
    </row>
    <row r="24" spans="1:25">
      <c r="S24" s="934"/>
      <c r="T24" s="934"/>
    </row>
    <row r="25" spans="1:25">
      <c r="S25" s="934"/>
      <c r="T25" s="934"/>
    </row>
    <row r="26" spans="1:25">
      <c r="S26" s="934"/>
      <c r="T26" s="934"/>
    </row>
    <row r="27" spans="1:25">
      <c r="S27" s="934"/>
      <c r="T27" s="934"/>
    </row>
    <row r="28" spans="1:25">
      <c r="S28" s="934"/>
      <c r="T28" s="934"/>
    </row>
    <row r="29" spans="1:25">
      <c r="S29" s="934"/>
      <c r="T29" s="934"/>
    </row>
    <row r="30" spans="1:25">
      <c r="S30" s="934"/>
      <c r="T30" s="934"/>
    </row>
    <row r="31" spans="1:25">
      <c r="S31" s="934"/>
      <c r="T31" s="934"/>
    </row>
    <row r="32" spans="1:25">
      <c r="S32" s="934"/>
      <c r="T32" s="934"/>
    </row>
    <row r="33" spans="19:20">
      <c r="S33" s="934"/>
      <c r="T33" s="934"/>
    </row>
    <row r="34" spans="19:20">
      <c r="S34" s="934"/>
      <c r="T34" s="934"/>
    </row>
    <row r="35" spans="19:20">
      <c r="S35" s="934"/>
      <c r="T35" s="934"/>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R29"/>
  <sheetViews>
    <sheetView showGridLines="0" workbookViewId="0">
      <pane xSplit="1" ySplit="3" topLeftCell="B4" activePane="bottomRight" state="frozen"/>
      <selection pane="topRight"/>
      <selection pane="bottomLeft"/>
      <selection pane="bottomRight"/>
    </sheetView>
  </sheetViews>
  <sheetFormatPr baseColWidth="10" defaultColWidth="11" defaultRowHeight="10.199999999999999"/>
  <cols>
    <col min="1" max="1" width="38" style="487" customWidth="1"/>
    <col min="2" max="11" width="7" style="487" customWidth="1"/>
    <col min="12" max="12" width="7.6640625" style="728" customWidth="1"/>
    <col min="13" max="13" width="7" style="728" customWidth="1"/>
    <col min="14" max="16" width="7" style="487" customWidth="1"/>
    <col min="17" max="17" width="26.109375" style="487" customWidth="1"/>
    <col min="18" max="16384" width="11" style="487"/>
  </cols>
  <sheetData>
    <row r="1" spans="1:18" ht="13.2">
      <c r="A1" s="18" t="s">
        <v>40</v>
      </c>
      <c r="Q1" s="728"/>
    </row>
    <row r="2" spans="1:18">
      <c r="N2" s="728"/>
      <c r="Q2" s="30" t="s">
        <v>551</v>
      </c>
    </row>
    <row r="3" spans="1:18" s="38" customFormat="1">
      <c r="A3" s="720"/>
      <c r="B3" s="719">
        <v>2006</v>
      </c>
      <c r="C3" s="719">
        <v>2007</v>
      </c>
      <c r="D3" s="719">
        <v>2008</v>
      </c>
      <c r="E3" s="719">
        <v>2009</v>
      </c>
      <c r="F3" s="719">
        <v>2010</v>
      </c>
      <c r="G3" s="719">
        <v>2011</v>
      </c>
      <c r="H3" s="719">
        <v>2012</v>
      </c>
      <c r="I3" s="719">
        <v>2013</v>
      </c>
      <c r="J3" s="719">
        <v>2014</v>
      </c>
      <c r="K3" s="719">
        <v>2015</v>
      </c>
      <c r="L3" s="729">
        <v>2016</v>
      </c>
      <c r="M3" s="730">
        <v>2017</v>
      </c>
      <c r="N3" s="727">
        <v>2018</v>
      </c>
      <c r="O3" s="727">
        <v>2019</v>
      </c>
      <c r="P3" s="730" t="s">
        <v>483</v>
      </c>
      <c r="Q3" s="944" t="s">
        <v>484</v>
      </c>
    </row>
    <row r="4" spans="1:18" s="38" customFormat="1">
      <c r="A4" s="718" t="s">
        <v>387</v>
      </c>
      <c r="B4" s="726" t="s">
        <v>95</v>
      </c>
      <c r="C4" s="726" t="s">
        <v>95</v>
      </c>
      <c r="D4" s="726" t="s">
        <v>95</v>
      </c>
      <c r="E4" s="726" t="s">
        <v>95</v>
      </c>
      <c r="F4" s="726" t="s">
        <v>95</v>
      </c>
      <c r="G4" s="726" t="s">
        <v>95</v>
      </c>
      <c r="H4" s="726">
        <v>107.806142927989</v>
      </c>
      <c r="I4" s="726">
        <v>108.2273956894</v>
      </c>
      <c r="J4" s="726">
        <v>103.62605379211401</v>
      </c>
      <c r="K4" s="726">
        <v>99.999999999999901</v>
      </c>
      <c r="L4" s="726">
        <v>98.945474296441802</v>
      </c>
      <c r="M4" s="722">
        <v>99.535550453860594</v>
      </c>
      <c r="N4" s="722">
        <v>102.7</v>
      </c>
      <c r="O4" s="722">
        <v>102.65</v>
      </c>
      <c r="P4" s="722">
        <v>105.269705075</v>
      </c>
      <c r="Q4" s="725">
        <v>108.92500000000001</v>
      </c>
    </row>
    <row r="5" spans="1:18" s="38" customFormat="1">
      <c r="A5" s="715" t="s">
        <v>388</v>
      </c>
      <c r="B5" s="722" t="s">
        <v>95</v>
      </c>
      <c r="C5" s="722" t="s">
        <v>95</v>
      </c>
      <c r="D5" s="722" t="s">
        <v>95</v>
      </c>
      <c r="E5" s="722" t="s">
        <v>95</v>
      </c>
      <c r="F5" s="722" t="s">
        <v>95</v>
      </c>
      <c r="G5" s="722" t="s">
        <v>95</v>
      </c>
      <c r="H5" s="722">
        <v>110.149176157906</v>
      </c>
      <c r="I5" s="722">
        <v>110.23201584917599</v>
      </c>
      <c r="J5" s="722">
        <v>104.564605815429</v>
      </c>
      <c r="K5" s="722">
        <v>100</v>
      </c>
      <c r="L5" s="722">
        <v>98.497256166289205</v>
      </c>
      <c r="M5" s="722">
        <v>99.473703959980497</v>
      </c>
      <c r="N5" s="722">
        <v>104.00307948417201</v>
      </c>
      <c r="O5" s="722">
        <v>102.575</v>
      </c>
      <c r="P5" s="722">
        <v>109.5</v>
      </c>
      <c r="Q5" s="725">
        <v>114.78</v>
      </c>
    </row>
    <row r="6" spans="1:18" s="38" customFormat="1">
      <c r="A6" s="715" t="s">
        <v>389</v>
      </c>
      <c r="B6" s="722" t="s">
        <v>95</v>
      </c>
      <c r="C6" s="722" t="s">
        <v>95</v>
      </c>
      <c r="D6" s="722" t="s">
        <v>95</v>
      </c>
      <c r="E6" s="722" t="s">
        <v>95</v>
      </c>
      <c r="F6" s="722" t="s">
        <v>95</v>
      </c>
      <c r="G6" s="722" t="s">
        <v>95</v>
      </c>
      <c r="H6" s="722">
        <v>94.653250467124494</v>
      </c>
      <c r="I6" s="722">
        <v>96.974224778394301</v>
      </c>
      <c r="J6" s="722">
        <v>98.357381681973493</v>
      </c>
      <c r="K6" s="722">
        <v>100</v>
      </c>
      <c r="L6" s="722">
        <v>100.102085190528</v>
      </c>
      <c r="M6" s="722">
        <v>100.266400824258</v>
      </c>
      <c r="N6" s="722">
        <v>102.10000000000001</v>
      </c>
      <c r="O6" s="722">
        <v>103.625</v>
      </c>
      <c r="P6" s="722">
        <v>99.5</v>
      </c>
      <c r="Q6" s="725">
        <v>102</v>
      </c>
    </row>
    <row r="7" spans="1:18">
      <c r="A7" s="716" t="s">
        <v>390</v>
      </c>
      <c r="B7" s="722" t="s">
        <v>95</v>
      </c>
      <c r="C7" s="722">
        <v>92.627503991129601</v>
      </c>
      <c r="D7" s="722">
        <v>97.691676295076206</v>
      </c>
      <c r="E7" s="722">
        <v>95.884636838601907</v>
      </c>
      <c r="F7" s="722">
        <v>95.862338870085793</v>
      </c>
      <c r="G7" s="722">
        <v>98.7886553574711</v>
      </c>
      <c r="H7" s="722">
        <v>100.637408498121</v>
      </c>
      <c r="I7" s="722">
        <v>101.514620973714</v>
      </c>
      <c r="J7" s="722">
        <v>101.680931345658</v>
      </c>
      <c r="K7" s="722">
        <v>99.999999999500005</v>
      </c>
      <c r="L7" s="722">
        <v>99.709948774249995</v>
      </c>
      <c r="M7" s="722">
        <v>100.705018030758</v>
      </c>
      <c r="N7" s="722">
        <v>103</v>
      </c>
      <c r="O7" s="722">
        <v>104.675</v>
      </c>
      <c r="P7" s="722">
        <v>103.77500000000001</v>
      </c>
      <c r="Q7" s="725">
        <v>105.375</v>
      </c>
      <c r="R7" s="907"/>
    </row>
    <row r="8" spans="1:18">
      <c r="A8" s="715" t="s">
        <v>391</v>
      </c>
      <c r="B8" s="722" t="s">
        <v>95</v>
      </c>
      <c r="C8" s="722">
        <v>88.987440412651694</v>
      </c>
      <c r="D8" s="722">
        <v>93.519531962746797</v>
      </c>
      <c r="E8" s="722">
        <v>93.030851768787102</v>
      </c>
      <c r="F8" s="722">
        <v>93.823924353009801</v>
      </c>
      <c r="G8" s="722">
        <v>96.261419139394903</v>
      </c>
      <c r="H8" s="722">
        <v>97.889109646283401</v>
      </c>
      <c r="I8" s="722">
        <v>98.191487712196405</v>
      </c>
      <c r="J8" s="722">
        <v>99.004746532760095</v>
      </c>
      <c r="K8" s="722">
        <v>99.999999999750003</v>
      </c>
      <c r="L8" s="722">
        <v>99.965151019999993</v>
      </c>
      <c r="M8" s="722">
        <v>100.121330812015</v>
      </c>
      <c r="N8" s="722">
        <v>100.72500000000001</v>
      </c>
      <c r="O8" s="722">
        <v>102.22499999999999</v>
      </c>
      <c r="P8" s="722">
        <v>99.9</v>
      </c>
      <c r="Q8" s="725" t="s">
        <v>485</v>
      </c>
    </row>
    <row r="9" spans="1:18">
      <c r="A9" s="715" t="s">
        <v>392</v>
      </c>
      <c r="B9" s="722" t="s">
        <v>95</v>
      </c>
      <c r="C9" s="722">
        <v>94.050716076092399</v>
      </c>
      <c r="D9" s="722">
        <v>98.937405444776005</v>
      </c>
      <c r="E9" s="722">
        <v>96.530169302567302</v>
      </c>
      <c r="F9" s="722">
        <v>96.289445688346404</v>
      </c>
      <c r="G9" s="722">
        <v>99.298490866107301</v>
      </c>
      <c r="H9" s="722">
        <v>101.152062695608</v>
      </c>
      <c r="I9" s="722">
        <v>102.042740068225</v>
      </c>
      <c r="J9" s="722">
        <v>101.744462806028</v>
      </c>
      <c r="K9" s="722">
        <v>100.00000000049999</v>
      </c>
      <c r="L9" s="722">
        <v>99.711383481499993</v>
      </c>
      <c r="M9" s="722">
        <v>100.89391455272801</v>
      </c>
      <c r="N9" s="722">
        <v>103.42500000000001</v>
      </c>
      <c r="O9" s="722">
        <v>105.075</v>
      </c>
      <c r="P9" s="722">
        <v>104.47499999999999</v>
      </c>
      <c r="Q9" s="725" t="s">
        <v>485</v>
      </c>
    </row>
    <row r="10" spans="1:18">
      <c r="A10" s="715" t="s">
        <v>393</v>
      </c>
      <c r="B10" s="722" t="s">
        <v>95</v>
      </c>
      <c r="C10" s="722">
        <v>90.636970321826993</v>
      </c>
      <c r="D10" s="722">
        <v>97.375315762614093</v>
      </c>
      <c r="E10" s="722">
        <v>94.369238312693199</v>
      </c>
      <c r="F10" s="722">
        <v>93.244551827962098</v>
      </c>
      <c r="G10" s="722">
        <v>97.402160780951306</v>
      </c>
      <c r="H10" s="722">
        <v>98.805677739977796</v>
      </c>
      <c r="I10" s="722">
        <v>100.32286443085</v>
      </c>
      <c r="J10" s="722">
        <v>100.25156681551201</v>
      </c>
      <c r="K10" s="722">
        <v>99.999999999500005</v>
      </c>
      <c r="L10" s="722">
        <v>99.971148239749994</v>
      </c>
      <c r="M10" s="722">
        <v>100.385900650968</v>
      </c>
      <c r="N10" s="722">
        <v>102.8</v>
      </c>
      <c r="O10" s="722">
        <v>105.35000000000001</v>
      </c>
      <c r="P10" s="722">
        <v>106.27500000000001</v>
      </c>
      <c r="Q10" s="725">
        <v>110.02500000000001</v>
      </c>
      <c r="R10" s="907"/>
    </row>
    <row r="11" spans="1:18">
      <c r="A11" s="716" t="s">
        <v>394</v>
      </c>
      <c r="B11" s="722" t="s">
        <v>95</v>
      </c>
      <c r="C11" s="722">
        <v>196.97087071714699</v>
      </c>
      <c r="D11" s="722">
        <v>200.38677241118901</v>
      </c>
      <c r="E11" s="722">
        <v>111.841994791459</v>
      </c>
      <c r="F11" s="722">
        <v>128.15388757456299</v>
      </c>
      <c r="G11" s="722">
        <v>111.504829939654</v>
      </c>
      <c r="H11" s="722">
        <v>105.098790618327</v>
      </c>
      <c r="I11" s="722">
        <v>107.451613975299</v>
      </c>
      <c r="J11" s="722">
        <v>111.438800788685</v>
      </c>
      <c r="K11" s="722">
        <v>100.0000000015</v>
      </c>
      <c r="L11" s="722">
        <v>93.263627511999999</v>
      </c>
      <c r="M11" s="722">
        <v>99.327175908127501</v>
      </c>
      <c r="N11" s="722">
        <v>100.52500000000001</v>
      </c>
      <c r="O11" s="722">
        <v>99.550000000000011</v>
      </c>
      <c r="P11" s="722">
        <v>105.925</v>
      </c>
      <c r="Q11" s="725">
        <v>168.22499999999999</v>
      </c>
      <c r="R11" s="907"/>
    </row>
    <row r="12" spans="1:18">
      <c r="A12" s="716" t="s">
        <v>395</v>
      </c>
      <c r="B12" s="722" t="s">
        <v>95</v>
      </c>
      <c r="C12" s="722">
        <v>100.324218219401</v>
      </c>
      <c r="D12" s="722">
        <v>109.143664185221</v>
      </c>
      <c r="E12" s="722">
        <v>89.644231597779097</v>
      </c>
      <c r="F12" s="722">
        <v>90.852368066839901</v>
      </c>
      <c r="G12" s="722">
        <v>99.507802031695903</v>
      </c>
      <c r="H12" s="722">
        <v>104.68275883712499</v>
      </c>
      <c r="I12" s="722">
        <v>105.00060013197201</v>
      </c>
      <c r="J12" s="722">
        <v>104.04815484220001</v>
      </c>
      <c r="K12" s="722">
        <v>99.999999998999996</v>
      </c>
      <c r="L12" s="722">
        <v>97.627754216499994</v>
      </c>
      <c r="M12" s="722">
        <v>97.981375033752499</v>
      </c>
      <c r="N12" s="722">
        <v>101.27500000000001</v>
      </c>
      <c r="O12" s="722">
        <v>100.72499999999999</v>
      </c>
      <c r="P12" s="722">
        <v>99.8</v>
      </c>
      <c r="Q12" s="725">
        <v>101.925</v>
      </c>
      <c r="R12" s="907"/>
    </row>
    <row r="13" spans="1:18">
      <c r="A13" s="715" t="s">
        <v>388</v>
      </c>
      <c r="B13" s="722" t="s">
        <v>95</v>
      </c>
      <c r="C13" s="722">
        <v>91.4971683059551</v>
      </c>
      <c r="D13" s="722">
        <v>98.922866857524198</v>
      </c>
      <c r="E13" s="722">
        <v>90.455376040225005</v>
      </c>
      <c r="F13" s="722">
        <v>90.894743768523995</v>
      </c>
      <c r="G13" s="722">
        <v>99.225845292682095</v>
      </c>
      <c r="H13" s="722">
        <v>104.631424281073</v>
      </c>
      <c r="I13" s="722">
        <v>105.193138136519</v>
      </c>
      <c r="J13" s="722">
        <v>104.39722875888801</v>
      </c>
      <c r="K13" s="722">
        <v>99.999999999500005</v>
      </c>
      <c r="L13" s="722">
        <v>96.752627951250005</v>
      </c>
      <c r="M13" s="722">
        <v>97.024387504005006</v>
      </c>
      <c r="N13" s="722">
        <v>101.875</v>
      </c>
      <c r="O13" s="722">
        <v>103.05</v>
      </c>
      <c r="P13" s="722">
        <v>104.1</v>
      </c>
      <c r="Q13" s="725">
        <v>107.5</v>
      </c>
      <c r="R13" s="907"/>
    </row>
    <row r="14" spans="1:18">
      <c r="A14" s="715" t="s">
        <v>389</v>
      </c>
      <c r="B14" s="722" t="s">
        <v>95</v>
      </c>
      <c r="C14" s="722">
        <v>86.821108763667596</v>
      </c>
      <c r="D14" s="722">
        <v>97.891195491275397</v>
      </c>
      <c r="E14" s="722">
        <v>86.730740708748399</v>
      </c>
      <c r="F14" s="722">
        <v>90.368054919248195</v>
      </c>
      <c r="G14" s="722">
        <v>93.915001074828695</v>
      </c>
      <c r="H14" s="722">
        <v>95.134969816238495</v>
      </c>
      <c r="I14" s="722">
        <v>96.626042722406098</v>
      </c>
      <c r="J14" s="722">
        <v>102.30987265475299</v>
      </c>
      <c r="K14" s="722">
        <v>100.02499999999999</v>
      </c>
      <c r="L14" s="731" t="s">
        <v>488</v>
      </c>
      <c r="M14" s="731" t="s">
        <v>489</v>
      </c>
      <c r="N14" s="722">
        <v>105.675</v>
      </c>
      <c r="O14" s="722">
        <v>102.425</v>
      </c>
      <c r="P14" s="722">
        <v>97.35</v>
      </c>
      <c r="Q14" s="725">
        <v>96.550000000000011</v>
      </c>
      <c r="R14" s="907"/>
    </row>
    <row r="15" spans="1:18">
      <c r="A15" s="716" t="s">
        <v>396</v>
      </c>
      <c r="B15" s="722" t="s">
        <v>95</v>
      </c>
      <c r="C15" s="722">
        <v>84.918257487904498</v>
      </c>
      <c r="D15" s="722">
        <v>95.581215689865303</v>
      </c>
      <c r="E15" s="722">
        <v>78.773139006051593</v>
      </c>
      <c r="F15" s="722">
        <v>85.646250618158902</v>
      </c>
      <c r="G15" s="722">
        <v>94.018171616083904</v>
      </c>
      <c r="H15" s="722">
        <v>96.801674761174098</v>
      </c>
      <c r="I15" s="722">
        <v>100.869871665537</v>
      </c>
      <c r="J15" s="722">
        <v>99.285416029100702</v>
      </c>
      <c r="K15" s="722">
        <v>100.00000000125</v>
      </c>
      <c r="L15" s="722">
        <v>94.266924028749997</v>
      </c>
      <c r="M15" s="722">
        <v>93.609985892977505</v>
      </c>
      <c r="N15" s="722">
        <v>91.699999999999989</v>
      </c>
      <c r="O15" s="722">
        <v>94.125</v>
      </c>
      <c r="P15" s="722">
        <v>127.4</v>
      </c>
      <c r="Q15" s="725">
        <v>138.375</v>
      </c>
      <c r="R15" s="907"/>
    </row>
    <row r="16" spans="1:18">
      <c r="A16" s="716" t="s">
        <v>397</v>
      </c>
      <c r="B16" s="722" t="s">
        <v>95</v>
      </c>
      <c r="C16" s="722">
        <v>91.025253036051097</v>
      </c>
      <c r="D16" s="722">
        <v>93.660429645043806</v>
      </c>
      <c r="E16" s="722">
        <v>95.134341985666694</v>
      </c>
      <c r="F16" s="722">
        <v>95.6256317553608</v>
      </c>
      <c r="G16" s="722">
        <v>97.083913295809097</v>
      </c>
      <c r="H16" s="722">
        <v>97.776482037682598</v>
      </c>
      <c r="I16" s="722">
        <v>99.533826244390895</v>
      </c>
      <c r="J16" s="722">
        <v>100.03610700246399</v>
      </c>
      <c r="K16" s="722">
        <v>99.999999999750003</v>
      </c>
      <c r="L16" s="722">
        <v>100.9863416325</v>
      </c>
      <c r="M16" s="722">
        <v>100.74342721371001</v>
      </c>
      <c r="N16" s="722">
        <v>101.925</v>
      </c>
      <c r="O16" s="722">
        <v>103.25</v>
      </c>
      <c r="P16" s="722">
        <v>103.75</v>
      </c>
      <c r="Q16" s="725">
        <v>103.85</v>
      </c>
      <c r="R16" s="907"/>
    </row>
    <row r="17" spans="1:18">
      <c r="A17" s="715" t="s">
        <v>398</v>
      </c>
      <c r="B17" s="722" t="s">
        <v>95</v>
      </c>
      <c r="C17" s="722" t="s">
        <v>95</v>
      </c>
      <c r="D17" s="722" t="s">
        <v>95</v>
      </c>
      <c r="E17" s="722">
        <v>101.336797518952</v>
      </c>
      <c r="F17" s="722">
        <v>101.17385429334</v>
      </c>
      <c r="G17" s="722">
        <v>102.640875180593</v>
      </c>
      <c r="H17" s="722">
        <v>101.27502814763299</v>
      </c>
      <c r="I17" s="722">
        <v>101.60384317408599</v>
      </c>
      <c r="J17" s="722">
        <v>101.413055356291</v>
      </c>
      <c r="K17" s="722">
        <v>100.00000000025</v>
      </c>
      <c r="L17" s="722">
        <v>100.3382675725</v>
      </c>
      <c r="M17" s="722">
        <v>98.736925763962503</v>
      </c>
      <c r="N17" s="722">
        <v>98.075000000000003</v>
      </c>
      <c r="O17" s="722">
        <v>99.050000000000011</v>
      </c>
      <c r="P17" s="722">
        <v>101.77499999999999</v>
      </c>
      <c r="Q17" s="725" t="s">
        <v>486</v>
      </c>
    </row>
    <row r="18" spans="1:18">
      <c r="A18" s="715" t="s">
        <v>399</v>
      </c>
      <c r="B18" s="722" t="s">
        <v>95</v>
      </c>
      <c r="C18" s="722" t="s">
        <v>95</v>
      </c>
      <c r="D18" s="722" t="s">
        <v>95</v>
      </c>
      <c r="E18" s="722">
        <v>93.607008413917001</v>
      </c>
      <c r="F18" s="722">
        <v>94.264466024377199</v>
      </c>
      <c r="G18" s="722">
        <v>95.7255652477551</v>
      </c>
      <c r="H18" s="722">
        <v>96.903871073059804</v>
      </c>
      <c r="I18" s="722">
        <v>99.024821558608195</v>
      </c>
      <c r="J18" s="722">
        <v>99.691964184785903</v>
      </c>
      <c r="K18" s="722">
        <v>99.999999999500005</v>
      </c>
      <c r="L18" s="722">
        <v>101.1595908525</v>
      </c>
      <c r="M18" s="722">
        <v>101.008897436805</v>
      </c>
      <c r="N18" s="722">
        <v>102.35</v>
      </c>
      <c r="O18" s="722">
        <v>104.02500000000001</v>
      </c>
      <c r="P18" s="722">
        <v>104.2</v>
      </c>
      <c r="Q18" s="725" t="s">
        <v>486</v>
      </c>
    </row>
    <row r="19" spans="1:18">
      <c r="A19" s="716" t="s">
        <v>400</v>
      </c>
      <c r="B19" s="722" t="s">
        <v>95</v>
      </c>
      <c r="C19" s="722">
        <v>90.718258575233193</v>
      </c>
      <c r="D19" s="722">
        <v>94.453716281272193</v>
      </c>
      <c r="E19" s="722">
        <v>95.209701769399103</v>
      </c>
      <c r="F19" s="722">
        <v>95.254185792120595</v>
      </c>
      <c r="G19" s="722">
        <v>95.832269070852604</v>
      </c>
      <c r="H19" s="722">
        <v>97.226432938527907</v>
      </c>
      <c r="I19" s="722">
        <v>98.479336583678304</v>
      </c>
      <c r="J19" s="722">
        <v>99.613953151339004</v>
      </c>
      <c r="K19" s="722">
        <v>100.00000000075001</v>
      </c>
      <c r="L19" s="722">
        <v>100.273564765</v>
      </c>
      <c r="M19" s="722">
        <v>101.399604755765</v>
      </c>
      <c r="N19" s="722">
        <v>103.77500000000001</v>
      </c>
      <c r="O19" s="722">
        <v>103.92500000000001</v>
      </c>
      <c r="P19" s="722">
        <v>104</v>
      </c>
      <c r="Q19" s="725">
        <v>106.14999999999999</v>
      </c>
      <c r="R19" s="907"/>
    </row>
    <row r="20" spans="1:18">
      <c r="A20" s="715" t="s">
        <v>401</v>
      </c>
      <c r="B20" s="722" t="s">
        <v>95</v>
      </c>
      <c r="C20" s="722" t="s">
        <v>95</v>
      </c>
      <c r="D20" s="722" t="s">
        <v>95</v>
      </c>
      <c r="E20" s="722">
        <v>94.390135136858504</v>
      </c>
      <c r="F20" s="722">
        <v>94.276512753353401</v>
      </c>
      <c r="G20" s="722">
        <v>94.889310086250305</v>
      </c>
      <c r="H20" s="722">
        <v>96.279888649362206</v>
      </c>
      <c r="I20" s="722">
        <v>97.788312853415803</v>
      </c>
      <c r="J20" s="722">
        <v>99.357965886658107</v>
      </c>
      <c r="K20" s="722">
        <v>99.999999999750003</v>
      </c>
      <c r="L20" s="722">
        <v>100.19193870949999</v>
      </c>
      <c r="M20" s="722">
        <v>101.382643717498</v>
      </c>
      <c r="N20" s="722">
        <v>102.27500000000001</v>
      </c>
      <c r="O20" s="722">
        <v>102.25</v>
      </c>
      <c r="P20" s="722">
        <v>103.325</v>
      </c>
      <c r="Q20" s="725" t="s">
        <v>486</v>
      </c>
    </row>
    <row r="21" spans="1:18">
      <c r="A21" s="715" t="s">
        <v>402</v>
      </c>
      <c r="B21" s="722" t="s">
        <v>95</v>
      </c>
      <c r="C21" s="722" t="s">
        <v>95</v>
      </c>
      <c r="D21" s="722" t="s">
        <v>95</v>
      </c>
      <c r="E21" s="722">
        <v>99.847342076925997</v>
      </c>
      <c r="F21" s="722">
        <v>100.536738983243</v>
      </c>
      <c r="G21" s="722">
        <v>101.240496156126</v>
      </c>
      <c r="H21" s="722">
        <v>102.42180283917899</v>
      </c>
      <c r="I21" s="722">
        <v>102.396668654433</v>
      </c>
      <c r="J21" s="722">
        <v>101.11456427505701</v>
      </c>
      <c r="K21" s="722">
        <v>100.00000000075001</v>
      </c>
      <c r="L21" s="722">
        <v>100.7522116475</v>
      </c>
      <c r="M21" s="722">
        <v>101.48335248451799</v>
      </c>
      <c r="N21" s="722">
        <v>106.02499999999999</v>
      </c>
      <c r="O21" s="722">
        <v>106.8</v>
      </c>
      <c r="P21" s="722">
        <v>107.02500000000001</v>
      </c>
      <c r="Q21" s="725" t="s">
        <v>486</v>
      </c>
    </row>
    <row r="22" spans="1:18">
      <c r="A22" s="716" t="s">
        <v>403</v>
      </c>
      <c r="B22" s="722" t="s">
        <v>95</v>
      </c>
      <c r="C22" s="722" t="s">
        <v>95</v>
      </c>
      <c r="D22" s="722" t="s">
        <v>95</v>
      </c>
      <c r="E22" s="722" t="s">
        <v>95</v>
      </c>
      <c r="F22" s="722" t="s">
        <v>95</v>
      </c>
      <c r="G22" s="722" t="s">
        <v>95</v>
      </c>
      <c r="H22" s="722" t="s">
        <v>95</v>
      </c>
      <c r="I22" s="722" t="s">
        <v>95</v>
      </c>
      <c r="J22" s="722" t="s">
        <v>95</v>
      </c>
      <c r="K22" s="722">
        <v>100.000000001</v>
      </c>
      <c r="L22" s="722">
        <v>100.49030386075</v>
      </c>
      <c r="M22" s="722">
        <v>101.862880424282</v>
      </c>
      <c r="N22" s="722">
        <v>104.375</v>
      </c>
      <c r="O22" s="722">
        <v>109.89999999999999</v>
      </c>
      <c r="P22" s="722">
        <v>109.8</v>
      </c>
      <c r="Q22" s="725">
        <v>112.69397644927537</v>
      </c>
      <c r="R22" s="907"/>
    </row>
    <row r="23" spans="1:18">
      <c r="A23" s="716" t="s">
        <v>404</v>
      </c>
      <c r="B23" s="722" t="s">
        <v>95</v>
      </c>
      <c r="C23" s="722">
        <v>106.279628141346</v>
      </c>
      <c r="D23" s="722">
        <v>111.670938638149</v>
      </c>
      <c r="E23" s="722">
        <v>105.18545845711201</v>
      </c>
      <c r="F23" s="722">
        <v>104.13189735445199</v>
      </c>
      <c r="G23" s="722">
        <v>104.737125034016</v>
      </c>
      <c r="H23" s="722">
        <v>103.252727254977</v>
      </c>
      <c r="I23" s="722">
        <v>102.469064437613</v>
      </c>
      <c r="J23" s="722">
        <v>99.817570355085394</v>
      </c>
      <c r="K23" s="722">
        <v>99.999999999249994</v>
      </c>
      <c r="L23" s="722">
        <v>99.614706918249993</v>
      </c>
      <c r="M23" s="722">
        <v>100.27541965163</v>
      </c>
      <c r="N23" s="722">
        <v>100.32499999999999</v>
      </c>
      <c r="O23" s="722">
        <v>100.85000000000001</v>
      </c>
      <c r="P23" s="722">
        <v>103.75</v>
      </c>
      <c r="Q23" s="725">
        <v>104.62500000000001</v>
      </c>
      <c r="R23" s="907"/>
    </row>
    <row r="24" spans="1:18">
      <c r="A24" s="715" t="s">
        <v>388</v>
      </c>
      <c r="B24" s="722" t="s">
        <v>95</v>
      </c>
      <c r="C24" s="722">
        <v>117.312143728031</v>
      </c>
      <c r="D24" s="722">
        <v>120.53678656324</v>
      </c>
      <c r="E24" s="722">
        <v>114.529990016778</v>
      </c>
      <c r="F24" s="722">
        <v>113.260144743266</v>
      </c>
      <c r="G24" s="722">
        <v>113.589372718562</v>
      </c>
      <c r="H24" s="722">
        <v>112.435480927961</v>
      </c>
      <c r="I24" s="722">
        <v>112.806544966654</v>
      </c>
      <c r="J24" s="722">
        <v>102.64059884971699</v>
      </c>
      <c r="K24" s="722">
        <v>99.999999999500005</v>
      </c>
      <c r="L24" s="722">
        <v>100.80074797475</v>
      </c>
      <c r="M24" s="722">
        <v>101.417340742595</v>
      </c>
      <c r="N24" s="722">
        <v>102.15</v>
      </c>
      <c r="O24" s="722">
        <v>103.175</v>
      </c>
      <c r="P24" s="722">
        <v>105.82499999999999</v>
      </c>
      <c r="Q24" s="725" t="s">
        <v>486</v>
      </c>
    </row>
    <row r="25" spans="1:18">
      <c r="A25" s="714" t="s">
        <v>389</v>
      </c>
      <c r="B25" s="724" t="s">
        <v>95</v>
      </c>
      <c r="C25" s="724">
        <v>106.1489243227</v>
      </c>
      <c r="D25" s="724">
        <v>115.426155863795</v>
      </c>
      <c r="E25" s="724">
        <v>106.745183256952</v>
      </c>
      <c r="F25" s="724">
        <v>105.212305494642</v>
      </c>
      <c r="G25" s="724">
        <v>107.499157570337</v>
      </c>
      <c r="H25" s="724">
        <v>103.65404180681701</v>
      </c>
      <c r="I25" s="724">
        <v>106.07534799941</v>
      </c>
      <c r="J25" s="724">
        <v>99.868589761703007</v>
      </c>
      <c r="K25" s="724">
        <v>99.999999998000007</v>
      </c>
      <c r="L25" s="724">
        <v>95.640420976249999</v>
      </c>
      <c r="M25" s="724">
        <v>96.823609311457503</v>
      </c>
      <c r="N25" s="724">
        <v>94.199999999999989</v>
      </c>
      <c r="O25" s="724">
        <v>92.675000000000011</v>
      </c>
      <c r="P25" s="724">
        <v>92.575000000000003</v>
      </c>
      <c r="Q25" s="943" t="s">
        <v>486</v>
      </c>
    </row>
    <row r="26" spans="1:18">
      <c r="A26" s="723"/>
      <c r="B26" s="722"/>
      <c r="C26" s="722"/>
      <c r="D26" s="722"/>
      <c r="E26" s="722"/>
      <c r="F26" s="722"/>
      <c r="G26" s="722"/>
      <c r="H26" s="722"/>
      <c r="I26" s="722"/>
      <c r="J26" s="722"/>
      <c r="K26" s="722"/>
      <c r="L26" s="722"/>
      <c r="M26" s="721"/>
    </row>
    <row r="27" spans="1:18">
      <c r="A27" s="723" t="s">
        <v>487</v>
      </c>
    </row>
    <row r="28" spans="1:18">
      <c r="A28" s="723" t="s">
        <v>490</v>
      </c>
    </row>
    <row r="29" spans="1:18">
      <c r="A29" s="942" t="s">
        <v>550</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showGridLines="0" zoomScaleNormal="100" workbookViewId="0">
      <pane xSplit="1" ySplit="3" topLeftCell="L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6" width="8.44140625" style="1075" customWidth="1"/>
    <col min="17" max="18" width="8.44140625" style="1078" customWidth="1"/>
    <col min="19" max="20" width="8.44140625" style="1075" customWidth="1"/>
    <col min="21" max="21" width="8.44140625" style="1078" customWidth="1"/>
    <col min="22" max="24" width="8.44140625" style="1075" customWidth="1"/>
    <col min="25" max="16384" width="11.44140625" style="1075"/>
  </cols>
  <sheetData>
    <row r="1" spans="1:24" ht="12.75" customHeight="1">
      <c r="A1" s="1106" t="s">
        <v>96</v>
      </c>
    </row>
    <row r="2" spans="1:24" ht="10.199999999999999">
      <c r="B2" s="1111"/>
      <c r="I2" s="1079"/>
      <c r="J2" s="1080"/>
      <c r="K2" s="1080"/>
      <c r="L2" s="1080"/>
      <c r="M2" s="1079"/>
      <c r="N2" s="1006"/>
      <c r="O2" s="1006"/>
      <c r="P2" s="1006"/>
      <c r="Q2" s="1111"/>
      <c r="R2" s="1111"/>
      <c r="S2" s="1006"/>
      <c r="T2" s="1006"/>
      <c r="U2" s="1079"/>
      <c r="X2" s="1006" t="s">
        <v>74</v>
      </c>
    </row>
    <row r="3" spans="1:24" ht="14.25" customHeight="1">
      <c r="A3" s="1081"/>
      <c r="B3" s="1127">
        <v>1999</v>
      </c>
      <c r="C3" s="1127">
        <v>2000</v>
      </c>
      <c r="D3" s="1128">
        <v>2001</v>
      </c>
      <c r="E3" s="1128">
        <v>2002</v>
      </c>
      <c r="F3" s="1127">
        <v>2003</v>
      </c>
      <c r="G3" s="1127">
        <v>2004</v>
      </c>
      <c r="H3" s="1127">
        <v>2005</v>
      </c>
      <c r="I3" s="1127">
        <v>2006</v>
      </c>
      <c r="J3" s="1127">
        <v>2007</v>
      </c>
      <c r="K3" s="1127">
        <v>2008</v>
      </c>
      <c r="L3" s="1028">
        <v>2009</v>
      </c>
      <c r="M3" s="1028">
        <v>2010</v>
      </c>
      <c r="N3" s="1028">
        <v>2011</v>
      </c>
      <c r="O3" s="1028">
        <v>2012</v>
      </c>
      <c r="P3" s="1028">
        <v>2013</v>
      </c>
      <c r="Q3" s="1028">
        <v>2014</v>
      </c>
      <c r="R3" s="1028">
        <v>2015</v>
      </c>
      <c r="S3" s="1028">
        <v>2016</v>
      </c>
      <c r="T3" s="1028">
        <v>2017</v>
      </c>
      <c r="U3" s="1028">
        <v>2018</v>
      </c>
      <c r="V3" s="1028">
        <v>2019</v>
      </c>
      <c r="W3" s="1028" t="s">
        <v>472</v>
      </c>
      <c r="X3" s="1029" t="s">
        <v>473</v>
      </c>
    </row>
    <row r="4" spans="1:24" ht="12.75" customHeight="1">
      <c r="A4" s="1082" t="s">
        <v>97</v>
      </c>
      <c r="B4" s="1078"/>
      <c r="C4" s="1078"/>
      <c r="D4" s="1008"/>
      <c r="E4" s="1007"/>
      <c r="F4" s="1078"/>
      <c r="G4" s="1078"/>
      <c r="H4" s="1078"/>
      <c r="K4" s="1078"/>
      <c r="N4" s="1078"/>
      <c r="O4" s="1078"/>
      <c r="P4" s="1078"/>
      <c r="S4" s="1078"/>
      <c r="T4" s="1078"/>
      <c r="V4" s="1083"/>
      <c r="W4" s="1078"/>
      <c r="X4" s="1089"/>
    </row>
    <row r="5" spans="1:24" ht="12.75" customHeight="1">
      <c r="A5" s="1085"/>
      <c r="B5" s="1086"/>
      <c r="C5" s="1087"/>
      <c r="D5" s="1087"/>
      <c r="E5" s="1088"/>
      <c r="F5" s="1078"/>
      <c r="G5" s="1078"/>
      <c r="H5" s="1078"/>
      <c r="K5" s="1078"/>
      <c r="N5" s="1078"/>
      <c r="O5" s="1078"/>
      <c r="P5" s="1078"/>
      <c r="S5" s="1078"/>
      <c r="T5" s="1078"/>
      <c r="V5" s="1078"/>
      <c r="W5" s="1078"/>
      <c r="X5" s="1089"/>
    </row>
    <row r="6" spans="1:24" ht="12.75" customHeight="1">
      <c r="A6" s="1085" t="s">
        <v>98</v>
      </c>
      <c r="B6" s="1078"/>
      <c r="C6" s="1078"/>
      <c r="D6" s="1008"/>
      <c r="E6" s="1090"/>
      <c r="F6" s="1090"/>
      <c r="G6" s="1090"/>
      <c r="H6" s="1090"/>
      <c r="I6" s="1090"/>
      <c r="J6" s="1090"/>
      <c r="K6" s="1090"/>
      <c r="L6" s="1090"/>
      <c r="M6" s="1090"/>
      <c r="N6" s="1090"/>
      <c r="O6" s="1090"/>
      <c r="P6" s="1090"/>
      <c r="Q6" s="1090"/>
      <c r="R6" s="1090"/>
      <c r="S6" s="1090"/>
      <c r="T6" s="1090"/>
      <c r="U6" s="1090"/>
      <c r="V6" s="1078"/>
      <c r="W6" s="1078"/>
      <c r="X6" s="1089"/>
    </row>
    <row r="7" spans="1:24" ht="12.75" customHeight="1">
      <c r="A7" s="1085" t="s">
        <v>99</v>
      </c>
      <c r="B7" s="1007">
        <v>64694</v>
      </c>
      <c r="C7" s="1007">
        <v>74511</v>
      </c>
      <c r="D7" s="1007">
        <v>76388</v>
      </c>
      <c r="E7" s="1007">
        <v>77615</v>
      </c>
      <c r="F7" s="1007">
        <v>78279</v>
      </c>
      <c r="G7" s="1007">
        <v>81274</v>
      </c>
      <c r="H7" s="1007">
        <v>83972</v>
      </c>
      <c r="I7" s="1007">
        <v>89585</v>
      </c>
      <c r="J7" s="1007">
        <v>95037</v>
      </c>
      <c r="K7" s="1007">
        <v>96890</v>
      </c>
      <c r="L7" s="1007">
        <v>85404</v>
      </c>
      <c r="M7" s="1007">
        <v>91433</v>
      </c>
      <c r="N7" s="1007">
        <v>98044</v>
      </c>
      <c r="O7" s="1007">
        <v>99862</v>
      </c>
      <c r="P7" s="1007">
        <v>101844</v>
      </c>
      <c r="Q7" s="1007">
        <v>102332.75</v>
      </c>
      <c r="R7" s="1007">
        <v>103430.76000000001</v>
      </c>
      <c r="S7" s="1007">
        <v>103340.17</v>
      </c>
      <c r="T7" s="1007">
        <v>111127.79000000001</v>
      </c>
      <c r="U7" s="1007">
        <v>121194.69</v>
      </c>
      <c r="V7" s="1007">
        <v>124260.57</v>
      </c>
      <c r="W7" s="1007">
        <v>101307.95</v>
      </c>
      <c r="X7" s="995">
        <v>119775.43999999999</v>
      </c>
    </row>
    <row r="8" spans="1:24" ht="12.75" customHeight="1">
      <c r="A8" s="1085" t="s">
        <v>100</v>
      </c>
      <c r="B8" s="1007">
        <v>55766</v>
      </c>
      <c r="C8" s="1007">
        <v>57047</v>
      </c>
      <c r="D8" s="1007">
        <v>60447</v>
      </c>
      <c r="E8" s="1007">
        <v>63167</v>
      </c>
      <c r="F8" s="1007">
        <v>64696</v>
      </c>
      <c r="G8" s="1007">
        <v>68279</v>
      </c>
      <c r="H8" s="1007">
        <v>71199</v>
      </c>
      <c r="I8" s="1007">
        <v>73581</v>
      </c>
      <c r="J8" s="1007">
        <v>78788</v>
      </c>
      <c r="K8" s="1007">
        <v>81790</v>
      </c>
      <c r="L8" s="1007">
        <v>78597</v>
      </c>
      <c r="M8" s="1007">
        <v>83404</v>
      </c>
      <c r="N8" s="1007">
        <v>83030</v>
      </c>
      <c r="O8" s="1007">
        <v>84833</v>
      </c>
      <c r="P8" s="1007">
        <v>85048</v>
      </c>
      <c r="Q8" s="1007">
        <v>87819.25</v>
      </c>
      <c r="R8" s="1007">
        <v>90993.239999999991</v>
      </c>
      <c r="S8" s="1007">
        <v>92260.83</v>
      </c>
      <c r="T8" s="1007">
        <v>95193.209999999992</v>
      </c>
      <c r="U8" s="1007">
        <v>93965.31</v>
      </c>
      <c r="V8" s="1007">
        <v>99897.430000000008</v>
      </c>
      <c r="W8" s="1007">
        <v>91706.05</v>
      </c>
      <c r="X8" s="995">
        <v>115347.56</v>
      </c>
    </row>
    <row r="9" spans="1:24" ht="12.75" customHeight="1">
      <c r="A9" s="1085" t="s">
        <v>101</v>
      </c>
      <c r="B9" s="1007">
        <v>120460</v>
      </c>
      <c r="C9" s="1007">
        <v>131558</v>
      </c>
      <c r="D9" s="1007">
        <v>136835</v>
      </c>
      <c r="E9" s="1007">
        <v>140782</v>
      </c>
      <c r="F9" s="1007">
        <v>142975</v>
      </c>
      <c r="G9" s="1007">
        <v>149553</v>
      </c>
      <c r="H9" s="1007">
        <v>155171</v>
      </c>
      <c r="I9" s="1007">
        <v>163166</v>
      </c>
      <c r="J9" s="1007">
        <v>173825</v>
      </c>
      <c r="K9" s="1007">
        <v>178680</v>
      </c>
      <c r="L9" s="1007">
        <v>164001</v>
      </c>
      <c r="M9" s="1007">
        <v>174837</v>
      </c>
      <c r="N9" s="1007">
        <v>181074</v>
      </c>
      <c r="O9" s="1007">
        <v>184695</v>
      </c>
      <c r="P9" s="1007">
        <v>186892</v>
      </c>
      <c r="Q9" s="1007">
        <v>190152</v>
      </c>
      <c r="R9" s="1007">
        <v>194424</v>
      </c>
      <c r="S9" s="1007">
        <v>195601</v>
      </c>
      <c r="T9" s="1007">
        <v>206321</v>
      </c>
      <c r="U9" s="1007">
        <v>215160</v>
      </c>
      <c r="V9" s="1007">
        <v>224158</v>
      </c>
      <c r="W9" s="1007">
        <v>193014</v>
      </c>
      <c r="X9" s="995">
        <v>235123</v>
      </c>
    </row>
    <row r="10" spans="1:24" ht="12.75" customHeight="1">
      <c r="A10" s="1091"/>
      <c r="B10" s="1008"/>
      <c r="C10" s="1008"/>
      <c r="D10" s="1008"/>
      <c r="E10" s="1008"/>
      <c r="F10" s="1008"/>
      <c r="G10" s="1008"/>
      <c r="H10" s="1008"/>
      <c r="I10" s="1008"/>
      <c r="J10" s="1008"/>
      <c r="K10" s="1008"/>
      <c r="L10" s="1008"/>
      <c r="M10" s="1008"/>
      <c r="N10" s="1008"/>
      <c r="O10" s="1008"/>
      <c r="P10" s="1008"/>
      <c r="Q10" s="1008"/>
      <c r="S10" s="1078"/>
      <c r="T10" s="1078"/>
      <c r="V10" s="1078"/>
      <c r="W10" s="1078"/>
      <c r="X10" s="1089"/>
    </row>
    <row r="11" spans="1:24" ht="12.75" customHeight="1">
      <c r="A11" s="1092" t="s">
        <v>406</v>
      </c>
      <c r="B11" s="1078"/>
      <c r="C11" s="1078"/>
      <c r="D11" s="1078"/>
      <c r="E11" s="1007"/>
      <c r="F11" s="1078"/>
      <c r="G11" s="1078"/>
      <c r="H11" s="1078"/>
      <c r="K11" s="1078"/>
      <c r="N11" s="1078"/>
      <c r="O11" s="1078"/>
      <c r="P11" s="1078"/>
      <c r="S11" s="1078"/>
      <c r="T11" s="1078"/>
      <c r="V11" s="1078"/>
      <c r="W11" s="1078"/>
      <c r="X11" s="1089"/>
    </row>
    <row r="12" spans="1:24" ht="12.75" customHeight="1">
      <c r="A12" s="1085" t="s">
        <v>99</v>
      </c>
      <c r="B12" s="1119">
        <v>92401</v>
      </c>
      <c r="C12" s="1007">
        <v>100413</v>
      </c>
      <c r="D12" s="1007">
        <v>103361</v>
      </c>
      <c r="E12" s="1007">
        <v>104216</v>
      </c>
      <c r="F12" s="1007">
        <v>103553</v>
      </c>
      <c r="G12" s="1007">
        <v>104626</v>
      </c>
      <c r="H12" s="1007">
        <v>104923</v>
      </c>
      <c r="I12" s="1007">
        <v>108123</v>
      </c>
      <c r="J12" s="1007">
        <v>112219</v>
      </c>
      <c r="K12" s="1007">
        <v>110349</v>
      </c>
      <c r="L12" s="1007">
        <v>98418</v>
      </c>
      <c r="M12" s="1007">
        <v>100231</v>
      </c>
      <c r="N12" s="1007">
        <v>101899</v>
      </c>
      <c r="O12" s="1007">
        <v>99314</v>
      </c>
      <c r="P12" s="1007">
        <v>100751</v>
      </c>
      <c r="Q12" s="1007">
        <v>102332.75</v>
      </c>
      <c r="R12" s="1007">
        <v>106924.73878172242</v>
      </c>
      <c r="S12" s="1007">
        <v>108470.23756331281</v>
      </c>
      <c r="T12" s="1007">
        <v>114078.48683078698</v>
      </c>
      <c r="U12" s="1007">
        <v>120652.51524544718</v>
      </c>
      <c r="V12" s="1007">
        <v>122540.25780907524</v>
      </c>
      <c r="W12" s="1007">
        <v>101553.1900319405</v>
      </c>
      <c r="X12" s="995">
        <v>115106.9809793762</v>
      </c>
    </row>
    <row r="13" spans="1:24" s="1077" customFormat="1" ht="12.75" customHeight="1">
      <c r="A13" s="1092" t="s">
        <v>100</v>
      </c>
      <c r="B13" s="1119">
        <v>73275</v>
      </c>
      <c r="C13" s="1007">
        <v>73401</v>
      </c>
      <c r="D13" s="1007">
        <v>72860</v>
      </c>
      <c r="E13" s="1007">
        <v>74121</v>
      </c>
      <c r="F13" s="1007">
        <v>74915</v>
      </c>
      <c r="G13" s="1007">
        <v>78874</v>
      </c>
      <c r="H13" s="1007">
        <v>81398</v>
      </c>
      <c r="I13" s="1007">
        <v>83774</v>
      </c>
      <c r="J13" s="1007">
        <v>86317</v>
      </c>
      <c r="K13" s="1007">
        <v>85494</v>
      </c>
      <c r="L13" s="1007">
        <v>79953</v>
      </c>
      <c r="M13" s="1007">
        <v>87032</v>
      </c>
      <c r="N13" s="1007">
        <v>88914</v>
      </c>
      <c r="O13" s="1007">
        <v>89403</v>
      </c>
      <c r="P13" s="1007">
        <v>87675</v>
      </c>
      <c r="Q13" s="1007">
        <v>87819.25</v>
      </c>
      <c r="R13" s="1007">
        <v>85349.261218277577</v>
      </c>
      <c r="S13" s="1007">
        <v>86962.44220873178</v>
      </c>
      <c r="T13" s="1007">
        <v>89127.498029812908</v>
      </c>
      <c r="U13" s="1007">
        <v>86465.500731065767</v>
      </c>
      <c r="V13" s="1007">
        <v>89890.475820228079</v>
      </c>
      <c r="W13" s="1007">
        <v>75660.694355316838</v>
      </c>
      <c r="X13" s="995">
        <v>83836.524066451078</v>
      </c>
    </row>
    <row r="14" spans="1:24" ht="12.75" customHeight="1">
      <c r="A14" s="1085" t="s">
        <v>101</v>
      </c>
      <c r="B14" s="1119">
        <v>165676</v>
      </c>
      <c r="C14" s="1007">
        <v>173814</v>
      </c>
      <c r="D14" s="1007">
        <v>176221</v>
      </c>
      <c r="E14" s="1007">
        <v>178337</v>
      </c>
      <c r="F14" s="1007">
        <v>178468</v>
      </c>
      <c r="G14" s="1007">
        <v>183500</v>
      </c>
      <c r="H14" s="1007">
        <v>186321</v>
      </c>
      <c r="I14" s="1007">
        <v>191897</v>
      </c>
      <c r="J14" s="1007">
        <v>198536</v>
      </c>
      <c r="K14" s="1007">
        <v>195843</v>
      </c>
      <c r="L14" s="1007">
        <v>178371</v>
      </c>
      <c r="M14" s="1007">
        <v>187263</v>
      </c>
      <c r="N14" s="1007">
        <v>190813</v>
      </c>
      <c r="O14" s="1007">
        <v>188717</v>
      </c>
      <c r="P14" s="1007">
        <v>188426</v>
      </c>
      <c r="Q14" s="1007">
        <v>190152</v>
      </c>
      <c r="R14" s="1007">
        <v>192274</v>
      </c>
      <c r="S14" s="1007">
        <v>195432.67977204459</v>
      </c>
      <c r="T14" s="1007">
        <v>203205.98486059988</v>
      </c>
      <c r="U14" s="1007">
        <v>207118.01597651295</v>
      </c>
      <c r="V14" s="1007">
        <v>212430.73362930331</v>
      </c>
      <c r="W14" s="1007">
        <v>177213.88438725733</v>
      </c>
      <c r="X14" s="995">
        <v>198943.50504582727</v>
      </c>
    </row>
    <row r="15" spans="1:24" s="1077" customFormat="1" ht="12.75" customHeight="1">
      <c r="A15" s="1093"/>
      <c r="B15" s="1120"/>
      <c r="C15" s="1008"/>
      <c r="D15" s="1008"/>
      <c r="E15" s="1008"/>
      <c r="F15" s="1008"/>
      <c r="G15" s="1008"/>
      <c r="H15" s="1008"/>
      <c r="I15" s="1008"/>
      <c r="J15" s="1008"/>
      <c r="K15" s="1008"/>
      <c r="L15" s="1008"/>
      <c r="M15" s="1008"/>
      <c r="N15" s="1008"/>
      <c r="O15" s="1008"/>
      <c r="P15" s="1008"/>
      <c r="Q15" s="1008"/>
      <c r="R15" s="1007"/>
      <c r="S15" s="1007"/>
      <c r="T15" s="1007"/>
      <c r="U15" s="1007"/>
      <c r="V15" s="1007"/>
      <c r="W15" s="1007"/>
      <c r="X15" s="995"/>
    </row>
    <row r="16" spans="1:24" s="1077" customFormat="1" ht="12.75" customHeight="1">
      <c r="A16" s="1095" t="s">
        <v>102</v>
      </c>
      <c r="B16" s="1007"/>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995"/>
    </row>
    <row r="17" spans="1:24" s="1077" customFormat="1" ht="12.75" customHeight="1">
      <c r="A17" s="1093"/>
      <c r="B17" s="1007"/>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995"/>
    </row>
    <row r="18" spans="1:24" s="1077" customFormat="1" ht="12.75" customHeight="1">
      <c r="A18" s="1085" t="s">
        <v>98</v>
      </c>
      <c r="B18" s="1007"/>
      <c r="C18" s="1007"/>
      <c r="D18" s="1007"/>
      <c r="E18" s="1007"/>
      <c r="F18" s="1007"/>
      <c r="G18" s="1007"/>
      <c r="H18" s="1007"/>
      <c r="I18" s="1007"/>
      <c r="J18" s="1007"/>
      <c r="K18" s="1007"/>
      <c r="L18" s="1007"/>
      <c r="M18" s="1007"/>
      <c r="N18" s="1007"/>
      <c r="O18" s="1007"/>
      <c r="P18" s="1007"/>
      <c r="Q18" s="1007"/>
      <c r="R18" s="1007"/>
      <c r="S18" s="1007"/>
      <c r="T18" s="1007"/>
      <c r="U18" s="1007"/>
      <c r="V18" s="1007"/>
      <c r="W18" s="1007"/>
      <c r="X18" s="995"/>
    </row>
    <row r="19" spans="1:24" s="1077" customFormat="1" ht="12.75" customHeight="1">
      <c r="A19" s="1092" t="s">
        <v>101</v>
      </c>
      <c r="B19" s="1008">
        <v>120460</v>
      </c>
      <c r="C19" s="1008">
        <v>131558</v>
      </c>
      <c r="D19" s="1008">
        <v>136835</v>
      </c>
      <c r="E19" s="1008">
        <v>140782</v>
      </c>
      <c r="F19" s="1008">
        <v>142975</v>
      </c>
      <c r="G19" s="1008">
        <v>149553</v>
      </c>
      <c r="H19" s="1008">
        <v>155171</v>
      </c>
      <c r="I19" s="1008">
        <v>163166</v>
      </c>
      <c r="J19" s="1008">
        <v>173825</v>
      </c>
      <c r="K19" s="1008">
        <v>178680</v>
      </c>
      <c r="L19" s="1008">
        <v>164001</v>
      </c>
      <c r="M19" s="1008">
        <v>174837</v>
      </c>
      <c r="N19" s="1008">
        <v>181074</v>
      </c>
      <c r="O19" s="1008">
        <v>184695</v>
      </c>
      <c r="P19" s="1008">
        <v>186892</v>
      </c>
      <c r="Q19" s="1007">
        <v>190152</v>
      </c>
      <c r="R19" s="1007">
        <v>194424</v>
      </c>
      <c r="S19" s="1007">
        <v>195601</v>
      </c>
      <c r="T19" s="1007">
        <v>206321</v>
      </c>
      <c r="U19" s="1007">
        <v>215160</v>
      </c>
      <c r="V19" s="1007">
        <v>224158</v>
      </c>
      <c r="W19" s="1007">
        <v>193014</v>
      </c>
      <c r="X19" s="995">
        <v>235123</v>
      </c>
    </row>
    <row r="20" spans="1:24" s="1077" customFormat="1" ht="12.75" customHeight="1">
      <c r="A20" s="1092" t="s">
        <v>103</v>
      </c>
      <c r="B20" s="1007">
        <v>8915</v>
      </c>
      <c r="C20" s="1007">
        <v>9680</v>
      </c>
      <c r="D20" s="1007">
        <v>10125</v>
      </c>
      <c r="E20" s="1007">
        <v>10929</v>
      </c>
      <c r="F20" s="1007">
        <v>10840</v>
      </c>
      <c r="G20" s="1007">
        <v>11894</v>
      </c>
      <c r="H20" s="1007">
        <v>12489</v>
      </c>
      <c r="I20" s="1007">
        <v>13434</v>
      </c>
      <c r="J20" s="1007">
        <v>13900</v>
      </c>
      <c r="K20" s="1007">
        <v>14021</v>
      </c>
      <c r="L20" s="1007">
        <v>12266</v>
      </c>
      <c r="M20" s="1007">
        <v>13558</v>
      </c>
      <c r="N20" s="1007">
        <v>14196</v>
      </c>
      <c r="O20" s="1007">
        <v>14121</v>
      </c>
      <c r="P20" s="1007">
        <v>14365</v>
      </c>
      <c r="Q20" s="1007">
        <v>14466</v>
      </c>
      <c r="R20" s="1007">
        <v>14366</v>
      </c>
      <c r="S20" s="1007">
        <v>14802</v>
      </c>
      <c r="T20" s="1007">
        <v>15614</v>
      </c>
      <c r="U20" s="1007">
        <v>16475</v>
      </c>
      <c r="V20" s="1007">
        <v>17352</v>
      </c>
      <c r="W20" s="1007">
        <v>15969</v>
      </c>
      <c r="X20" s="995">
        <v>18068</v>
      </c>
    </row>
    <row r="21" spans="1:24" s="1077" customFormat="1" ht="12.75" customHeight="1">
      <c r="A21" s="1092" t="s">
        <v>104</v>
      </c>
      <c r="B21" s="1007">
        <v>15269</v>
      </c>
      <c r="C21" s="1007">
        <v>18137</v>
      </c>
      <c r="D21" s="1007">
        <v>18739</v>
      </c>
      <c r="E21" s="1007">
        <v>18005</v>
      </c>
      <c r="F21" s="1007">
        <v>18158</v>
      </c>
      <c r="G21" s="1007">
        <v>22922</v>
      </c>
      <c r="H21" s="1007">
        <v>27069</v>
      </c>
      <c r="I21" s="1007">
        <v>30243</v>
      </c>
      <c r="J21" s="1007">
        <v>32340</v>
      </c>
      <c r="K21" s="1007">
        <v>34479</v>
      </c>
      <c r="L21" s="1007">
        <v>28936</v>
      </c>
      <c r="M21" s="1007">
        <v>33224</v>
      </c>
      <c r="N21" s="1007">
        <v>36216</v>
      </c>
      <c r="O21" s="1007">
        <v>37481</v>
      </c>
      <c r="P21" s="1007">
        <v>41004</v>
      </c>
      <c r="Q21" s="1007">
        <v>42203</v>
      </c>
      <c r="R21" s="1007">
        <v>43572</v>
      </c>
      <c r="S21" s="1007">
        <v>43586</v>
      </c>
      <c r="T21" s="1007">
        <v>46661</v>
      </c>
      <c r="U21" s="1007">
        <v>48566</v>
      </c>
      <c r="V21" s="1007">
        <v>50462</v>
      </c>
      <c r="W21" s="1007">
        <v>40421</v>
      </c>
      <c r="X21" s="995">
        <v>47087</v>
      </c>
    </row>
    <row r="22" spans="1:24" s="1077" customFormat="1" ht="12.75" customHeight="1">
      <c r="A22" s="1092" t="s">
        <v>105</v>
      </c>
      <c r="B22" s="1007">
        <v>7238</v>
      </c>
      <c r="C22" s="1007">
        <v>7848</v>
      </c>
      <c r="D22" s="1007">
        <v>6734</v>
      </c>
      <c r="E22" s="1007">
        <v>6577</v>
      </c>
      <c r="F22" s="1007">
        <v>6535</v>
      </c>
      <c r="G22" s="1007">
        <v>8947</v>
      </c>
      <c r="H22" s="1007">
        <v>11769</v>
      </c>
      <c r="I22" s="1007">
        <v>12954</v>
      </c>
      <c r="J22" s="1007">
        <v>13567</v>
      </c>
      <c r="K22" s="1007">
        <v>14558</v>
      </c>
      <c r="L22" s="1007">
        <v>12678</v>
      </c>
      <c r="M22" s="1007">
        <v>14208</v>
      </c>
      <c r="N22" s="1007">
        <v>16046</v>
      </c>
      <c r="O22" s="1007">
        <v>15621</v>
      </c>
      <c r="P22" s="1007">
        <v>16083</v>
      </c>
      <c r="Q22" s="1007">
        <v>16049</v>
      </c>
      <c r="R22" s="1007">
        <v>16264</v>
      </c>
      <c r="S22" s="1007">
        <v>16134</v>
      </c>
      <c r="T22" s="1007">
        <v>17488</v>
      </c>
      <c r="U22" s="1007">
        <v>18316</v>
      </c>
      <c r="V22" s="1007">
        <v>18663</v>
      </c>
      <c r="W22" s="1007">
        <v>16313</v>
      </c>
      <c r="X22" s="995">
        <v>19162</v>
      </c>
    </row>
    <row r="23" spans="1:24" s="1077" customFormat="1" ht="12.75" customHeight="1">
      <c r="A23" s="1092" t="s">
        <v>106</v>
      </c>
      <c r="B23" s="1007">
        <v>639</v>
      </c>
      <c r="C23" s="1007">
        <v>741</v>
      </c>
      <c r="D23" s="1007">
        <v>746</v>
      </c>
      <c r="E23" s="1007">
        <v>737</v>
      </c>
      <c r="F23" s="1007">
        <v>777</v>
      </c>
      <c r="G23" s="1007">
        <v>880</v>
      </c>
      <c r="H23" s="1007">
        <v>885</v>
      </c>
      <c r="I23" s="1007">
        <v>925</v>
      </c>
      <c r="J23" s="1007">
        <v>1097</v>
      </c>
      <c r="K23" s="1007">
        <v>1285</v>
      </c>
      <c r="L23" s="1007">
        <v>1108</v>
      </c>
      <c r="M23" s="1007">
        <v>1121</v>
      </c>
      <c r="N23" s="1007">
        <v>1324</v>
      </c>
      <c r="O23" s="1007">
        <v>1370</v>
      </c>
      <c r="P23" s="1007">
        <v>1365</v>
      </c>
      <c r="Q23" s="1007">
        <v>1388</v>
      </c>
      <c r="R23" s="1007">
        <v>1388</v>
      </c>
      <c r="S23" s="1007">
        <v>1293</v>
      </c>
      <c r="T23" s="1007">
        <v>1434</v>
      </c>
      <c r="U23" s="1007">
        <v>1479</v>
      </c>
      <c r="V23" s="1007">
        <v>1513</v>
      </c>
      <c r="W23" s="1007">
        <v>868</v>
      </c>
      <c r="X23" s="995">
        <v>1003</v>
      </c>
    </row>
    <row r="24" spans="1:24" s="1077" customFormat="1" ht="12.75" customHeight="1">
      <c r="A24" s="1092" t="s">
        <v>107</v>
      </c>
      <c r="B24" s="1007">
        <v>7032</v>
      </c>
      <c r="C24" s="1007">
        <v>7135</v>
      </c>
      <c r="D24" s="1007">
        <v>6447</v>
      </c>
      <c r="E24" s="1007">
        <v>7073</v>
      </c>
      <c r="F24" s="1007">
        <v>7161</v>
      </c>
      <c r="G24" s="1007">
        <v>7024</v>
      </c>
      <c r="H24" s="1007">
        <v>6880</v>
      </c>
      <c r="I24" s="1007">
        <v>6478</v>
      </c>
      <c r="J24" s="1007">
        <v>6904</v>
      </c>
      <c r="K24" s="1007">
        <v>6739</v>
      </c>
      <c r="L24" s="1007">
        <v>8754</v>
      </c>
      <c r="M24" s="1007">
        <v>8843</v>
      </c>
      <c r="N24" s="1007">
        <v>9010</v>
      </c>
      <c r="O24" s="1007">
        <v>9154</v>
      </c>
      <c r="P24" s="1007">
        <v>9242</v>
      </c>
      <c r="Q24" s="1007">
        <v>9304</v>
      </c>
      <c r="R24" s="1007">
        <v>9725</v>
      </c>
      <c r="S24" s="1007">
        <v>9903</v>
      </c>
      <c r="T24" s="1007">
        <v>9843</v>
      </c>
      <c r="U24" s="1007">
        <v>10191</v>
      </c>
      <c r="V24" s="1007">
        <v>10569</v>
      </c>
      <c r="W24" s="1007">
        <v>11427</v>
      </c>
      <c r="X24" s="995">
        <v>11990</v>
      </c>
    </row>
    <row r="25" spans="1:24" s="1077" customFormat="1" ht="12.75" customHeight="1">
      <c r="A25" s="1092" t="s">
        <v>108</v>
      </c>
      <c r="B25" s="1007">
        <v>60251</v>
      </c>
      <c r="C25" s="1007">
        <v>67063</v>
      </c>
      <c r="D25" s="1007">
        <v>70437</v>
      </c>
      <c r="E25" s="1007">
        <v>70369</v>
      </c>
      <c r="F25" s="1007">
        <v>72138</v>
      </c>
      <c r="G25" s="1007">
        <v>76263</v>
      </c>
      <c r="H25" s="1007">
        <v>78920</v>
      </c>
      <c r="I25" s="1007">
        <v>83473</v>
      </c>
      <c r="J25" s="1007">
        <v>88450</v>
      </c>
      <c r="K25" s="1007">
        <v>91188</v>
      </c>
      <c r="L25" s="1007">
        <v>81391</v>
      </c>
      <c r="M25" s="1007">
        <v>87405</v>
      </c>
      <c r="N25" s="1007">
        <v>90978</v>
      </c>
      <c r="O25" s="1007">
        <v>93101</v>
      </c>
      <c r="P25" s="1007">
        <v>95929</v>
      </c>
      <c r="Q25" s="1007">
        <v>97984</v>
      </c>
      <c r="R25" s="1007">
        <v>100753</v>
      </c>
      <c r="S25" s="1007">
        <v>101364</v>
      </c>
      <c r="T25" s="1007">
        <v>107253</v>
      </c>
      <c r="U25" s="1007">
        <v>113611</v>
      </c>
      <c r="V25" s="1007">
        <v>117164</v>
      </c>
      <c r="W25" s="1007">
        <v>102461</v>
      </c>
      <c r="X25" s="995">
        <v>115958</v>
      </c>
    </row>
    <row r="26" spans="1:24" s="1077" customFormat="1" ht="12.75" customHeight="1">
      <c r="A26" s="1092" t="s">
        <v>407</v>
      </c>
      <c r="B26" s="1007">
        <v>17157</v>
      </c>
      <c r="C26" s="1007">
        <v>19376</v>
      </c>
      <c r="D26" s="1007">
        <v>20884</v>
      </c>
      <c r="E26" s="1007">
        <v>21357</v>
      </c>
      <c r="F26" s="1007">
        <v>21685</v>
      </c>
      <c r="G26" s="1007">
        <v>23002</v>
      </c>
      <c r="H26" s="1007">
        <v>23511</v>
      </c>
      <c r="I26" s="1007">
        <v>25055</v>
      </c>
      <c r="J26" s="1007">
        <v>27232</v>
      </c>
      <c r="K26" s="1007">
        <v>27788</v>
      </c>
      <c r="L26" s="1007">
        <v>23966</v>
      </c>
      <c r="M26" s="1007">
        <v>25903</v>
      </c>
      <c r="N26" s="1007">
        <v>26991</v>
      </c>
      <c r="O26" s="1007">
        <v>27013</v>
      </c>
      <c r="P26" s="1007">
        <v>28006</v>
      </c>
      <c r="Q26" s="1007">
        <v>27828</v>
      </c>
      <c r="R26" s="1007">
        <v>28064</v>
      </c>
      <c r="S26" s="1007">
        <v>29254</v>
      </c>
      <c r="T26" s="1007">
        <v>29933</v>
      </c>
      <c r="U26" s="1007">
        <v>32008</v>
      </c>
      <c r="V26" s="1007">
        <v>33839</v>
      </c>
      <c r="W26" s="1007">
        <v>30651</v>
      </c>
      <c r="X26" s="995">
        <v>34571</v>
      </c>
    </row>
    <row r="27" spans="1:24" s="1077" customFormat="1" ht="12.75" customHeight="1">
      <c r="A27" s="1092" t="s">
        <v>109</v>
      </c>
      <c r="B27" s="1007">
        <v>20691</v>
      </c>
      <c r="C27" s="1007">
        <v>22039</v>
      </c>
      <c r="D27" s="1007">
        <v>22834</v>
      </c>
      <c r="E27" s="1007">
        <v>23785</v>
      </c>
      <c r="F27" s="1007">
        <v>24622</v>
      </c>
      <c r="G27" s="1007">
        <v>26339</v>
      </c>
      <c r="H27" s="1007">
        <v>27854</v>
      </c>
      <c r="I27" s="1007">
        <v>29511</v>
      </c>
      <c r="J27" s="1007">
        <v>30866</v>
      </c>
      <c r="K27" s="1007">
        <v>32793</v>
      </c>
      <c r="L27" s="1007">
        <v>33521</v>
      </c>
      <c r="M27" s="1007">
        <v>34184</v>
      </c>
      <c r="N27" s="1007">
        <v>35488</v>
      </c>
      <c r="O27" s="1007">
        <v>36352</v>
      </c>
      <c r="P27" s="1007">
        <v>37216</v>
      </c>
      <c r="Q27" s="1007">
        <v>37551</v>
      </c>
      <c r="R27" s="1007">
        <v>38222</v>
      </c>
      <c r="S27" s="1007">
        <v>38439</v>
      </c>
      <c r="T27" s="1007">
        <v>40533</v>
      </c>
      <c r="U27" s="1007">
        <v>42223</v>
      </c>
      <c r="V27" s="1007">
        <v>43888</v>
      </c>
      <c r="W27" s="1007">
        <v>26490</v>
      </c>
      <c r="X27" s="995">
        <v>31780</v>
      </c>
    </row>
    <row r="28" spans="1:24" s="1077" customFormat="1" ht="12.75" customHeight="1">
      <c r="A28" s="1092" t="s">
        <v>110</v>
      </c>
      <c r="B28" s="1096">
        <v>15380</v>
      </c>
      <c r="C28" s="1096">
        <v>17612</v>
      </c>
      <c r="D28" s="1096">
        <v>19193</v>
      </c>
      <c r="E28" s="1096">
        <v>19772</v>
      </c>
      <c r="F28" s="1096">
        <v>19297</v>
      </c>
      <c r="G28" s="1096">
        <v>20275</v>
      </c>
      <c r="H28" s="1096">
        <v>22114</v>
      </c>
      <c r="I28" s="1096">
        <v>23856</v>
      </c>
      <c r="J28" s="1096">
        <v>26806</v>
      </c>
      <c r="K28" s="1096">
        <v>27853</v>
      </c>
      <c r="L28" s="1096">
        <v>21995</v>
      </c>
      <c r="M28" s="1096">
        <v>25621</v>
      </c>
      <c r="N28" s="1096">
        <v>26475</v>
      </c>
      <c r="O28" s="1096">
        <v>28771</v>
      </c>
      <c r="P28" s="1096">
        <v>29102</v>
      </c>
      <c r="Q28" s="1007">
        <v>31189</v>
      </c>
      <c r="R28" s="1007">
        <v>32614</v>
      </c>
      <c r="S28" s="1007">
        <v>31227</v>
      </c>
      <c r="T28" s="1007">
        <v>34409</v>
      </c>
      <c r="U28" s="1007">
        <v>33060</v>
      </c>
      <c r="V28" s="1007">
        <v>35348</v>
      </c>
      <c r="W28" s="1007">
        <v>31633</v>
      </c>
      <c r="X28" s="995">
        <v>52407</v>
      </c>
    </row>
    <row r="29" spans="1:24"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07"/>
      <c r="W29" s="1007"/>
      <c r="X29" s="995"/>
    </row>
    <row r="30" spans="1:24"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07"/>
      <c r="W30" s="1007"/>
      <c r="X30" s="995"/>
    </row>
    <row r="31" spans="1:24" s="1077" customFormat="1" ht="12.75" customHeight="1">
      <c r="A31" s="1092" t="s">
        <v>101</v>
      </c>
      <c r="B31" s="1008">
        <v>165676</v>
      </c>
      <c r="C31" s="1008">
        <v>173814</v>
      </c>
      <c r="D31" s="1008">
        <v>176221</v>
      </c>
      <c r="E31" s="1008">
        <v>178337</v>
      </c>
      <c r="F31" s="1008">
        <v>178468</v>
      </c>
      <c r="G31" s="1008">
        <v>183500</v>
      </c>
      <c r="H31" s="1008">
        <v>186321</v>
      </c>
      <c r="I31" s="1008">
        <v>191897</v>
      </c>
      <c r="J31" s="1008">
        <v>198536</v>
      </c>
      <c r="K31" s="1008">
        <v>195843</v>
      </c>
      <c r="L31" s="1008">
        <v>178371</v>
      </c>
      <c r="M31" s="1008">
        <v>187263</v>
      </c>
      <c r="N31" s="1008">
        <v>190813</v>
      </c>
      <c r="O31" s="1008">
        <v>188717</v>
      </c>
      <c r="P31" s="1007">
        <v>188426</v>
      </c>
      <c r="Q31" s="1008">
        <v>190152</v>
      </c>
      <c r="R31" s="1008">
        <v>192274</v>
      </c>
      <c r="S31" s="1008">
        <v>195432.67977204459</v>
      </c>
      <c r="T31" s="1008">
        <v>203205.98486059988</v>
      </c>
      <c r="U31" s="1008">
        <v>207118.01597651295</v>
      </c>
      <c r="V31" s="1007">
        <v>212430.73362930331</v>
      </c>
      <c r="W31" s="1007">
        <v>177213.88438725733</v>
      </c>
      <c r="X31" s="995">
        <v>198943.50504582727</v>
      </c>
    </row>
    <row r="32" spans="1:24" s="1077" customFormat="1" ht="12.75" customHeight="1">
      <c r="A32" s="1092" t="s">
        <v>103</v>
      </c>
      <c r="B32" s="1007">
        <v>13333</v>
      </c>
      <c r="C32" s="1007">
        <v>13831</v>
      </c>
      <c r="D32" s="1007">
        <v>14386</v>
      </c>
      <c r="E32" s="1007">
        <v>15210</v>
      </c>
      <c r="F32" s="1007">
        <v>15190</v>
      </c>
      <c r="G32" s="1007">
        <v>15985</v>
      </c>
      <c r="H32" s="1007">
        <v>16420</v>
      </c>
      <c r="I32" s="1007">
        <v>16878</v>
      </c>
      <c r="J32" s="1007">
        <v>16489</v>
      </c>
      <c r="K32" s="1007">
        <v>15966</v>
      </c>
      <c r="L32" s="1007">
        <v>14206</v>
      </c>
      <c r="M32" s="1007">
        <v>15241</v>
      </c>
      <c r="N32" s="1007">
        <v>15468</v>
      </c>
      <c r="O32" s="1007">
        <v>14508</v>
      </c>
      <c r="P32" s="1007">
        <v>14455</v>
      </c>
      <c r="Q32" s="1007">
        <v>14466</v>
      </c>
      <c r="R32" s="1008">
        <v>14337</v>
      </c>
      <c r="S32" s="1008">
        <v>14747.170332730057</v>
      </c>
      <c r="T32" s="1008">
        <v>15447.566275434368</v>
      </c>
      <c r="U32" s="1008">
        <v>15993.682362538235</v>
      </c>
      <c r="V32" s="1007">
        <v>16548.000579777043</v>
      </c>
      <c r="W32" s="1007">
        <v>15219.544793260824</v>
      </c>
      <c r="X32" s="995">
        <v>16988.439222235218</v>
      </c>
    </row>
    <row r="33" spans="1:24" s="1077" customFormat="1" ht="12.75" customHeight="1">
      <c r="A33" s="1092" t="s">
        <v>104</v>
      </c>
      <c r="B33" s="1007">
        <v>26763</v>
      </c>
      <c r="C33" s="1007">
        <v>30524</v>
      </c>
      <c r="D33" s="1007">
        <v>30696</v>
      </c>
      <c r="E33" s="1007">
        <v>29040</v>
      </c>
      <c r="F33" s="1007">
        <v>29026</v>
      </c>
      <c r="G33" s="1007">
        <v>31781</v>
      </c>
      <c r="H33" s="1007">
        <v>33427</v>
      </c>
      <c r="I33" s="1007">
        <v>35387</v>
      </c>
      <c r="J33" s="1007">
        <v>36755</v>
      </c>
      <c r="K33" s="1007">
        <v>37305</v>
      </c>
      <c r="L33" s="1007">
        <v>31897</v>
      </c>
      <c r="M33" s="1007">
        <v>35848</v>
      </c>
      <c r="N33" s="1007">
        <v>38482</v>
      </c>
      <c r="O33" s="1007">
        <v>37748</v>
      </c>
      <c r="P33" s="1007">
        <v>41185</v>
      </c>
      <c r="Q33" s="1007">
        <v>42203</v>
      </c>
      <c r="R33" s="1008">
        <v>43413</v>
      </c>
      <c r="S33" s="1008">
        <v>44483.080831726795</v>
      </c>
      <c r="T33" s="1008">
        <v>46734.484408902703</v>
      </c>
      <c r="U33" s="1008">
        <v>47418.560036327763</v>
      </c>
      <c r="V33" s="1007">
        <v>48659.530876136938</v>
      </c>
      <c r="W33" s="1007">
        <v>42512.241641953333</v>
      </c>
      <c r="X33" s="995">
        <v>47564.78385634545</v>
      </c>
    </row>
    <row r="34" spans="1:24" s="1077" customFormat="1" ht="12.75" customHeight="1">
      <c r="A34" s="1092" t="s">
        <v>105</v>
      </c>
      <c r="B34" s="1007">
        <v>15238</v>
      </c>
      <c r="C34" s="1007">
        <v>15094</v>
      </c>
      <c r="D34" s="1007">
        <v>13004</v>
      </c>
      <c r="E34" s="1007">
        <v>12335</v>
      </c>
      <c r="F34" s="1007">
        <v>12429</v>
      </c>
      <c r="G34" s="1007">
        <v>13263</v>
      </c>
      <c r="H34" s="1007">
        <v>14793</v>
      </c>
      <c r="I34" s="1007">
        <v>15145</v>
      </c>
      <c r="J34" s="1007">
        <v>15031</v>
      </c>
      <c r="K34" s="1007">
        <v>15098</v>
      </c>
      <c r="L34" s="1007">
        <v>13502</v>
      </c>
      <c r="M34" s="1007">
        <v>13913</v>
      </c>
      <c r="N34" s="1007">
        <v>15584</v>
      </c>
      <c r="O34" s="1007">
        <v>15377</v>
      </c>
      <c r="P34" s="1007">
        <v>15898</v>
      </c>
      <c r="Q34" s="1007">
        <v>16049</v>
      </c>
      <c r="R34" s="1008">
        <v>16274</v>
      </c>
      <c r="S34" s="1008">
        <v>17370.673880964092</v>
      </c>
      <c r="T34" s="1008">
        <v>18270.753425062641</v>
      </c>
      <c r="U34" s="1008">
        <v>18831.789254732052</v>
      </c>
      <c r="V34" s="1007">
        <v>19946.315327680815</v>
      </c>
      <c r="W34" s="1007">
        <v>17404.798001997646</v>
      </c>
      <c r="X34" s="995">
        <v>15377.634622864713</v>
      </c>
    </row>
    <row r="35" spans="1:24" s="1077" customFormat="1" ht="12.75" customHeight="1">
      <c r="A35" s="1092" t="s">
        <v>106</v>
      </c>
      <c r="B35" s="1007">
        <v>1103</v>
      </c>
      <c r="C35" s="1007">
        <v>1211</v>
      </c>
      <c r="D35" s="1007">
        <v>1243</v>
      </c>
      <c r="E35" s="1007">
        <v>1191</v>
      </c>
      <c r="F35" s="1007">
        <v>1196</v>
      </c>
      <c r="G35" s="1007">
        <v>1219</v>
      </c>
      <c r="H35" s="1007">
        <v>1256</v>
      </c>
      <c r="I35" s="1007">
        <v>1339</v>
      </c>
      <c r="J35" s="1007">
        <v>1384</v>
      </c>
      <c r="K35" s="1007">
        <v>1407</v>
      </c>
      <c r="L35" s="1007">
        <v>1194</v>
      </c>
      <c r="M35" s="1007">
        <v>1300</v>
      </c>
      <c r="N35" s="1007">
        <v>1363</v>
      </c>
      <c r="O35" s="1007">
        <v>1373</v>
      </c>
      <c r="P35" s="1007">
        <v>1403</v>
      </c>
      <c r="Q35" s="1007">
        <v>1388</v>
      </c>
      <c r="R35" s="1008">
        <v>1422</v>
      </c>
      <c r="S35" s="1008">
        <v>1439.4164265129682</v>
      </c>
      <c r="T35" s="1008">
        <v>1485.0591747627993</v>
      </c>
      <c r="U35" s="1008">
        <v>1535.8038745977906</v>
      </c>
      <c r="V35" s="1007">
        <v>1522.3045842869244</v>
      </c>
      <c r="W35" s="1007">
        <v>1289.8839901228268</v>
      </c>
      <c r="X35" s="995">
        <v>1997.2397266417963</v>
      </c>
    </row>
    <row r="36" spans="1:24" s="1077" customFormat="1" ht="12.75" customHeight="1">
      <c r="A36" s="1092" t="s">
        <v>107</v>
      </c>
      <c r="B36" s="1007">
        <v>7048</v>
      </c>
      <c r="C36" s="1007">
        <v>7397</v>
      </c>
      <c r="D36" s="1007">
        <v>7628</v>
      </c>
      <c r="E36" s="1007">
        <v>7860</v>
      </c>
      <c r="F36" s="1007">
        <v>7926</v>
      </c>
      <c r="G36" s="1007">
        <v>8051</v>
      </c>
      <c r="H36" s="1007">
        <v>8187</v>
      </c>
      <c r="I36" s="1007">
        <v>8464</v>
      </c>
      <c r="J36" s="1007">
        <v>8678</v>
      </c>
      <c r="K36" s="1007">
        <v>8911</v>
      </c>
      <c r="L36" s="1007">
        <v>8660</v>
      </c>
      <c r="M36" s="1007">
        <v>8910</v>
      </c>
      <c r="N36" s="1007">
        <v>9044</v>
      </c>
      <c r="O36" s="1007">
        <v>9240</v>
      </c>
      <c r="P36" s="1007">
        <v>9249</v>
      </c>
      <c r="Q36" s="1007">
        <v>9304</v>
      </c>
      <c r="R36" s="1008">
        <v>9444</v>
      </c>
      <c r="S36" s="1008">
        <v>9702.314035989717</v>
      </c>
      <c r="T36" s="1008">
        <v>10029.545469698751</v>
      </c>
      <c r="U36" s="1008">
        <v>9939.8776853511445</v>
      </c>
      <c r="V36" s="1007">
        <v>10252.967739025731</v>
      </c>
      <c r="W36" s="1007">
        <v>7247.6035555171948</v>
      </c>
      <c r="X36" s="995">
        <v>9145.2870978386654</v>
      </c>
    </row>
    <row r="37" spans="1:24" s="1077" customFormat="1" ht="12.75" customHeight="1">
      <c r="A37" s="1092" t="s">
        <v>108</v>
      </c>
      <c r="B37" s="1007">
        <v>83749</v>
      </c>
      <c r="C37" s="1007">
        <v>89805</v>
      </c>
      <c r="D37" s="1007">
        <v>91438</v>
      </c>
      <c r="E37" s="1007">
        <v>90960</v>
      </c>
      <c r="F37" s="1007">
        <v>91465</v>
      </c>
      <c r="G37" s="1007">
        <v>94471</v>
      </c>
      <c r="H37" s="1007">
        <v>95888</v>
      </c>
      <c r="I37" s="1007">
        <v>98923</v>
      </c>
      <c r="J37" s="1007">
        <v>102204</v>
      </c>
      <c r="K37" s="1007">
        <v>100327</v>
      </c>
      <c r="L37" s="1007">
        <v>90600</v>
      </c>
      <c r="M37" s="1007">
        <v>96094</v>
      </c>
      <c r="N37" s="1007">
        <v>98171</v>
      </c>
      <c r="O37" s="1007">
        <v>96658</v>
      </c>
      <c r="P37" s="1007">
        <v>97606</v>
      </c>
      <c r="Q37" s="1007">
        <v>97984</v>
      </c>
      <c r="R37" s="1008">
        <v>99511</v>
      </c>
      <c r="S37" s="1008">
        <v>100204.34632219389</v>
      </c>
      <c r="T37" s="1008">
        <v>104315.76533046116</v>
      </c>
      <c r="U37" s="1008">
        <v>107493.29514626693</v>
      </c>
      <c r="V37" s="1007">
        <v>108141.4093885075</v>
      </c>
      <c r="W37" s="1007">
        <v>94199.618490164954</v>
      </c>
      <c r="X37" s="995">
        <v>102893.18572494696</v>
      </c>
    </row>
    <row r="38" spans="1:24" s="1077" customFormat="1" ht="12.75" customHeight="1">
      <c r="A38" s="1092" t="s">
        <v>407</v>
      </c>
      <c r="B38" s="1007">
        <v>24876</v>
      </c>
      <c r="C38" s="1007">
        <v>26684</v>
      </c>
      <c r="D38" s="1007">
        <v>27196</v>
      </c>
      <c r="E38" s="1007">
        <v>27370</v>
      </c>
      <c r="F38" s="1007">
        <v>27786</v>
      </c>
      <c r="G38" s="1007">
        <v>28941</v>
      </c>
      <c r="H38" s="1007">
        <v>28428</v>
      </c>
      <c r="I38" s="1007">
        <v>29241</v>
      </c>
      <c r="J38" s="1007">
        <v>30743</v>
      </c>
      <c r="K38" s="1007">
        <v>29896</v>
      </c>
      <c r="L38" s="1007">
        <v>26483</v>
      </c>
      <c r="M38" s="1007">
        <v>28630</v>
      </c>
      <c r="N38" s="1007">
        <v>29013</v>
      </c>
      <c r="O38" s="1007">
        <v>27156</v>
      </c>
      <c r="P38" s="1007">
        <v>28086</v>
      </c>
      <c r="Q38" s="1007">
        <v>27828</v>
      </c>
      <c r="R38" s="1008">
        <v>28173</v>
      </c>
      <c r="S38" s="1008">
        <v>29451.948189851766</v>
      </c>
      <c r="T38" s="1008">
        <v>29830.492406689951</v>
      </c>
      <c r="U38" s="1008">
        <v>31185.834994238758</v>
      </c>
      <c r="V38" s="1007">
        <v>32393.984062998323</v>
      </c>
      <c r="W38" s="1007">
        <v>29348.821283235397</v>
      </c>
      <c r="X38" s="995">
        <v>31653.562167015618</v>
      </c>
    </row>
    <row r="39" spans="1:24" s="1077" customFormat="1" ht="12.75" customHeight="1">
      <c r="A39" s="1092" t="s">
        <v>109</v>
      </c>
      <c r="B39" s="1007">
        <v>27065</v>
      </c>
      <c r="C39" s="1007">
        <v>28445</v>
      </c>
      <c r="D39" s="1007">
        <v>28742</v>
      </c>
      <c r="E39" s="1007">
        <v>29338</v>
      </c>
      <c r="F39" s="1007">
        <v>29374</v>
      </c>
      <c r="G39" s="1007">
        <v>30972</v>
      </c>
      <c r="H39" s="1007">
        <v>32037</v>
      </c>
      <c r="I39" s="1007">
        <v>33330</v>
      </c>
      <c r="J39" s="1007">
        <v>34310</v>
      </c>
      <c r="K39" s="1007">
        <v>35479</v>
      </c>
      <c r="L39" s="1007">
        <v>35134</v>
      </c>
      <c r="M39" s="1007">
        <v>35882</v>
      </c>
      <c r="N39" s="1007">
        <v>36690</v>
      </c>
      <c r="O39" s="1007">
        <v>36947</v>
      </c>
      <c r="P39" s="1007">
        <v>37376</v>
      </c>
      <c r="Q39" s="1007">
        <v>37551</v>
      </c>
      <c r="R39" s="1008">
        <v>37687</v>
      </c>
      <c r="S39" s="1008">
        <v>38146.477316728582</v>
      </c>
      <c r="T39" s="1008">
        <v>39424.675573289533</v>
      </c>
      <c r="U39" s="1008">
        <v>40528.640411216249</v>
      </c>
      <c r="V39" s="1007">
        <v>41566.261145994089</v>
      </c>
      <c r="W39" s="1007">
        <v>24888.802785626562</v>
      </c>
      <c r="X39" s="995">
        <v>28818.959903492771</v>
      </c>
    </row>
    <row r="40" spans="1:24" s="1077" customFormat="1" ht="12.75" customHeight="1">
      <c r="A40" s="1092" t="s">
        <v>110</v>
      </c>
      <c r="B40" s="1096">
        <v>22602</v>
      </c>
      <c r="C40" s="1096">
        <v>24673</v>
      </c>
      <c r="D40" s="1096">
        <v>26158</v>
      </c>
      <c r="E40" s="1096">
        <v>25885</v>
      </c>
      <c r="F40" s="1096">
        <v>24940</v>
      </c>
      <c r="G40" s="1096">
        <v>25256</v>
      </c>
      <c r="H40" s="1096">
        <v>25704</v>
      </c>
      <c r="I40" s="1096">
        <v>27102</v>
      </c>
      <c r="J40" s="1096">
        <v>29706</v>
      </c>
      <c r="K40" s="1096">
        <v>29379</v>
      </c>
      <c r="L40" s="1096">
        <v>23405</v>
      </c>
      <c r="M40" s="1096">
        <v>26294</v>
      </c>
      <c r="N40" s="1096">
        <v>27258</v>
      </c>
      <c r="O40" s="1096">
        <v>28547</v>
      </c>
      <c r="P40" s="1096">
        <v>29027</v>
      </c>
      <c r="Q40" s="1007">
        <v>31189</v>
      </c>
      <c r="R40" s="1008">
        <v>32299</v>
      </c>
      <c r="S40" s="1008">
        <v>32385.159716686085</v>
      </c>
      <c r="T40" s="1008">
        <v>34797.427353699306</v>
      </c>
      <c r="U40" s="1008">
        <v>32722.263270761963</v>
      </c>
      <c r="V40" s="1007">
        <v>35071.021006440067</v>
      </c>
      <c r="W40" s="1007">
        <v>30082.419285822758</v>
      </c>
      <c r="X40" s="995">
        <v>35815.890846352129</v>
      </c>
    </row>
    <row r="41" spans="1:24"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row>
    <row r="42" spans="1:24"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row>
    <row r="43" spans="1:24" ht="12.75" customHeight="1">
      <c r="A43" s="1085" t="s">
        <v>112</v>
      </c>
      <c r="B43" s="1009"/>
      <c r="C43" s="1009">
        <v>109.21301676905196</v>
      </c>
      <c r="D43" s="1009">
        <v>104.01115857644537</v>
      </c>
      <c r="E43" s="1009">
        <v>102.88449592574999</v>
      </c>
      <c r="F43" s="1009">
        <v>101.55772755039706</v>
      </c>
      <c r="G43" s="1009">
        <v>104.60080433642246</v>
      </c>
      <c r="H43" s="1009">
        <v>103.75652778613602</v>
      </c>
      <c r="I43" s="1009">
        <v>105.15238027724253</v>
      </c>
      <c r="J43" s="1009">
        <v>106.53261096061679</v>
      </c>
      <c r="K43" s="1009">
        <v>102.79303897598159</v>
      </c>
      <c r="L43" s="1009">
        <v>91.784754869039631</v>
      </c>
      <c r="M43" s="1009">
        <v>106.60727678489765</v>
      </c>
      <c r="N43" s="1009">
        <v>103.56732270629215</v>
      </c>
      <c r="O43" s="1009">
        <v>101.99973491500712</v>
      </c>
      <c r="P43" s="1009">
        <v>101.18931752348466</v>
      </c>
      <c r="Q43" s="1009">
        <v>101.74432292446974</v>
      </c>
      <c r="R43" s="1009">
        <v>102.24662375362868</v>
      </c>
      <c r="S43" s="1009">
        <v>100.60537793688022</v>
      </c>
      <c r="T43" s="1009">
        <v>105.48054457799296</v>
      </c>
      <c r="U43" s="1009">
        <v>104.28410098826586</v>
      </c>
      <c r="V43" s="1009">
        <v>104.18200408997956</v>
      </c>
      <c r="W43" s="1009">
        <v>86.106228642296955</v>
      </c>
      <c r="X43" s="996">
        <v>121.81655216720031</v>
      </c>
    </row>
    <row r="44" spans="1:24" ht="12.75" customHeight="1">
      <c r="A44" s="1085" t="s">
        <v>113</v>
      </c>
      <c r="B44" s="1009"/>
      <c r="C44" s="1009">
        <v>105.61680225801096</v>
      </c>
      <c r="D44" s="1009">
        <v>101.66466501467033</v>
      </c>
      <c r="E44" s="1009">
        <v>101.18610004750246</v>
      </c>
      <c r="F44" s="1009">
        <v>100.03480558594138</v>
      </c>
      <c r="G44" s="1009">
        <v>102.95226438188494</v>
      </c>
      <c r="H44" s="1009">
        <v>101.64356448884342</v>
      </c>
      <c r="I44" s="1009">
        <v>103.04760554485053</v>
      </c>
      <c r="J44" s="1009">
        <v>103.49582633636909</v>
      </c>
      <c r="K44" s="1009">
        <v>98.822378829282329</v>
      </c>
      <c r="L44" s="1009">
        <v>91.039288112827407</v>
      </c>
      <c r="M44" s="1009">
        <v>105.06033499795733</v>
      </c>
      <c r="N44" s="1009">
        <v>102.02131127850512</v>
      </c>
      <c r="O44" s="1009">
        <v>99.05508245247799</v>
      </c>
      <c r="P44" s="1009">
        <v>99.874387503722346</v>
      </c>
      <c r="Q44" s="1009">
        <v>100.91600946790783</v>
      </c>
      <c r="R44" s="1009">
        <v>101.11594934578653</v>
      </c>
      <c r="S44" s="1009">
        <v>101.64280130025099</v>
      </c>
      <c r="T44" s="1009">
        <v>103.97748477768519</v>
      </c>
      <c r="U44" s="1009">
        <v>101.92515546163501</v>
      </c>
      <c r="V44" s="1009">
        <v>102.5650678564789</v>
      </c>
      <c r="W44" s="1009">
        <v>83.421961295157871</v>
      </c>
      <c r="X44" s="996">
        <v>112.261804843172</v>
      </c>
    </row>
    <row r="45" spans="1:24" ht="12.75" customHeight="1">
      <c r="A45" s="1102" t="s">
        <v>114</v>
      </c>
      <c r="B45" s="1010"/>
      <c r="C45" s="1010">
        <v>103.40496439407039</v>
      </c>
      <c r="D45" s="1010">
        <v>102.30807189640218</v>
      </c>
      <c r="E45" s="1010">
        <v>101.67848733912089</v>
      </c>
      <c r="F45" s="1010">
        <v>101.52239208696949</v>
      </c>
      <c r="G45" s="1010">
        <v>101.6012663387592</v>
      </c>
      <c r="H45" s="1010">
        <v>102.0787969291696</v>
      </c>
      <c r="I45" s="1010">
        <v>102.04252657911195</v>
      </c>
      <c r="J45" s="1010">
        <v>102.93420974714277</v>
      </c>
      <c r="K45" s="1010">
        <v>104.01797669084516</v>
      </c>
      <c r="L45" s="1010">
        <v>100.81884071335043</v>
      </c>
      <c r="M45" s="1010">
        <v>101.47243180499129</v>
      </c>
      <c r="N45" s="1010">
        <v>101.51538086348117</v>
      </c>
      <c r="O45" s="1010">
        <v>102.97274242736796</v>
      </c>
      <c r="P45" s="1010">
        <v>101.31658381355611</v>
      </c>
      <c r="Q45" s="1010">
        <v>100.8207948975879</v>
      </c>
      <c r="R45" s="1010">
        <v>101.11819590792307</v>
      </c>
      <c r="S45" s="1010">
        <v>98.979343986883777</v>
      </c>
      <c r="T45" s="1010">
        <v>101.44556276151656</v>
      </c>
      <c r="U45" s="1010">
        <v>102.31438992263176</v>
      </c>
      <c r="V45" s="1010">
        <v>101.5764979902936</v>
      </c>
      <c r="W45" s="1010">
        <v>103.21769867965797</v>
      </c>
      <c r="X45" s="1011">
        <v>108.5111292637564</v>
      </c>
    </row>
    <row r="46" spans="1:24"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row>
    <row r="47" spans="1:24" ht="12.75" customHeight="1">
      <c r="A47" s="147" t="s">
        <v>507</v>
      </c>
    </row>
    <row r="48" spans="1:24" ht="12.75" customHeight="1">
      <c r="A48" s="1012" t="s">
        <v>115</v>
      </c>
      <c r="C48" s="1104"/>
      <c r="D48" s="1104"/>
      <c r="E48" s="1104"/>
      <c r="F48" s="1104"/>
      <c r="G48" s="1104"/>
      <c r="H48" s="1104"/>
      <c r="I48" s="1105"/>
      <c r="J48" s="1105"/>
      <c r="K48" s="1104"/>
      <c r="L48" s="1105"/>
      <c r="M48" s="1105"/>
      <c r="N48" s="1104"/>
      <c r="O48" s="1104"/>
      <c r="P48" s="1104"/>
      <c r="Q48" s="1105"/>
      <c r="R48" s="1105"/>
      <c r="S48" s="1104"/>
      <c r="T48" s="1104"/>
      <c r="U48" s="1105"/>
    </row>
    <row r="49" spans="1:21" ht="12.75" customHeight="1">
      <c r="A49" s="1012" t="s">
        <v>116</v>
      </c>
      <c r="C49" s="1104"/>
      <c r="D49" s="1104"/>
      <c r="E49" s="1104"/>
      <c r="F49" s="1104"/>
      <c r="G49" s="1104"/>
      <c r="H49" s="1104"/>
      <c r="I49" s="1105"/>
      <c r="J49" s="1105"/>
      <c r="K49" s="1104"/>
      <c r="L49" s="1105"/>
      <c r="M49" s="1105"/>
      <c r="N49" s="1104"/>
      <c r="O49" s="1104"/>
      <c r="P49" s="1104"/>
      <c r="Q49" s="1105"/>
      <c r="R49" s="1105"/>
      <c r="S49" s="1104"/>
      <c r="T49" s="1104"/>
      <c r="U49" s="1105"/>
    </row>
    <row r="50" spans="1:21" ht="12.75" customHeight="1">
      <c r="A50" s="1012" t="s">
        <v>510</v>
      </c>
      <c r="C50" s="1078"/>
      <c r="D50" s="1078"/>
      <c r="E50" s="1078"/>
      <c r="F50" s="1078"/>
      <c r="G50" s="1078"/>
      <c r="H50" s="1078"/>
      <c r="K50" s="1078"/>
      <c r="N50" s="1078"/>
      <c r="O50" s="1078"/>
      <c r="P50" s="1078"/>
      <c r="S50" s="1078"/>
      <c r="T50" s="1078"/>
    </row>
  </sheetData>
  <sheetProtection selectLockedCells="1" selectUnlockedCells="1"/>
  <conditionalFormatting sqref="C10:Q10 J15:Q15">
    <cfRule type="cellIs" dxfId="70" priority="9" operator="notEqual">
      <formula>0</formula>
    </cfRule>
  </conditionalFormatting>
  <conditionalFormatting sqref="B10">
    <cfRule type="cellIs" dxfId="69" priority="8" operator="notEqual">
      <formula>0</formula>
    </cfRule>
  </conditionalFormatting>
  <conditionalFormatting sqref="C15:I15">
    <cfRule type="cellIs" dxfId="68" priority="7" operator="notEqual">
      <formula>0</formula>
    </cfRule>
  </conditionalFormatting>
  <conditionalFormatting sqref="B15">
    <cfRule type="cellIs" dxfId="67" priority="6" operator="notEqual">
      <formula>0</formula>
    </cfRule>
  </conditionalFormatting>
  <conditionalFormatting sqref="B19:P19">
    <cfRule type="cellIs" dxfId="66" priority="5" operator="notEqual">
      <formula>B$9</formula>
    </cfRule>
  </conditionalFormatting>
  <conditionalFormatting sqref="B31:L31 Q31">
    <cfRule type="cellIs" dxfId="65" priority="4" operator="notEqual">
      <formula>B$14</formula>
    </cfRule>
  </conditionalFormatting>
  <conditionalFormatting sqref="M31:O31">
    <cfRule type="cellIs" dxfId="64" priority="3" operator="notEqual">
      <formula>M$14</formula>
    </cfRule>
  </conditionalFormatting>
  <conditionalFormatting sqref="P7:P9 P12:P14">
    <cfRule type="cellIs" dxfId="63" priority="10" operator="notEqual">
      <formula>#REF!</formula>
    </cfRule>
  </conditionalFormatting>
  <conditionalFormatting sqref="Q7:X9">
    <cfRule type="cellIs" dxfId="62" priority="11" operator="notEqual">
      <formula>#REF!</formula>
    </cfRule>
  </conditionalFormatting>
  <conditionalFormatting sqref="P31:P40">
    <cfRule type="cellIs" dxfId="61" priority="12" operator="notEqual">
      <formula>#REF!</formula>
    </cfRule>
  </conditionalFormatting>
  <conditionalFormatting sqref="Q19:X28">
    <cfRule type="cellIs" dxfId="60" priority="2" operator="notEqual">
      <formula>#REF!</formula>
    </cfRule>
  </conditionalFormatting>
  <conditionalFormatting sqref="Q12:Q14">
    <cfRule type="cellIs" dxfId="59" priority="1"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4" width="8.44140625" style="1075" customWidth="1"/>
    <col min="25" max="16384" width="11.44140625" style="1075"/>
  </cols>
  <sheetData>
    <row r="1" spans="1:25" ht="12.75" customHeight="1">
      <c r="A1" s="1129" t="s">
        <v>5</v>
      </c>
      <c r="V1" s="1078"/>
    </row>
    <row r="2" spans="1:25" ht="10.199999999999999">
      <c r="B2" s="1111"/>
      <c r="I2" s="1079"/>
      <c r="J2" s="1080"/>
      <c r="K2" s="1080"/>
      <c r="L2" s="1080"/>
      <c r="O2" s="1006"/>
      <c r="P2" s="1079"/>
      <c r="Q2" s="1111"/>
      <c r="R2" s="1111"/>
      <c r="S2" s="1079"/>
      <c r="T2" s="1079"/>
      <c r="U2" s="1079"/>
      <c r="V2" s="1078"/>
      <c r="X2" s="1006" t="s">
        <v>74</v>
      </c>
    </row>
    <row r="3" spans="1:25" ht="15" customHeight="1">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row>
    <row r="4" spans="1:25" ht="12.75" customHeight="1">
      <c r="A4" s="1124" t="s">
        <v>97</v>
      </c>
      <c r="B4" s="1113"/>
      <c r="C4" s="1083"/>
      <c r="D4" s="1114"/>
      <c r="E4" s="1115"/>
      <c r="F4" s="1083"/>
      <c r="G4" s="1083"/>
      <c r="H4" s="1083"/>
      <c r="I4" s="1083"/>
      <c r="J4" s="1083"/>
      <c r="K4" s="1083"/>
      <c r="L4" s="1083"/>
      <c r="M4" s="1083"/>
      <c r="N4" s="1083"/>
      <c r="O4" s="1083"/>
      <c r="P4" s="1083"/>
      <c r="Q4" s="1083"/>
      <c r="R4" s="1083"/>
      <c r="S4" s="1083"/>
      <c r="T4" s="1083"/>
      <c r="U4" s="1083"/>
      <c r="V4" s="1078"/>
      <c r="W4" s="1078"/>
      <c r="X4" s="1084"/>
    </row>
    <row r="5" spans="1:25" ht="12.75" customHeight="1">
      <c r="A5" s="1085"/>
      <c r="B5" s="1116"/>
      <c r="C5" s="1087"/>
      <c r="D5" s="1087"/>
      <c r="E5" s="1088"/>
      <c r="F5" s="1078"/>
      <c r="G5" s="1078"/>
      <c r="H5" s="1078"/>
      <c r="K5" s="1078"/>
      <c r="N5" s="1078"/>
      <c r="O5" s="1078"/>
      <c r="V5" s="1078"/>
      <c r="W5" s="1078"/>
      <c r="X5" s="1089"/>
    </row>
    <row r="6" spans="1:25" ht="12.75" customHeight="1">
      <c r="A6" s="1085" t="s">
        <v>98</v>
      </c>
      <c r="B6" s="1117"/>
      <c r="C6" s="1078"/>
      <c r="D6" s="1008"/>
      <c r="E6" s="1090"/>
      <c r="F6" s="1090"/>
      <c r="G6" s="1090"/>
      <c r="H6" s="1090"/>
      <c r="I6" s="1090"/>
      <c r="J6" s="1090"/>
      <c r="K6" s="1090"/>
      <c r="L6" s="1090"/>
      <c r="M6" s="1090"/>
      <c r="N6" s="1090"/>
      <c r="O6" s="1090"/>
      <c r="P6" s="1090"/>
      <c r="Q6" s="1090"/>
      <c r="R6" s="1090"/>
      <c r="S6" s="1090"/>
      <c r="T6" s="1090"/>
      <c r="U6" s="1090"/>
      <c r="V6" s="1078"/>
      <c r="W6" s="1078"/>
      <c r="X6" s="1089"/>
    </row>
    <row r="7" spans="1:25" ht="12.75" customHeight="1">
      <c r="A7" s="1085" t="s">
        <v>99</v>
      </c>
      <c r="B7" s="1119">
        <v>3519</v>
      </c>
      <c r="C7" s="1007">
        <v>5105</v>
      </c>
      <c r="D7" s="1007">
        <v>4417</v>
      </c>
      <c r="E7" s="1007">
        <v>4843</v>
      </c>
      <c r="F7" s="1007">
        <v>5305</v>
      </c>
      <c r="G7" s="1007">
        <v>4599</v>
      </c>
      <c r="H7" s="1007">
        <v>4395</v>
      </c>
      <c r="I7" s="1007">
        <v>4708</v>
      </c>
      <c r="J7" s="1007">
        <v>5030</v>
      </c>
      <c r="K7" s="1007">
        <v>5505</v>
      </c>
      <c r="L7" s="1007">
        <v>5340</v>
      </c>
      <c r="M7" s="1007">
        <v>5158</v>
      </c>
      <c r="N7" s="1007">
        <v>5733</v>
      </c>
      <c r="O7" s="1007">
        <v>5999</v>
      </c>
      <c r="P7" s="1007">
        <v>6081</v>
      </c>
      <c r="Q7" s="1007">
        <v>6192.94</v>
      </c>
      <c r="R7" s="1007">
        <v>6536.51</v>
      </c>
      <c r="S7" s="1007">
        <v>6886.99</v>
      </c>
      <c r="T7" s="1007">
        <v>7377.8</v>
      </c>
      <c r="U7" s="1007">
        <v>7740.47</v>
      </c>
      <c r="V7" s="1007">
        <v>8209.3700000000008</v>
      </c>
      <c r="W7" s="1007">
        <v>6539.78</v>
      </c>
      <c r="X7" s="995">
        <v>9247.9</v>
      </c>
    </row>
    <row r="8" spans="1:25" ht="12.75" customHeight="1">
      <c r="A8" s="1085" t="s">
        <v>100</v>
      </c>
      <c r="B8" s="1119">
        <v>5223</v>
      </c>
      <c r="C8" s="1007">
        <v>4536</v>
      </c>
      <c r="D8" s="1007">
        <v>4772</v>
      </c>
      <c r="E8" s="1007">
        <v>4748</v>
      </c>
      <c r="F8" s="1007">
        <v>4334</v>
      </c>
      <c r="G8" s="1007">
        <v>5391</v>
      </c>
      <c r="H8" s="1007">
        <v>5943</v>
      </c>
      <c r="I8" s="1007">
        <v>5944</v>
      </c>
      <c r="J8" s="1007">
        <v>6082</v>
      </c>
      <c r="K8" s="1007">
        <v>6061</v>
      </c>
      <c r="L8" s="1007">
        <v>5375</v>
      </c>
      <c r="M8" s="1007">
        <v>5020</v>
      </c>
      <c r="N8" s="1007">
        <v>5547</v>
      </c>
      <c r="O8" s="1007">
        <v>5550</v>
      </c>
      <c r="P8" s="1007">
        <v>5540</v>
      </c>
      <c r="Q8" s="1007">
        <v>5591.06</v>
      </c>
      <c r="R8" s="1007">
        <v>5702.49</v>
      </c>
      <c r="S8" s="1007">
        <v>5842.01</v>
      </c>
      <c r="T8" s="1007">
        <v>6066.2</v>
      </c>
      <c r="U8" s="1007">
        <v>5646.53</v>
      </c>
      <c r="V8" s="1007">
        <v>5847.6299999999992</v>
      </c>
      <c r="W8" s="1007">
        <v>4577.22</v>
      </c>
      <c r="X8" s="995">
        <v>5011.1000000000004</v>
      </c>
    </row>
    <row r="9" spans="1:25" ht="12.75" customHeight="1">
      <c r="A9" s="1085" t="s">
        <v>101</v>
      </c>
      <c r="B9" s="1119">
        <v>8742</v>
      </c>
      <c r="C9" s="1007">
        <v>9641</v>
      </c>
      <c r="D9" s="1007">
        <v>9189</v>
      </c>
      <c r="E9" s="1007">
        <v>9591</v>
      </c>
      <c r="F9" s="1007">
        <v>9639</v>
      </c>
      <c r="G9" s="1007">
        <v>9990</v>
      </c>
      <c r="H9" s="1007">
        <v>10338</v>
      </c>
      <c r="I9" s="1007">
        <v>10652</v>
      </c>
      <c r="J9" s="1007">
        <v>11112</v>
      </c>
      <c r="K9" s="1007">
        <v>11566</v>
      </c>
      <c r="L9" s="1007">
        <v>10715</v>
      </c>
      <c r="M9" s="1007">
        <v>10178</v>
      </c>
      <c r="N9" s="1007">
        <v>11280</v>
      </c>
      <c r="O9" s="1007">
        <v>11549</v>
      </c>
      <c r="P9" s="1007">
        <v>11621</v>
      </c>
      <c r="Q9" s="1007">
        <v>11784</v>
      </c>
      <c r="R9" s="1007">
        <v>12239</v>
      </c>
      <c r="S9" s="1007">
        <v>12729</v>
      </c>
      <c r="T9" s="1007">
        <v>13444</v>
      </c>
      <c r="U9" s="1007">
        <v>13387</v>
      </c>
      <c r="V9" s="1007">
        <v>14057</v>
      </c>
      <c r="W9" s="1007">
        <v>11117</v>
      </c>
      <c r="X9" s="995">
        <v>14259</v>
      </c>
    </row>
    <row r="10" spans="1:25" ht="12.75" customHeight="1">
      <c r="A10" s="1091"/>
      <c r="B10" s="1120"/>
      <c r="C10" s="1008"/>
      <c r="D10" s="1008"/>
      <c r="E10" s="1008"/>
      <c r="F10" s="1008"/>
      <c r="G10" s="1008"/>
      <c r="H10" s="1008"/>
      <c r="I10" s="1008"/>
      <c r="J10" s="1008"/>
      <c r="K10" s="1008"/>
      <c r="L10" s="1008"/>
      <c r="M10" s="1008"/>
      <c r="N10" s="1008"/>
      <c r="O10" s="1008"/>
      <c r="P10" s="1008"/>
      <c r="Q10" s="1008"/>
      <c r="V10" s="1078"/>
      <c r="W10" s="1078"/>
      <c r="X10" s="1089"/>
    </row>
    <row r="11" spans="1:25" ht="12.75" customHeight="1">
      <c r="A11" s="1092" t="s">
        <v>406</v>
      </c>
      <c r="B11" s="1117"/>
      <c r="C11" s="1078"/>
      <c r="D11" s="1078"/>
      <c r="E11" s="1007"/>
      <c r="F11" s="1078"/>
      <c r="G11" s="1078"/>
      <c r="H11" s="1078"/>
      <c r="K11" s="1078"/>
      <c r="N11" s="1078"/>
      <c r="O11" s="1078"/>
      <c r="V11" s="1078"/>
      <c r="W11" s="1078"/>
      <c r="X11" s="1089"/>
    </row>
    <row r="12" spans="1:25" ht="12.75" customHeight="1">
      <c r="A12" s="1085" t="s">
        <v>99</v>
      </c>
      <c r="B12" s="1119">
        <v>4134</v>
      </c>
      <c r="C12" s="1007">
        <v>6055</v>
      </c>
      <c r="D12" s="1007">
        <v>5581</v>
      </c>
      <c r="E12" s="1007">
        <v>6081</v>
      </c>
      <c r="F12" s="1007">
        <v>6644</v>
      </c>
      <c r="G12" s="1007">
        <v>5623</v>
      </c>
      <c r="H12" s="1007">
        <v>5235</v>
      </c>
      <c r="I12" s="1007">
        <v>5495</v>
      </c>
      <c r="J12" s="1007">
        <v>5642</v>
      </c>
      <c r="K12" s="1007">
        <v>5828</v>
      </c>
      <c r="L12" s="1007">
        <v>5764</v>
      </c>
      <c r="M12" s="1007">
        <v>5492</v>
      </c>
      <c r="N12" s="1007">
        <v>5839</v>
      </c>
      <c r="O12" s="1007">
        <v>5870</v>
      </c>
      <c r="P12" s="1007">
        <v>6068</v>
      </c>
      <c r="Q12" s="1007">
        <v>6192.94</v>
      </c>
      <c r="R12" s="1007">
        <v>6464.9373647666707</v>
      </c>
      <c r="S12" s="1007">
        <v>6823.9357223328789</v>
      </c>
      <c r="T12" s="1125">
        <v>7164.7857134004716</v>
      </c>
      <c r="U12" s="1007">
        <v>7285.202280012244</v>
      </c>
      <c r="V12" s="1007">
        <v>7524.7805278934602</v>
      </c>
      <c r="W12" s="1007">
        <v>6128.9595287569318</v>
      </c>
      <c r="X12" s="995">
        <v>8204.1975708482005</v>
      </c>
    </row>
    <row r="13" spans="1:25" s="1077" customFormat="1" ht="12.75" customHeight="1">
      <c r="A13" s="1092" t="s">
        <v>100</v>
      </c>
      <c r="B13" s="1119">
        <v>6466</v>
      </c>
      <c r="C13" s="1007">
        <v>5397</v>
      </c>
      <c r="D13" s="1007">
        <v>6166</v>
      </c>
      <c r="E13" s="1007">
        <v>6423</v>
      </c>
      <c r="F13" s="1007">
        <v>5736</v>
      </c>
      <c r="G13" s="1007">
        <v>6807</v>
      </c>
      <c r="H13" s="1007">
        <v>7221</v>
      </c>
      <c r="I13" s="1007">
        <v>7183</v>
      </c>
      <c r="J13" s="1007">
        <v>7298</v>
      </c>
      <c r="K13" s="1007">
        <v>7647</v>
      </c>
      <c r="L13" s="1007">
        <v>6480</v>
      </c>
      <c r="M13" s="1007">
        <v>5934</v>
      </c>
      <c r="N13" s="1007">
        <v>6694</v>
      </c>
      <c r="O13" s="1007">
        <v>6406</v>
      </c>
      <c r="P13" s="1007">
        <v>5827</v>
      </c>
      <c r="Q13" s="1007">
        <v>5591.06</v>
      </c>
      <c r="R13" s="1007">
        <v>5390.0626352333293</v>
      </c>
      <c r="S13" s="1007">
        <v>5608.3647107090364</v>
      </c>
      <c r="T13" s="1007">
        <v>6024.4502868979052</v>
      </c>
      <c r="U13" s="1007">
        <v>5540.0641757970907</v>
      </c>
      <c r="V13" s="1007">
        <v>6048.7142914018759</v>
      </c>
      <c r="W13" s="1007">
        <v>4271.560688830752</v>
      </c>
      <c r="X13" s="995">
        <v>5998.4018195627596</v>
      </c>
      <c r="Y13" s="1075"/>
    </row>
    <row r="14" spans="1:25" ht="12.75" customHeight="1">
      <c r="A14" s="1085" t="s">
        <v>101</v>
      </c>
      <c r="B14" s="1119">
        <v>10600</v>
      </c>
      <c r="C14" s="1007">
        <v>11452</v>
      </c>
      <c r="D14" s="1007">
        <v>11747</v>
      </c>
      <c r="E14" s="1007">
        <v>12504</v>
      </c>
      <c r="F14" s="1007">
        <v>12380</v>
      </c>
      <c r="G14" s="1007">
        <v>12430</v>
      </c>
      <c r="H14" s="1007">
        <v>12456</v>
      </c>
      <c r="I14" s="1007">
        <v>12678</v>
      </c>
      <c r="J14" s="1007">
        <v>12940</v>
      </c>
      <c r="K14" s="1007">
        <v>13475</v>
      </c>
      <c r="L14" s="1007">
        <v>12244</v>
      </c>
      <c r="M14" s="1007">
        <v>11426</v>
      </c>
      <c r="N14" s="1007">
        <v>12533</v>
      </c>
      <c r="O14" s="1007">
        <v>12276</v>
      </c>
      <c r="P14" s="1007">
        <v>11895</v>
      </c>
      <c r="Q14" s="1007">
        <v>11784</v>
      </c>
      <c r="R14" s="1007">
        <v>11855</v>
      </c>
      <c r="S14" s="1007">
        <v>12432.300433041915</v>
      </c>
      <c r="T14" s="1007">
        <v>13189.236000298377</v>
      </c>
      <c r="U14" s="1007">
        <v>12825.266455809335</v>
      </c>
      <c r="V14" s="1007">
        <v>13573.494819295336</v>
      </c>
      <c r="W14" s="1007">
        <v>10400.520217587684</v>
      </c>
      <c r="X14" s="995">
        <v>14202.59939041096</v>
      </c>
    </row>
    <row r="15" spans="1:25" s="1077" customFormat="1" ht="12.75" customHeight="1">
      <c r="A15" s="1093"/>
      <c r="B15" s="1120"/>
      <c r="C15" s="1008"/>
      <c r="D15" s="1008"/>
      <c r="E15" s="1008"/>
      <c r="F15" s="1008"/>
      <c r="G15" s="1008"/>
      <c r="H15" s="1008"/>
      <c r="I15" s="1008"/>
      <c r="J15" s="1008"/>
      <c r="K15" s="1008"/>
      <c r="L15" s="1008"/>
      <c r="M15" s="1008"/>
      <c r="N15" s="1008"/>
      <c r="O15" s="1008"/>
      <c r="P15" s="1008"/>
      <c r="Q15" s="1008"/>
      <c r="R15" s="1007"/>
      <c r="S15" s="1007"/>
      <c r="T15" s="1007"/>
      <c r="U15" s="1007"/>
      <c r="V15" s="1007"/>
      <c r="W15" s="1007"/>
      <c r="X15" s="995"/>
    </row>
    <row r="16" spans="1:25" s="1077" customFormat="1" ht="12.75" customHeight="1">
      <c r="A16" s="1126"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07"/>
      <c r="W16" s="1007"/>
      <c r="X16" s="995"/>
    </row>
    <row r="17" spans="1:24"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07"/>
      <c r="W17" s="1007"/>
      <c r="X17" s="995"/>
    </row>
    <row r="18" spans="1:24"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07"/>
      <c r="W18" s="1007"/>
      <c r="X18" s="995"/>
    </row>
    <row r="19" spans="1:24" s="1077" customFormat="1" ht="12.75" customHeight="1">
      <c r="A19" s="1092" t="s">
        <v>101</v>
      </c>
      <c r="B19" s="1008">
        <v>8742</v>
      </c>
      <c r="C19" s="1008">
        <v>9641</v>
      </c>
      <c r="D19" s="1008">
        <v>9189</v>
      </c>
      <c r="E19" s="1008">
        <v>9591</v>
      </c>
      <c r="F19" s="1008">
        <v>9639</v>
      </c>
      <c r="G19" s="1008">
        <v>9990</v>
      </c>
      <c r="H19" s="1008">
        <v>10338</v>
      </c>
      <c r="I19" s="1008">
        <v>10652</v>
      </c>
      <c r="J19" s="1008">
        <v>11112</v>
      </c>
      <c r="K19" s="1008">
        <v>11566</v>
      </c>
      <c r="L19" s="1008">
        <v>10715</v>
      </c>
      <c r="M19" s="1008">
        <v>10178</v>
      </c>
      <c r="N19" s="1008">
        <v>11280</v>
      </c>
      <c r="O19" s="1008">
        <v>11549</v>
      </c>
      <c r="P19" s="1008">
        <v>11621</v>
      </c>
      <c r="Q19" s="1008">
        <v>11784</v>
      </c>
      <c r="R19" s="1008">
        <v>12239</v>
      </c>
      <c r="S19" s="1008">
        <v>12729</v>
      </c>
      <c r="T19" s="1008">
        <v>13444</v>
      </c>
      <c r="U19" s="1008">
        <v>13387</v>
      </c>
      <c r="V19" s="1008">
        <v>14057</v>
      </c>
      <c r="W19" s="1008">
        <v>11117</v>
      </c>
      <c r="X19" s="995">
        <v>14259</v>
      </c>
    </row>
    <row r="20" spans="1:24" s="1077" customFormat="1" ht="12.75" customHeight="1">
      <c r="A20" s="1092" t="s">
        <v>103</v>
      </c>
      <c r="B20" s="1007">
        <v>0</v>
      </c>
      <c r="C20" s="1007">
        <v>0</v>
      </c>
      <c r="D20" s="1007">
        <v>0</v>
      </c>
      <c r="E20" s="1007">
        <v>0</v>
      </c>
      <c r="F20" s="1007">
        <v>0</v>
      </c>
      <c r="G20" s="1007">
        <v>0</v>
      </c>
      <c r="H20" s="1007">
        <v>0</v>
      </c>
      <c r="I20" s="1007">
        <v>0</v>
      </c>
      <c r="J20" s="1007">
        <v>0</v>
      </c>
      <c r="K20" s="1007">
        <v>0</v>
      </c>
      <c r="L20" s="1007">
        <v>0</v>
      </c>
      <c r="M20" s="1007">
        <v>0</v>
      </c>
      <c r="N20" s="1007">
        <v>0</v>
      </c>
      <c r="O20" s="1007">
        <v>0</v>
      </c>
      <c r="P20" s="1007">
        <v>0</v>
      </c>
      <c r="Q20" s="1007">
        <v>0</v>
      </c>
      <c r="R20" s="1007">
        <v>0</v>
      </c>
      <c r="S20" s="1007">
        <v>0</v>
      </c>
      <c r="T20" s="1007">
        <v>0</v>
      </c>
      <c r="U20" s="1007">
        <v>0</v>
      </c>
      <c r="V20" s="1007">
        <v>0</v>
      </c>
      <c r="W20" s="1007">
        <v>0</v>
      </c>
      <c r="X20" s="995">
        <v>0</v>
      </c>
    </row>
    <row r="21" spans="1:24" s="1077" customFormat="1" ht="12.75" customHeight="1">
      <c r="A21" s="1092" t="s">
        <v>104</v>
      </c>
      <c r="B21" s="1007">
        <v>1120</v>
      </c>
      <c r="C21" s="1007">
        <v>1036</v>
      </c>
      <c r="D21" s="1007">
        <v>1017</v>
      </c>
      <c r="E21" s="1007">
        <v>1256</v>
      </c>
      <c r="F21" s="1007">
        <v>1154</v>
      </c>
      <c r="G21" s="1007">
        <v>1043</v>
      </c>
      <c r="H21" s="1007">
        <v>1061</v>
      </c>
      <c r="I21" s="1007">
        <v>1072</v>
      </c>
      <c r="J21" s="1007">
        <v>1158</v>
      </c>
      <c r="K21" s="1007">
        <v>1237</v>
      </c>
      <c r="L21" s="1007">
        <v>1137</v>
      </c>
      <c r="M21" s="1007">
        <v>1098</v>
      </c>
      <c r="N21" s="1007">
        <v>1201</v>
      </c>
      <c r="O21" s="1007">
        <v>1358</v>
      </c>
      <c r="P21" s="1007">
        <v>1659</v>
      </c>
      <c r="Q21" s="1007">
        <v>1541</v>
      </c>
      <c r="R21" s="1007">
        <v>1761</v>
      </c>
      <c r="S21" s="1007">
        <v>1888</v>
      </c>
      <c r="T21" s="1007">
        <v>1917</v>
      </c>
      <c r="U21" s="1007">
        <v>1983</v>
      </c>
      <c r="V21" s="1007">
        <v>2054</v>
      </c>
      <c r="W21" s="1007">
        <v>1334</v>
      </c>
      <c r="X21" s="995">
        <v>1550</v>
      </c>
    </row>
    <row r="22" spans="1:24" s="1077" customFormat="1" ht="12.75" customHeight="1">
      <c r="A22" s="1092" t="s">
        <v>105</v>
      </c>
      <c r="B22" s="1007">
        <v>135</v>
      </c>
      <c r="C22" s="1007">
        <v>97</v>
      </c>
      <c r="D22" s="1007">
        <v>76</v>
      </c>
      <c r="E22" s="1007">
        <v>62</v>
      </c>
      <c r="F22" s="1007">
        <v>70</v>
      </c>
      <c r="G22" s="1007">
        <v>85</v>
      </c>
      <c r="H22" s="1007">
        <v>109</v>
      </c>
      <c r="I22" s="1007">
        <v>146</v>
      </c>
      <c r="J22" s="1007">
        <v>150</v>
      </c>
      <c r="K22" s="1007">
        <v>146</v>
      </c>
      <c r="L22" s="1007">
        <v>145</v>
      </c>
      <c r="M22" s="1007">
        <v>166</v>
      </c>
      <c r="N22" s="1007">
        <v>166</v>
      </c>
      <c r="O22" s="1007">
        <v>167</v>
      </c>
      <c r="P22" s="1007">
        <v>177</v>
      </c>
      <c r="Q22" s="1007">
        <v>182</v>
      </c>
      <c r="R22" s="1007">
        <v>186</v>
      </c>
      <c r="S22" s="1007">
        <v>189</v>
      </c>
      <c r="T22" s="1007">
        <v>200</v>
      </c>
      <c r="U22" s="1007">
        <v>206</v>
      </c>
      <c r="V22" s="1007">
        <v>207</v>
      </c>
      <c r="W22" s="1007">
        <v>186</v>
      </c>
      <c r="X22" s="995">
        <v>226</v>
      </c>
    </row>
    <row r="23" spans="1:24" s="1077" customFormat="1" ht="12.75" customHeight="1">
      <c r="A23" s="1092" t="s">
        <v>106</v>
      </c>
      <c r="B23" s="1007">
        <v>0</v>
      </c>
      <c r="C23" s="1007">
        <v>0</v>
      </c>
      <c r="D23" s="1007">
        <v>0</v>
      </c>
      <c r="E23" s="1007">
        <v>0</v>
      </c>
      <c r="F23" s="1007">
        <v>0</v>
      </c>
      <c r="G23" s="1007">
        <v>0</v>
      </c>
      <c r="H23" s="1007">
        <v>0</v>
      </c>
      <c r="I23" s="1007">
        <v>0</v>
      </c>
      <c r="J23" s="1007">
        <v>0</v>
      </c>
      <c r="K23" s="1007">
        <v>0</v>
      </c>
      <c r="L23" s="1007">
        <v>0</v>
      </c>
      <c r="M23" s="1007">
        <v>0</v>
      </c>
      <c r="N23" s="1007">
        <v>0</v>
      </c>
      <c r="O23" s="1007">
        <v>0</v>
      </c>
      <c r="P23" s="1007">
        <v>0</v>
      </c>
      <c r="Q23" s="1007">
        <v>0</v>
      </c>
      <c r="R23" s="1007">
        <v>0</v>
      </c>
      <c r="S23" s="1007">
        <v>0</v>
      </c>
      <c r="T23" s="1007">
        <v>0</v>
      </c>
      <c r="U23" s="1007">
        <v>0</v>
      </c>
      <c r="V23" s="1007">
        <v>0</v>
      </c>
      <c r="W23" s="1007">
        <v>0</v>
      </c>
      <c r="X23" s="995">
        <v>0</v>
      </c>
    </row>
    <row r="24" spans="1:24" s="1077" customFormat="1" ht="12.75" customHeight="1">
      <c r="A24" s="1092" t="s">
        <v>107</v>
      </c>
      <c r="B24" s="1007">
        <v>1717</v>
      </c>
      <c r="C24" s="1007">
        <v>1652</v>
      </c>
      <c r="D24" s="1007">
        <v>817</v>
      </c>
      <c r="E24" s="1007">
        <v>1696</v>
      </c>
      <c r="F24" s="1007">
        <v>1727</v>
      </c>
      <c r="G24" s="1007">
        <v>1885</v>
      </c>
      <c r="H24" s="1007">
        <v>1850</v>
      </c>
      <c r="I24" s="1007">
        <v>1938</v>
      </c>
      <c r="J24" s="1007">
        <v>2044</v>
      </c>
      <c r="K24" s="1007">
        <v>2010</v>
      </c>
      <c r="L24" s="1007">
        <v>2075</v>
      </c>
      <c r="M24" s="1007">
        <v>2143</v>
      </c>
      <c r="N24" s="1007">
        <v>2311</v>
      </c>
      <c r="O24" s="1007">
        <v>2404</v>
      </c>
      <c r="P24" s="1007">
        <v>2499</v>
      </c>
      <c r="Q24" s="1007">
        <v>2550</v>
      </c>
      <c r="R24" s="1007">
        <v>2722</v>
      </c>
      <c r="S24" s="1007">
        <v>2716</v>
      </c>
      <c r="T24" s="1007">
        <v>2801</v>
      </c>
      <c r="U24" s="1007">
        <v>2986</v>
      </c>
      <c r="V24" s="1007">
        <v>3116</v>
      </c>
      <c r="W24" s="1007">
        <v>3025</v>
      </c>
      <c r="X24" s="995">
        <v>3301</v>
      </c>
    </row>
    <row r="25" spans="1:24" s="1077" customFormat="1" ht="12.75" customHeight="1">
      <c r="A25" s="1092" t="s">
        <v>108</v>
      </c>
      <c r="B25" s="1007">
        <v>2518</v>
      </c>
      <c r="C25" s="1007">
        <v>2974</v>
      </c>
      <c r="D25" s="1007">
        <v>3507</v>
      </c>
      <c r="E25" s="1007">
        <v>2865</v>
      </c>
      <c r="F25" s="1007">
        <v>2850</v>
      </c>
      <c r="G25" s="1007">
        <v>2689</v>
      </c>
      <c r="H25" s="1007">
        <v>2860</v>
      </c>
      <c r="I25" s="1007">
        <v>2988</v>
      </c>
      <c r="J25" s="1007">
        <v>3104</v>
      </c>
      <c r="K25" s="1007">
        <v>3243</v>
      </c>
      <c r="L25" s="1007">
        <v>2752</v>
      </c>
      <c r="M25" s="1007">
        <v>2374</v>
      </c>
      <c r="N25" s="1007">
        <v>2895</v>
      </c>
      <c r="O25" s="1007">
        <v>3057</v>
      </c>
      <c r="P25" s="1007">
        <v>2910</v>
      </c>
      <c r="Q25" s="1007">
        <v>3362</v>
      </c>
      <c r="R25" s="1007">
        <v>3733</v>
      </c>
      <c r="S25" s="1007">
        <v>4296</v>
      </c>
      <c r="T25" s="1007">
        <v>4726</v>
      </c>
      <c r="U25" s="1007">
        <v>4702</v>
      </c>
      <c r="V25" s="1007">
        <v>4978</v>
      </c>
      <c r="W25" s="1007">
        <v>4104</v>
      </c>
      <c r="X25" s="995">
        <v>5659</v>
      </c>
    </row>
    <row r="26" spans="1:24" s="1077" customFormat="1" ht="12.75" customHeight="1">
      <c r="A26" s="1092" t="s">
        <v>407</v>
      </c>
      <c r="B26" s="1007">
        <v>1508</v>
      </c>
      <c r="C26" s="1007">
        <v>1711</v>
      </c>
      <c r="D26" s="1007">
        <v>1538</v>
      </c>
      <c r="E26" s="1007">
        <v>1733</v>
      </c>
      <c r="F26" s="1007">
        <v>1667</v>
      </c>
      <c r="G26" s="1007">
        <v>1512</v>
      </c>
      <c r="H26" s="1007">
        <v>1596</v>
      </c>
      <c r="I26" s="1007">
        <v>1573</v>
      </c>
      <c r="J26" s="1007">
        <v>1728</v>
      </c>
      <c r="K26" s="1007">
        <v>1774</v>
      </c>
      <c r="L26" s="1007">
        <v>1450</v>
      </c>
      <c r="M26" s="1007">
        <v>1166</v>
      </c>
      <c r="N26" s="1007">
        <v>1341</v>
      </c>
      <c r="O26" s="1007">
        <v>1397</v>
      </c>
      <c r="P26" s="1007">
        <v>1317</v>
      </c>
      <c r="Q26" s="1007">
        <v>1313</v>
      </c>
      <c r="R26" s="1007">
        <v>1401</v>
      </c>
      <c r="S26" s="1007">
        <v>1600</v>
      </c>
      <c r="T26" s="1007">
        <v>1528</v>
      </c>
      <c r="U26" s="1007">
        <v>1613</v>
      </c>
      <c r="V26" s="1007">
        <v>1618</v>
      </c>
      <c r="W26" s="1007">
        <v>1436</v>
      </c>
      <c r="X26" s="995">
        <v>1527</v>
      </c>
    </row>
    <row r="27" spans="1:24" s="1077" customFormat="1" ht="12.75" customHeight="1">
      <c r="A27" s="1092" t="s">
        <v>109</v>
      </c>
      <c r="B27" s="1007">
        <v>2821</v>
      </c>
      <c r="C27" s="1007">
        <v>3037</v>
      </c>
      <c r="D27" s="1007">
        <v>3206</v>
      </c>
      <c r="E27" s="1007">
        <v>3305</v>
      </c>
      <c r="F27" s="1007">
        <v>3440</v>
      </c>
      <c r="G27" s="1007">
        <v>3647</v>
      </c>
      <c r="H27" s="1007">
        <v>3833</v>
      </c>
      <c r="I27" s="1007">
        <v>4012</v>
      </c>
      <c r="J27" s="1007">
        <v>4194</v>
      </c>
      <c r="K27" s="1007">
        <v>4589</v>
      </c>
      <c r="L27" s="1007">
        <v>4631</v>
      </c>
      <c r="M27" s="1007">
        <v>4621</v>
      </c>
      <c r="N27" s="1007">
        <v>4869</v>
      </c>
      <c r="O27" s="1007">
        <v>4897</v>
      </c>
      <c r="P27" s="1007">
        <v>4946</v>
      </c>
      <c r="Q27" s="1007">
        <v>4763</v>
      </c>
      <c r="R27" s="1007">
        <v>4622</v>
      </c>
      <c r="S27" s="1007">
        <v>4525</v>
      </c>
      <c r="T27" s="1007">
        <v>4949</v>
      </c>
      <c r="U27" s="1007">
        <v>4847</v>
      </c>
      <c r="V27" s="1007">
        <v>4958</v>
      </c>
      <c r="W27" s="1007">
        <v>2709</v>
      </c>
      <c r="X27" s="995">
        <v>3816</v>
      </c>
    </row>
    <row r="28" spans="1:24" s="1077" customFormat="1" ht="12.75" customHeight="1">
      <c r="A28" s="1092" t="s">
        <v>110</v>
      </c>
      <c r="B28" s="1096">
        <v>1163</v>
      </c>
      <c r="C28" s="1096">
        <v>1206</v>
      </c>
      <c r="D28" s="1096">
        <v>1062</v>
      </c>
      <c r="E28" s="1096">
        <v>1186</v>
      </c>
      <c r="F28" s="1096">
        <v>1039</v>
      </c>
      <c r="G28" s="1096">
        <v>1215</v>
      </c>
      <c r="H28" s="1096">
        <v>1151</v>
      </c>
      <c r="I28" s="1096">
        <v>1067</v>
      </c>
      <c r="J28" s="1096">
        <v>1050</v>
      </c>
      <c r="K28" s="1096">
        <v>1041</v>
      </c>
      <c r="L28" s="1096">
        <v>799</v>
      </c>
      <c r="M28" s="1096">
        <v>806</v>
      </c>
      <c r="N28" s="1096">
        <v>899</v>
      </c>
      <c r="O28" s="1096">
        <v>985</v>
      </c>
      <c r="P28" s="1096">
        <v>1431</v>
      </c>
      <c r="Q28" s="1007">
        <v>1155</v>
      </c>
      <c r="R28" s="1007">
        <v>1336</v>
      </c>
      <c r="S28" s="1007">
        <v>1291</v>
      </c>
      <c r="T28" s="1007">
        <v>1157</v>
      </c>
      <c r="U28" s="1007">
        <v>1016</v>
      </c>
      <c r="V28" s="1007">
        <v>1234</v>
      </c>
      <c r="W28" s="1007">
        <v>991</v>
      </c>
      <c r="X28" s="995">
        <v>1280</v>
      </c>
    </row>
    <row r="29" spans="1:24"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07"/>
      <c r="W29" s="1007"/>
      <c r="X29" s="995"/>
    </row>
    <row r="30" spans="1:24"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07"/>
      <c r="W30" s="1007"/>
      <c r="X30" s="995"/>
    </row>
    <row r="31" spans="1:24" s="1077" customFormat="1" ht="12.75" customHeight="1">
      <c r="A31" s="1092" t="s">
        <v>101</v>
      </c>
      <c r="B31" s="1008">
        <v>10600</v>
      </c>
      <c r="C31" s="1008">
        <v>11452</v>
      </c>
      <c r="D31" s="1008">
        <v>11747</v>
      </c>
      <c r="E31" s="1008">
        <v>12504</v>
      </c>
      <c r="F31" s="1008">
        <v>12380</v>
      </c>
      <c r="G31" s="1008">
        <v>12430</v>
      </c>
      <c r="H31" s="1008">
        <v>12456</v>
      </c>
      <c r="I31" s="1008">
        <v>12678</v>
      </c>
      <c r="J31" s="1008">
        <v>12940</v>
      </c>
      <c r="K31" s="1008">
        <v>13475</v>
      </c>
      <c r="L31" s="1008">
        <v>12244</v>
      </c>
      <c r="M31" s="1008">
        <v>11426</v>
      </c>
      <c r="N31" s="1008">
        <v>12533</v>
      </c>
      <c r="O31" s="1008">
        <v>12276</v>
      </c>
      <c r="P31" s="1007">
        <v>11895</v>
      </c>
      <c r="Q31" s="1008">
        <v>11784</v>
      </c>
      <c r="R31" s="1008">
        <v>11855</v>
      </c>
      <c r="S31" s="1008">
        <v>12432.300433041915</v>
      </c>
      <c r="T31" s="1008">
        <v>13189.236000298377</v>
      </c>
      <c r="U31" s="1008">
        <v>12825.266455809335</v>
      </c>
      <c r="V31" s="1008">
        <v>13573.494819295336</v>
      </c>
      <c r="W31" s="1008">
        <v>10400.520217587684</v>
      </c>
      <c r="X31" s="997">
        <v>14202.59939041096</v>
      </c>
    </row>
    <row r="32" spans="1:24" s="1077" customFormat="1" ht="12.75" customHeight="1">
      <c r="A32" s="1092" t="s">
        <v>103</v>
      </c>
      <c r="B32" s="1007">
        <v>0</v>
      </c>
      <c r="C32" s="1007">
        <v>0</v>
      </c>
      <c r="D32" s="1007">
        <v>0</v>
      </c>
      <c r="E32" s="1007">
        <v>0</v>
      </c>
      <c r="F32" s="1007">
        <v>0</v>
      </c>
      <c r="G32" s="1007">
        <v>0</v>
      </c>
      <c r="H32" s="1007">
        <v>0</v>
      </c>
      <c r="I32" s="1007">
        <v>0</v>
      </c>
      <c r="J32" s="1007">
        <v>0</v>
      </c>
      <c r="K32" s="1007">
        <v>0</v>
      </c>
      <c r="L32" s="1007">
        <v>0</v>
      </c>
      <c r="M32" s="1007">
        <v>0</v>
      </c>
      <c r="N32" s="1007">
        <v>0</v>
      </c>
      <c r="O32" s="1007">
        <v>0</v>
      </c>
      <c r="P32" s="1007">
        <v>0</v>
      </c>
      <c r="Q32" s="1008">
        <v>0</v>
      </c>
      <c r="R32" s="1007">
        <v>0</v>
      </c>
      <c r="S32" s="1007">
        <v>0</v>
      </c>
      <c r="T32" s="1007">
        <v>0</v>
      </c>
      <c r="U32" s="1007">
        <v>0</v>
      </c>
      <c r="V32" s="1007">
        <v>0</v>
      </c>
      <c r="W32" s="1007">
        <v>0</v>
      </c>
      <c r="X32" s="995">
        <v>0</v>
      </c>
    </row>
    <row r="33" spans="1:24" s="1077" customFormat="1" ht="12.75" customHeight="1">
      <c r="A33" s="1092" t="s">
        <v>104</v>
      </c>
      <c r="B33" s="1007">
        <v>1284</v>
      </c>
      <c r="C33" s="1007">
        <v>1175</v>
      </c>
      <c r="D33" s="1007">
        <v>1127</v>
      </c>
      <c r="E33" s="1007">
        <v>1345</v>
      </c>
      <c r="F33" s="1007">
        <v>1232</v>
      </c>
      <c r="G33" s="1007">
        <v>1094</v>
      </c>
      <c r="H33" s="1007">
        <v>1109</v>
      </c>
      <c r="I33" s="1007">
        <v>1114</v>
      </c>
      <c r="J33" s="1007">
        <v>1191</v>
      </c>
      <c r="K33" s="1007">
        <v>1262</v>
      </c>
      <c r="L33" s="1007">
        <v>1160</v>
      </c>
      <c r="M33" s="1007">
        <v>1196</v>
      </c>
      <c r="N33" s="1007">
        <v>1299</v>
      </c>
      <c r="O33" s="1007">
        <v>1374</v>
      </c>
      <c r="P33" s="1007">
        <v>1673</v>
      </c>
      <c r="Q33" s="1008">
        <v>1541</v>
      </c>
      <c r="R33" s="1007">
        <v>1743</v>
      </c>
      <c r="S33" s="1007">
        <v>1882.5587734241908</v>
      </c>
      <c r="T33" s="1007">
        <v>1912.472313256143</v>
      </c>
      <c r="U33" s="1007">
        <v>1920.4534183714529</v>
      </c>
      <c r="V33" s="1007">
        <v>1995.0247311372634</v>
      </c>
      <c r="W33" s="1007">
        <v>1258.7887300651867</v>
      </c>
      <c r="X33" s="995">
        <v>1449.3999170765569</v>
      </c>
    </row>
    <row r="34" spans="1:24" s="1077" customFormat="1" ht="12.75" customHeight="1">
      <c r="A34" s="1092" t="s">
        <v>105</v>
      </c>
      <c r="B34" s="1007">
        <v>147</v>
      </c>
      <c r="C34" s="1007">
        <v>114</v>
      </c>
      <c r="D34" s="1007">
        <v>86</v>
      </c>
      <c r="E34" s="1007">
        <v>69</v>
      </c>
      <c r="F34" s="1007">
        <v>77</v>
      </c>
      <c r="G34" s="1007">
        <v>91</v>
      </c>
      <c r="H34" s="1007">
        <v>98</v>
      </c>
      <c r="I34" s="1007">
        <v>134</v>
      </c>
      <c r="J34" s="1007">
        <v>138</v>
      </c>
      <c r="K34" s="1007">
        <v>134</v>
      </c>
      <c r="L34" s="1007">
        <v>138</v>
      </c>
      <c r="M34" s="1007">
        <v>176</v>
      </c>
      <c r="N34" s="1007">
        <v>176</v>
      </c>
      <c r="O34" s="1007">
        <v>163</v>
      </c>
      <c r="P34" s="1007">
        <v>177</v>
      </c>
      <c r="Q34" s="1008">
        <v>182</v>
      </c>
      <c r="R34" s="1007">
        <v>187</v>
      </c>
      <c r="S34" s="1007">
        <v>191.02150537634409</v>
      </c>
      <c r="T34" s="1007">
        <v>201.12846333276443</v>
      </c>
      <c r="U34" s="1007">
        <v>200.1228210161006</v>
      </c>
      <c r="V34" s="1007">
        <v>201.09429102103314</v>
      </c>
      <c r="W34" s="1007">
        <v>175.83607089278743</v>
      </c>
      <c r="X34" s="995">
        <v>207.97814836781308</v>
      </c>
    </row>
    <row r="35" spans="1:24" s="1077" customFormat="1" ht="12.75" customHeight="1">
      <c r="A35" s="1092" t="s">
        <v>106</v>
      </c>
      <c r="B35" s="1007">
        <v>0</v>
      </c>
      <c r="C35" s="1007">
        <v>0</v>
      </c>
      <c r="D35" s="1007">
        <v>0</v>
      </c>
      <c r="E35" s="1007">
        <v>0</v>
      </c>
      <c r="F35" s="1007">
        <v>0</v>
      </c>
      <c r="G35" s="1007">
        <v>0</v>
      </c>
      <c r="H35" s="1007">
        <v>0</v>
      </c>
      <c r="I35" s="1007">
        <v>0</v>
      </c>
      <c r="J35" s="1007">
        <v>0</v>
      </c>
      <c r="K35" s="1007">
        <v>0</v>
      </c>
      <c r="L35" s="1007">
        <v>0</v>
      </c>
      <c r="M35" s="1007">
        <v>0</v>
      </c>
      <c r="N35" s="1007">
        <v>0</v>
      </c>
      <c r="O35" s="1007">
        <v>0</v>
      </c>
      <c r="P35" s="1007">
        <v>0</v>
      </c>
      <c r="Q35" s="1008">
        <v>0</v>
      </c>
      <c r="R35" s="1007">
        <v>0</v>
      </c>
      <c r="S35" s="1007">
        <v>0</v>
      </c>
      <c r="T35" s="1007">
        <v>0</v>
      </c>
      <c r="U35" s="1007">
        <v>0</v>
      </c>
      <c r="V35" s="1007">
        <v>0</v>
      </c>
      <c r="W35" s="1007">
        <v>0</v>
      </c>
      <c r="X35" s="995">
        <v>0</v>
      </c>
    </row>
    <row r="36" spans="1:24" s="1077" customFormat="1" ht="12.75" customHeight="1">
      <c r="A36" s="1092" t="s">
        <v>107</v>
      </c>
      <c r="B36" s="1007">
        <v>2110</v>
      </c>
      <c r="C36" s="1007">
        <v>2219</v>
      </c>
      <c r="D36" s="1007">
        <v>2397</v>
      </c>
      <c r="E36" s="1007">
        <v>2526</v>
      </c>
      <c r="F36" s="1007">
        <v>2500</v>
      </c>
      <c r="G36" s="1007">
        <v>2496</v>
      </c>
      <c r="H36" s="1007">
        <v>2577</v>
      </c>
      <c r="I36" s="1007">
        <v>2662</v>
      </c>
      <c r="J36" s="1007">
        <v>2713</v>
      </c>
      <c r="K36" s="1007">
        <v>2857</v>
      </c>
      <c r="L36" s="1007">
        <v>2685</v>
      </c>
      <c r="M36" s="1007">
        <v>2512</v>
      </c>
      <c r="N36" s="1007">
        <v>2736</v>
      </c>
      <c r="O36" s="1007">
        <v>2718</v>
      </c>
      <c r="P36" s="1007">
        <v>2611</v>
      </c>
      <c r="Q36" s="1008">
        <v>2550</v>
      </c>
      <c r="R36" s="1007">
        <v>2552</v>
      </c>
      <c r="S36" s="1007">
        <v>2630.7538574577516</v>
      </c>
      <c r="T36" s="1007">
        <v>2787.6692200896205</v>
      </c>
      <c r="U36" s="1007">
        <v>2723.9738148465872</v>
      </c>
      <c r="V36" s="1007">
        <v>2905.5112526076286</v>
      </c>
      <c r="W36" s="1007">
        <v>2180.0658885098319</v>
      </c>
      <c r="X36" s="995">
        <v>3049.2095121603634</v>
      </c>
    </row>
    <row r="37" spans="1:24" s="1077" customFormat="1" ht="12.75" customHeight="1">
      <c r="A37" s="1092" t="s">
        <v>108</v>
      </c>
      <c r="B37" s="1007">
        <v>2542</v>
      </c>
      <c r="C37" s="1007">
        <v>2683</v>
      </c>
      <c r="D37" s="1007">
        <v>3087</v>
      </c>
      <c r="E37" s="1007">
        <v>3461</v>
      </c>
      <c r="F37" s="1007">
        <v>3472</v>
      </c>
      <c r="G37" s="1007">
        <v>3255</v>
      </c>
      <c r="H37" s="1007">
        <v>3390</v>
      </c>
      <c r="I37" s="1007">
        <v>3512</v>
      </c>
      <c r="J37" s="1007">
        <v>3579</v>
      </c>
      <c r="K37" s="1007">
        <v>3679</v>
      </c>
      <c r="L37" s="1007">
        <v>3205</v>
      </c>
      <c r="M37" s="1007">
        <v>2737</v>
      </c>
      <c r="N37" s="1007">
        <v>3275</v>
      </c>
      <c r="O37" s="1007">
        <v>3329</v>
      </c>
      <c r="P37" s="1007">
        <v>3069</v>
      </c>
      <c r="Q37" s="1008">
        <v>3362</v>
      </c>
      <c r="R37" s="1007">
        <v>3640</v>
      </c>
      <c r="S37" s="1007">
        <v>4180.1982319849985</v>
      </c>
      <c r="T37" s="1007">
        <v>4573.3081215850771</v>
      </c>
      <c r="U37" s="1007">
        <v>4521.0528023794923</v>
      </c>
      <c r="V37" s="1007">
        <v>4810.4694109537641</v>
      </c>
      <c r="W37" s="1007">
        <v>4210.3686668392029</v>
      </c>
      <c r="X37" s="995">
        <v>5949.3001703217678</v>
      </c>
    </row>
    <row r="38" spans="1:24" s="1077" customFormat="1" ht="12.75" customHeight="1">
      <c r="A38" s="1092" t="s">
        <v>407</v>
      </c>
      <c r="B38" s="1007">
        <v>1667</v>
      </c>
      <c r="C38" s="1007">
        <v>1889</v>
      </c>
      <c r="D38" s="1007">
        <v>1616</v>
      </c>
      <c r="E38" s="1007">
        <v>1817</v>
      </c>
      <c r="F38" s="1007">
        <v>1764</v>
      </c>
      <c r="G38" s="1007">
        <v>1584</v>
      </c>
      <c r="H38" s="1007">
        <v>1481</v>
      </c>
      <c r="I38" s="1007">
        <v>1462</v>
      </c>
      <c r="J38" s="1007">
        <v>1607</v>
      </c>
      <c r="K38" s="1007">
        <v>1648</v>
      </c>
      <c r="L38" s="1007">
        <v>1374</v>
      </c>
      <c r="M38" s="1007">
        <v>1234</v>
      </c>
      <c r="N38" s="1007">
        <v>1414</v>
      </c>
      <c r="O38" s="1007">
        <v>1359</v>
      </c>
      <c r="P38" s="1007">
        <v>1314</v>
      </c>
      <c r="Q38" s="1008">
        <v>1313</v>
      </c>
      <c r="R38" s="1007">
        <v>1413</v>
      </c>
      <c r="S38" s="1007">
        <v>1623.7901498929336</v>
      </c>
      <c r="T38" s="1007">
        <v>1545.645248929336</v>
      </c>
      <c r="U38" s="1007">
        <v>1578.0147829383272</v>
      </c>
      <c r="V38" s="1007">
        <v>1582.906335272296</v>
      </c>
      <c r="W38" s="1007">
        <v>1366.6997221108761</v>
      </c>
      <c r="X38" s="995">
        <v>1417.1419820495087</v>
      </c>
    </row>
    <row r="39" spans="1:24" s="1077" customFormat="1" ht="12.75" customHeight="1">
      <c r="A39" s="1092" t="s">
        <v>109</v>
      </c>
      <c r="B39" s="1007">
        <v>3884</v>
      </c>
      <c r="C39" s="1007">
        <v>4148</v>
      </c>
      <c r="D39" s="1007">
        <v>4318</v>
      </c>
      <c r="E39" s="1007">
        <v>4497</v>
      </c>
      <c r="F39" s="1007">
        <v>4510</v>
      </c>
      <c r="G39" s="1007">
        <v>4660</v>
      </c>
      <c r="H39" s="1007">
        <v>4740</v>
      </c>
      <c r="I39" s="1007">
        <v>4848</v>
      </c>
      <c r="J39" s="1007">
        <v>4955</v>
      </c>
      <c r="K39" s="1007">
        <v>5302</v>
      </c>
      <c r="L39" s="1007">
        <v>5153</v>
      </c>
      <c r="M39" s="1007">
        <v>5072</v>
      </c>
      <c r="N39" s="1007">
        <v>5248</v>
      </c>
      <c r="O39" s="1007">
        <v>5064</v>
      </c>
      <c r="P39" s="1007">
        <v>4947</v>
      </c>
      <c r="Q39" s="1008">
        <v>4763</v>
      </c>
      <c r="R39" s="1007">
        <v>4494</v>
      </c>
      <c r="S39" s="1007">
        <v>4417.1877974902636</v>
      </c>
      <c r="T39" s="1007">
        <v>4845.7282269042362</v>
      </c>
      <c r="U39" s="1007">
        <v>4741.9401501105704</v>
      </c>
      <c r="V39" s="1007">
        <v>4868.1440451723129</v>
      </c>
      <c r="W39" s="1007">
        <v>2781.656329159573</v>
      </c>
      <c r="X39" s="995">
        <v>3775.6184283203211</v>
      </c>
    </row>
    <row r="40" spans="1:24" s="1077" customFormat="1" ht="12.75" customHeight="1">
      <c r="A40" s="1092" t="s">
        <v>110</v>
      </c>
      <c r="B40" s="1096">
        <v>1534</v>
      </c>
      <c r="C40" s="1096">
        <v>1574</v>
      </c>
      <c r="D40" s="1096">
        <v>1370</v>
      </c>
      <c r="E40" s="1096">
        <v>1479</v>
      </c>
      <c r="F40" s="1096">
        <v>1289</v>
      </c>
      <c r="G40" s="1096">
        <v>1438</v>
      </c>
      <c r="H40" s="1096">
        <v>1279</v>
      </c>
      <c r="I40" s="1096">
        <v>1174</v>
      </c>
      <c r="J40" s="1096">
        <v>1139</v>
      </c>
      <c r="K40" s="1096">
        <v>1117</v>
      </c>
      <c r="L40" s="1096">
        <v>849</v>
      </c>
      <c r="M40" s="1096">
        <v>891</v>
      </c>
      <c r="N40" s="1096">
        <v>983</v>
      </c>
      <c r="O40" s="1096">
        <v>1017</v>
      </c>
      <c r="P40" s="1096">
        <v>1450</v>
      </c>
      <c r="Q40" s="1008">
        <v>1155</v>
      </c>
      <c r="R40" s="1007">
        <v>1312</v>
      </c>
      <c r="S40" s="1007">
        <v>1277.6287425149701</v>
      </c>
      <c r="T40" s="1007">
        <v>1146.0062616826765</v>
      </c>
      <c r="U40" s="1007">
        <v>977.62159056249061</v>
      </c>
      <c r="V40" s="1007">
        <v>1192.1979829792579</v>
      </c>
      <c r="W40" s="1007">
        <v>928.4459170527283</v>
      </c>
      <c r="X40" s="995">
        <v>1218.8780404496463</v>
      </c>
    </row>
    <row r="41" spans="1:24"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row>
    <row r="42" spans="1:24"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row>
    <row r="43" spans="1:24" ht="12.75" customHeight="1">
      <c r="A43" s="1085" t="s">
        <v>112</v>
      </c>
      <c r="B43" s="1009"/>
      <c r="C43" s="1009">
        <v>110.28368794326241</v>
      </c>
      <c r="D43" s="1009">
        <v>95.311689658749088</v>
      </c>
      <c r="E43" s="1009">
        <v>104.37479595168136</v>
      </c>
      <c r="F43" s="1009">
        <v>100.5004691898655</v>
      </c>
      <c r="G43" s="1009">
        <v>103.64145658263305</v>
      </c>
      <c r="H43" s="1009">
        <v>103.48348348348348</v>
      </c>
      <c r="I43" s="1009">
        <v>103.03733797639775</v>
      </c>
      <c r="J43" s="1009">
        <v>104.31843785204656</v>
      </c>
      <c r="K43" s="1009">
        <v>104.08567314614831</v>
      </c>
      <c r="L43" s="1009">
        <v>92.642227217707074</v>
      </c>
      <c r="M43" s="1009">
        <v>94.98833411105926</v>
      </c>
      <c r="N43" s="1009">
        <v>110.8272745136569</v>
      </c>
      <c r="O43" s="1009">
        <v>102.38475177304964</v>
      </c>
      <c r="P43" s="1009">
        <v>100.62343060005195</v>
      </c>
      <c r="Q43" s="1009">
        <v>101.40263316409947</v>
      </c>
      <c r="R43" s="1009">
        <v>103.8611676849966</v>
      </c>
      <c r="S43" s="1009">
        <v>104.00359506495629</v>
      </c>
      <c r="T43" s="1009">
        <v>105.61709482284547</v>
      </c>
      <c r="U43" s="1009">
        <v>99.576019041951795</v>
      </c>
      <c r="V43" s="1009">
        <v>105.00485545678643</v>
      </c>
      <c r="W43" s="1009">
        <v>79.085153304403505</v>
      </c>
      <c r="X43" s="996">
        <v>128.26302059908249</v>
      </c>
    </row>
    <row r="44" spans="1:24" ht="12.75" customHeight="1">
      <c r="A44" s="1085" t="s">
        <v>113</v>
      </c>
      <c r="B44" s="1009"/>
      <c r="C44" s="1009">
        <v>108.03019903912148</v>
      </c>
      <c r="D44" s="1009">
        <v>102.58271963489264</v>
      </c>
      <c r="E44" s="1009">
        <v>106.43160300359125</v>
      </c>
      <c r="F44" s="1009">
        <v>99.019914503180061</v>
      </c>
      <c r="G44" s="1009">
        <v>100.40460628695922</v>
      </c>
      <c r="H44" s="1009">
        <v>100.21021021021021</v>
      </c>
      <c r="I44" s="1009">
        <v>101.78951441284582</v>
      </c>
      <c r="J44" s="1009">
        <v>102.0465640255351</v>
      </c>
      <c r="K44" s="1009">
        <v>104.14866810655147</v>
      </c>
      <c r="L44" s="1009">
        <v>90.861144734566835</v>
      </c>
      <c r="M44" s="1009">
        <v>93.317778814745679</v>
      </c>
      <c r="N44" s="1009">
        <v>109.68756140695618</v>
      </c>
      <c r="O44" s="1009">
        <v>97.952127659574472</v>
      </c>
      <c r="P44" s="1009">
        <v>96.882846999740238</v>
      </c>
      <c r="Q44" s="1009">
        <v>99.066834804539724</v>
      </c>
      <c r="R44" s="1009">
        <v>100.60251188051595</v>
      </c>
      <c r="S44" s="1009">
        <v>104.86967889533457</v>
      </c>
      <c r="T44" s="1009">
        <v>106.08845942336399</v>
      </c>
      <c r="U44" s="1009">
        <v>97.240404641475763</v>
      </c>
      <c r="V44" s="1009">
        <v>105.83401807723912</v>
      </c>
      <c r="W44" s="1009">
        <v>76.623746176282282</v>
      </c>
      <c r="X44" s="996">
        <v>136.55662498875597</v>
      </c>
    </row>
    <row r="45" spans="1:24" ht="12.75" customHeight="1">
      <c r="A45" s="1102" t="s">
        <v>114</v>
      </c>
      <c r="B45" s="1010"/>
      <c r="C45" s="1010">
        <v>102.0859805167302</v>
      </c>
      <c r="D45" s="1010">
        <v>92.912032355915059</v>
      </c>
      <c r="E45" s="1010">
        <v>98.067484662576689</v>
      </c>
      <c r="F45" s="1010">
        <v>101.49520901337264</v>
      </c>
      <c r="G45" s="1010">
        <v>103.22380657160571</v>
      </c>
      <c r="H45" s="1010">
        <v>103.26640695235241</v>
      </c>
      <c r="I45" s="1010">
        <v>101.22588615413855</v>
      </c>
      <c r="J45" s="1010">
        <v>102.2263109475621</v>
      </c>
      <c r="K45" s="1010">
        <v>99.939514386935102</v>
      </c>
      <c r="L45" s="1010">
        <v>101.9602245694167</v>
      </c>
      <c r="M45" s="1010">
        <v>101.79017901790179</v>
      </c>
      <c r="N45" s="1010">
        <v>101.03905410247224</v>
      </c>
      <c r="O45" s="1010">
        <v>104.52529640691465</v>
      </c>
      <c r="P45" s="1010">
        <v>103.86093484672446</v>
      </c>
      <c r="Q45" s="1010">
        <v>102.35780053351689</v>
      </c>
      <c r="R45" s="1010">
        <v>103.23913960354281</v>
      </c>
      <c r="S45" s="1010">
        <v>99.174133229450732</v>
      </c>
      <c r="T45" s="1010">
        <v>99.55568720379145</v>
      </c>
      <c r="U45" s="1010">
        <v>102.40189703970013</v>
      </c>
      <c r="V45" s="1010">
        <v>99.216544325239965</v>
      </c>
      <c r="W45" s="1010">
        <v>103.21232940302664</v>
      </c>
      <c r="X45" s="1011">
        <v>93.926618799815557</v>
      </c>
    </row>
    <row r="46" spans="1:24"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row>
    <row r="47" spans="1:24" ht="12.75" customHeight="1">
      <c r="A47" s="147" t="s">
        <v>507</v>
      </c>
      <c r="E47" s="1103"/>
      <c r="F47" s="1103"/>
    </row>
    <row r="48" spans="1:24"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row>
    <row r="49" spans="1:21"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row>
    <row r="50" spans="1:21" ht="12.75" customHeight="1">
      <c r="A50" s="1012" t="s">
        <v>510</v>
      </c>
    </row>
  </sheetData>
  <sheetProtection selectLockedCells="1" selectUnlockedCells="1"/>
  <conditionalFormatting sqref="C10:Q10 J15:Q15">
    <cfRule type="cellIs" dxfId="58" priority="7" operator="notEqual">
      <formula>0</formula>
    </cfRule>
  </conditionalFormatting>
  <conditionalFormatting sqref="B10">
    <cfRule type="cellIs" dxfId="57" priority="6" operator="notEqual">
      <formula>0</formula>
    </cfRule>
  </conditionalFormatting>
  <conditionalFormatting sqref="C15:I15">
    <cfRule type="cellIs" dxfId="56" priority="5" operator="notEqual">
      <formula>0</formula>
    </cfRule>
  </conditionalFormatting>
  <conditionalFormatting sqref="B15">
    <cfRule type="cellIs" dxfId="55" priority="4" operator="notEqual">
      <formula>0</formula>
    </cfRule>
  </conditionalFormatting>
  <conditionalFormatting sqref="B19:W19">
    <cfRule type="cellIs" dxfId="54" priority="3" operator="notEqual">
      <formula>B$9</formula>
    </cfRule>
  </conditionalFormatting>
  <conditionalFormatting sqref="B31:L31 Q31">
    <cfRule type="cellIs" dxfId="53" priority="2" operator="notEqual">
      <formula>B$14</formula>
    </cfRule>
  </conditionalFormatting>
  <conditionalFormatting sqref="M31:O31">
    <cfRule type="cellIs" dxfId="52" priority="1" operator="notEqual">
      <formula>M$14</formula>
    </cfRule>
  </conditionalFormatting>
  <conditionalFormatting sqref="P7:P9 P12:P14">
    <cfRule type="cellIs" dxfId="51" priority="8" operator="notEqual">
      <formula>#REF!</formula>
    </cfRule>
  </conditionalFormatting>
  <conditionalFormatting sqref="Q12:Q14 Q7:X7">
    <cfRule type="cellIs" dxfId="50" priority="9" operator="notEqual">
      <formula>#REF!</formula>
    </cfRule>
  </conditionalFormatting>
  <conditionalFormatting sqref="Q8:S9">
    <cfRule type="cellIs" dxfId="49" priority="10" operator="notEqual">
      <formula>#REF!</formula>
    </cfRule>
  </conditionalFormatting>
  <conditionalFormatting sqref="P31:P40">
    <cfRule type="cellIs" dxfId="48" priority="11"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7"/>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2" width="8.44140625" style="1075" customWidth="1"/>
    <col min="23" max="24" width="8.44140625" style="1078" customWidth="1"/>
    <col min="25" max="29" width="11.44140625" style="1078"/>
    <col min="30" max="16384" width="11.44140625" style="1075"/>
  </cols>
  <sheetData>
    <row r="1" spans="1:34" ht="12.75" customHeight="1">
      <c r="A1" s="1106" t="s">
        <v>408</v>
      </c>
      <c r="V1" s="1078"/>
    </row>
    <row r="2" spans="1:34" ht="10.199999999999999">
      <c r="B2" s="1111"/>
      <c r="I2" s="1079"/>
      <c r="J2" s="1080"/>
      <c r="K2" s="1080"/>
      <c r="L2" s="1080"/>
      <c r="M2" s="1079"/>
      <c r="N2" s="1006"/>
      <c r="O2" s="1006"/>
      <c r="P2" s="1079"/>
      <c r="Q2" s="1111"/>
      <c r="R2" s="1079"/>
      <c r="S2" s="1079"/>
      <c r="T2" s="1079"/>
      <c r="U2" s="1079"/>
      <c r="V2" s="1078"/>
      <c r="X2" s="1006" t="s">
        <v>74</v>
      </c>
    </row>
    <row r="3" spans="1:34" ht="10.199999999999999">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c r="Y3" s="1075"/>
      <c r="Z3" s="1075"/>
      <c r="AA3" s="1075"/>
      <c r="AB3" s="1075"/>
      <c r="AC3" s="1075"/>
    </row>
    <row r="4" spans="1:34" ht="12.75" customHeight="1">
      <c r="A4" s="1112" t="s">
        <v>97</v>
      </c>
      <c r="B4" s="1113"/>
      <c r="C4" s="1083"/>
      <c r="D4" s="1114"/>
      <c r="E4" s="1115"/>
      <c r="F4" s="1083"/>
      <c r="G4" s="1083"/>
      <c r="H4" s="1083"/>
      <c r="I4" s="1083"/>
      <c r="J4" s="1083"/>
      <c r="K4" s="1083"/>
      <c r="L4" s="1083"/>
      <c r="M4" s="1083"/>
      <c r="N4" s="1083"/>
      <c r="O4" s="1083"/>
      <c r="P4" s="1083"/>
      <c r="Q4" s="1083"/>
      <c r="R4" s="1083"/>
      <c r="S4" s="1083"/>
      <c r="T4" s="1083"/>
      <c r="U4" s="1083"/>
      <c r="V4" s="1083"/>
      <c r="X4" s="1084"/>
    </row>
    <row r="5" spans="1:34" ht="12.75" customHeight="1">
      <c r="A5" s="1085"/>
      <c r="B5" s="1116"/>
      <c r="C5" s="1087"/>
      <c r="D5" s="1087"/>
      <c r="E5" s="1088"/>
      <c r="F5" s="1078"/>
      <c r="G5" s="1078"/>
      <c r="H5" s="1078"/>
      <c r="K5" s="1078"/>
      <c r="N5" s="1078"/>
      <c r="O5" s="1078"/>
      <c r="V5" s="1078"/>
      <c r="X5" s="1089"/>
    </row>
    <row r="6" spans="1:34" ht="12.75" customHeight="1">
      <c r="A6" s="1085" t="s">
        <v>98</v>
      </c>
      <c r="B6" s="1117"/>
      <c r="C6" s="1078"/>
      <c r="D6" s="1008"/>
      <c r="E6" s="1090"/>
      <c r="F6" s="1090"/>
      <c r="G6" s="1090"/>
      <c r="H6" s="1090"/>
      <c r="I6" s="1090"/>
      <c r="J6" s="1090"/>
      <c r="K6" s="1090"/>
      <c r="L6" s="1090"/>
      <c r="M6" s="1090"/>
      <c r="N6" s="1090"/>
      <c r="O6" s="1090"/>
      <c r="P6" s="1090"/>
      <c r="Q6" s="1090"/>
      <c r="R6" s="1090"/>
      <c r="S6" s="1090"/>
      <c r="T6" s="1090"/>
      <c r="U6" s="1090"/>
      <c r="V6" s="1090"/>
      <c r="X6" s="1089"/>
    </row>
    <row r="7" spans="1:34" ht="12.75" customHeight="1">
      <c r="A7" s="1085" t="s">
        <v>99</v>
      </c>
      <c r="B7" s="1119">
        <v>4216</v>
      </c>
      <c r="C7" s="1007">
        <v>4315</v>
      </c>
      <c r="D7" s="1007">
        <v>4284</v>
      </c>
      <c r="E7" s="1007">
        <v>4527</v>
      </c>
      <c r="F7" s="1007">
        <v>4826</v>
      </c>
      <c r="G7" s="1007">
        <v>5280</v>
      </c>
      <c r="H7" s="1007">
        <v>5392</v>
      </c>
      <c r="I7" s="1007">
        <v>5549</v>
      </c>
      <c r="J7" s="1007">
        <v>5673</v>
      </c>
      <c r="K7" s="1007">
        <v>6195</v>
      </c>
      <c r="L7" s="1007">
        <v>6627</v>
      </c>
      <c r="M7" s="1007">
        <v>7499</v>
      </c>
      <c r="N7" s="1007">
        <v>7170</v>
      </c>
      <c r="O7" s="1007">
        <v>7664</v>
      </c>
      <c r="P7" s="1007">
        <v>7964</v>
      </c>
      <c r="Q7" s="1008">
        <v>8120.81</v>
      </c>
      <c r="R7" s="1008">
        <v>8721.25</v>
      </c>
      <c r="S7" s="1008">
        <v>9247.18</v>
      </c>
      <c r="T7" s="1008">
        <v>9803.99</v>
      </c>
      <c r="U7" s="1008">
        <v>10419.219999999999</v>
      </c>
      <c r="V7" s="1008">
        <v>10489.27</v>
      </c>
      <c r="W7" s="1008">
        <v>6822.39</v>
      </c>
      <c r="X7" s="997">
        <v>8461.0499999999993</v>
      </c>
    </row>
    <row r="8" spans="1:34" ht="12.75" customHeight="1">
      <c r="A8" s="1085" t="s">
        <v>100</v>
      </c>
      <c r="B8" s="1119">
        <v>8726</v>
      </c>
      <c r="C8" s="1007">
        <v>9418</v>
      </c>
      <c r="D8" s="1007">
        <v>10014</v>
      </c>
      <c r="E8" s="1007">
        <v>10250</v>
      </c>
      <c r="F8" s="1007">
        <v>10556</v>
      </c>
      <c r="G8" s="1007">
        <v>10884</v>
      </c>
      <c r="H8" s="1007">
        <v>11192</v>
      </c>
      <c r="I8" s="1007">
        <v>11558</v>
      </c>
      <c r="J8" s="1007">
        <v>12207</v>
      </c>
      <c r="K8" s="1007">
        <v>12439</v>
      </c>
      <c r="L8" s="1007">
        <v>13112</v>
      </c>
      <c r="M8" s="1007">
        <v>13214</v>
      </c>
      <c r="N8" s="1007">
        <v>13227</v>
      </c>
      <c r="O8" s="1007">
        <v>13572</v>
      </c>
      <c r="P8" s="1007">
        <v>14168</v>
      </c>
      <c r="Q8" s="1007">
        <v>14337.189999999999</v>
      </c>
      <c r="R8" s="1007">
        <v>14801.75</v>
      </c>
      <c r="S8" s="1007">
        <v>15080.82</v>
      </c>
      <c r="T8" s="1007">
        <v>15262.01</v>
      </c>
      <c r="U8" s="1007">
        <v>14947.78</v>
      </c>
      <c r="V8" s="1007">
        <v>15489.73</v>
      </c>
      <c r="W8" s="1007">
        <v>13892.61</v>
      </c>
      <c r="X8" s="995">
        <v>14954.95</v>
      </c>
    </row>
    <row r="9" spans="1:34" ht="12.75" customHeight="1">
      <c r="A9" s="1085" t="s">
        <v>101</v>
      </c>
      <c r="B9" s="1119">
        <v>12942</v>
      </c>
      <c r="C9" s="1007">
        <v>13733</v>
      </c>
      <c r="D9" s="1007">
        <v>14298</v>
      </c>
      <c r="E9" s="1007">
        <v>14777</v>
      </c>
      <c r="F9" s="1007">
        <v>15382</v>
      </c>
      <c r="G9" s="1007">
        <v>16164</v>
      </c>
      <c r="H9" s="1007">
        <v>16584</v>
      </c>
      <c r="I9" s="1007">
        <v>17107</v>
      </c>
      <c r="J9" s="1007">
        <v>17880</v>
      </c>
      <c r="K9" s="1007">
        <v>18634</v>
      </c>
      <c r="L9" s="1007">
        <v>19739</v>
      </c>
      <c r="M9" s="1007">
        <v>20713</v>
      </c>
      <c r="N9" s="1007">
        <v>20397</v>
      </c>
      <c r="O9" s="1007">
        <v>21236</v>
      </c>
      <c r="P9" s="1007">
        <v>22132</v>
      </c>
      <c r="Q9" s="1007">
        <v>22458</v>
      </c>
      <c r="R9" s="1007">
        <v>23523</v>
      </c>
      <c r="S9" s="1007">
        <v>24328</v>
      </c>
      <c r="T9" s="1007">
        <v>25066</v>
      </c>
      <c r="U9" s="1007">
        <v>25367</v>
      </c>
      <c r="V9" s="1007">
        <v>25979</v>
      </c>
      <c r="W9" s="1007">
        <v>20715</v>
      </c>
      <c r="X9" s="995">
        <v>23416</v>
      </c>
    </row>
    <row r="10" spans="1:34" ht="12.75" customHeight="1">
      <c r="A10" s="1091"/>
      <c r="B10" s="1120"/>
      <c r="C10" s="1008"/>
      <c r="D10" s="1008"/>
      <c r="E10" s="1008"/>
      <c r="F10" s="1008"/>
      <c r="G10" s="1008"/>
      <c r="H10" s="1008"/>
      <c r="I10" s="1008"/>
      <c r="J10" s="1008"/>
      <c r="K10" s="1008"/>
      <c r="L10" s="1008"/>
      <c r="M10" s="1123"/>
      <c r="N10" s="1008"/>
      <c r="O10" s="1008"/>
      <c r="P10" s="1008"/>
      <c r="V10" s="1007"/>
      <c r="X10" s="1089"/>
    </row>
    <row r="11" spans="1:34" ht="12.75" customHeight="1">
      <c r="A11" s="1092" t="s">
        <v>406</v>
      </c>
      <c r="B11" s="1117"/>
      <c r="C11" s="1078"/>
      <c r="D11" s="1078"/>
      <c r="E11" s="1007"/>
      <c r="F11" s="1078"/>
      <c r="G11" s="1078"/>
      <c r="H11" s="1078"/>
      <c r="K11" s="1078"/>
      <c r="N11" s="1078"/>
      <c r="O11" s="1078"/>
      <c r="V11" s="1007"/>
      <c r="X11" s="1089"/>
    </row>
    <row r="12" spans="1:34" ht="12.75" customHeight="1">
      <c r="A12" s="1085" t="s">
        <v>99</v>
      </c>
      <c r="B12" s="1119">
        <v>5870</v>
      </c>
      <c r="C12" s="1007">
        <v>5694</v>
      </c>
      <c r="D12" s="1007">
        <v>5709</v>
      </c>
      <c r="E12" s="1007">
        <v>6036</v>
      </c>
      <c r="F12" s="1007">
        <v>6325</v>
      </c>
      <c r="G12" s="1007">
        <v>6573</v>
      </c>
      <c r="H12" s="1007">
        <v>6346</v>
      </c>
      <c r="I12" s="1007">
        <v>6300</v>
      </c>
      <c r="J12" s="1007">
        <v>6467</v>
      </c>
      <c r="K12" s="1007">
        <v>6780</v>
      </c>
      <c r="L12" s="1007">
        <v>7457</v>
      </c>
      <c r="M12" s="1007">
        <v>8123</v>
      </c>
      <c r="N12" s="1007">
        <v>7450</v>
      </c>
      <c r="O12" s="1007">
        <v>7680</v>
      </c>
      <c r="P12" s="1007">
        <v>7914</v>
      </c>
      <c r="Q12" s="1007">
        <v>8120.81</v>
      </c>
      <c r="R12" s="1007">
        <v>8798.5400000000009</v>
      </c>
      <c r="S12" s="1007">
        <v>9409.6986695255873</v>
      </c>
      <c r="T12" s="1007">
        <v>9733.3892591730364</v>
      </c>
      <c r="U12" s="1007">
        <v>10089.516107645746</v>
      </c>
      <c r="V12" s="1007">
        <v>10040.120258757728</v>
      </c>
      <c r="W12" s="1007">
        <v>6575.7122624581643</v>
      </c>
      <c r="X12" s="995">
        <v>7838.0187740546808</v>
      </c>
    </row>
    <row r="13" spans="1:34" s="1077" customFormat="1" ht="12.75" customHeight="1">
      <c r="A13" s="1092" t="s">
        <v>100</v>
      </c>
      <c r="B13" s="1119">
        <v>9374</v>
      </c>
      <c r="C13" s="1007">
        <v>10550</v>
      </c>
      <c r="D13" s="1007">
        <v>10619</v>
      </c>
      <c r="E13" s="1007">
        <v>10904</v>
      </c>
      <c r="F13" s="1007">
        <v>10947</v>
      </c>
      <c r="G13" s="1007">
        <v>11090</v>
      </c>
      <c r="H13" s="1007">
        <v>11273</v>
      </c>
      <c r="I13" s="1007">
        <v>12040</v>
      </c>
      <c r="J13" s="1007">
        <v>12370</v>
      </c>
      <c r="K13" s="1007">
        <v>12439</v>
      </c>
      <c r="L13" s="1007">
        <v>12393</v>
      </c>
      <c r="M13" s="1007">
        <v>13151</v>
      </c>
      <c r="N13" s="1007">
        <v>12949</v>
      </c>
      <c r="O13" s="1007">
        <v>13856</v>
      </c>
      <c r="P13" s="1007">
        <v>14267</v>
      </c>
      <c r="Q13" s="1007">
        <v>14337.189999999999</v>
      </c>
      <c r="R13" s="1007">
        <v>14402.46</v>
      </c>
      <c r="S13" s="1007">
        <v>14498.486510936087</v>
      </c>
      <c r="T13" s="1007">
        <v>14217.053894108427</v>
      </c>
      <c r="U13" s="1007">
        <v>13595.299374822172</v>
      </c>
      <c r="V13" s="1007">
        <v>13768.875475973691</v>
      </c>
      <c r="W13" s="1007">
        <v>9303.9778370718923</v>
      </c>
      <c r="X13" s="995">
        <v>10773.759933475621</v>
      </c>
      <c r="Y13" s="1007"/>
      <c r="Z13" s="1007"/>
      <c r="AA13" s="1007"/>
      <c r="AB13" s="1007"/>
      <c r="AC13" s="1007"/>
    </row>
    <row r="14" spans="1:34" ht="12.75" customHeight="1">
      <c r="A14" s="1085" t="s">
        <v>101</v>
      </c>
      <c r="B14" s="1119">
        <v>15244</v>
      </c>
      <c r="C14" s="1007">
        <v>16244</v>
      </c>
      <c r="D14" s="1007">
        <v>16328</v>
      </c>
      <c r="E14" s="1007">
        <v>16940</v>
      </c>
      <c r="F14" s="1007">
        <v>17272</v>
      </c>
      <c r="G14" s="1007">
        <v>17663</v>
      </c>
      <c r="H14" s="1007">
        <v>17619</v>
      </c>
      <c r="I14" s="1007">
        <v>18340</v>
      </c>
      <c r="J14" s="1007">
        <v>18837</v>
      </c>
      <c r="K14" s="1007">
        <v>19219</v>
      </c>
      <c r="L14" s="1007">
        <v>19850</v>
      </c>
      <c r="M14" s="1007">
        <v>21274</v>
      </c>
      <c r="N14" s="1007">
        <v>20399</v>
      </c>
      <c r="O14" s="1007">
        <v>21536</v>
      </c>
      <c r="P14" s="1007">
        <v>22181</v>
      </c>
      <c r="Q14" s="1007">
        <v>22458</v>
      </c>
      <c r="R14" s="1007">
        <v>23201</v>
      </c>
      <c r="S14" s="1007">
        <v>23908.185180461674</v>
      </c>
      <c r="T14" s="1007">
        <v>23950.443153281463</v>
      </c>
      <c r="U14" s="1007">
        <v>23684.815482467919</v>
      </c>
      <c r="V14" s="1007">
        <v>23808.995734731419</v>
      </c>
      <c r="W14" s="1007">
        <v>15879.690099530057</v>
      </c>
      <c r="X14" s="995">
        <v>18611.778707530302</v>
      </c>
      <c r="Y14" s="1122"/>
      <c r="Z14" s="1122"/>
      <c r="AA14" s="1122"/>
      <c r="AB14" s="1122"/>
      <c r="AC14" s="1122"/>
      <c r="AD14" s="1012"/>
      <c r="AE14" s="1012"/>
      <c r="AF14" s="1012"/>
      <c r="AG14" s="1012"/>
      <c r="AH14" s="1012"/>
    </row>
    <row r="15" spans="1:34" s="1077" customFormat="1" ht="12.75" customHeight="1">
      <c r="A15" s="1093"/>
      <c r="B15" s="1120"/>
      <c r="C15" s="1008"/>
      <c r="D15" s="1008"/>
      <c r="E15" s="1008"/>
      <c r="F15" s="1008"/>
      <c r="G15" s="1008"/>
      <c r="H15" s="1008"/>
      <c r="I15" s="1008"/>
      <c r="J15" s="1008"/>
      <c r="K15" s="1008"/>
      <c r="L15" s="1008"/>
      <c r="M15" s="1008"/>
      <c r="N15" s="1008"/>
      <c r="O15" s="1008"/>
      <c r="P15" s="1008"/>
      <c r="Q15" s="1008"/>
      <c r="R15" s="1007"/>
      <c r="S15" s="1007"/>
      <c r="T15" s="1007"/>
      <c r="U15" s="1007"/>
      <c r="V15" s="1078"/>
      <c r="W15" s="1007"/>
      <c r="X15" s="995"/>
      <c r="Y15" s="1007"/>
      <c r="Z15" s="1007"/>
      <c r="AA15" s="1007"/>
      <c r="AB15" s="1007"/>
      <c r="AC15" s="1007"/>
    </row>
    <row r="16" spans="1:34"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c r="Y16" s="1007"/>
      <c r="Z16" s="1007"/>
      <c r="AA16" s="1007"/>
      <c r="AB16" s="1007"/>
      <c r="AC16" s="1007"/>
    </row>
    <row r="17" spans="1:29"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c r="Y17" s="1007"/>
      <c r="Z17" s="1007"/>
      <c r="AA17" s="1007"/>
      <c r="AB17" s="1007"/>
      <c r="AC17" s="1007"/>
    </row>
    <row r="18" spans="1:29"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c r="Y18" s="1007"/>
      <c r="Z18" s="1007"/>
      <c r="AA18" s="1007"/>
      <c r="AB18" s="1007"/>
      <c r="AC18" s="1007"/>
    </row>
    <row r="19" spans="1:29" s="1077" customFormat="1" ht="12.75" customHeight="1">
      <c r="A19" s="1092" t="s">
        <v>101</v>
      </c>
      <c r="B19" s="1008">
        <v>12942</v>
      </c>
      <c r="C19" s="1008">
        <v>13733</v>
      </c>
      <c r="D19" s="1008">
        <v>14298</v>
      </c>
      <c r="E19" s="1008">
        <v>14777</v>
      </c>
      <c r="F19" s="1008">
        <v>15382</v>
      </c>
      <c r="G19" s="1008">
        <v>16164</v>
      </c>
      <c r="H19" s="1008">
        <v>16584</v>
      </c>
      <c r="I19" s="1008">
        <v>17107</v>
      </c>
      <c r="J19" s="1008">
        <v>17880</v>
      </c>
      <c r="K19" s="1008">
        <v>18634</v>
      </c>
      <c r="L19" s="1008">
        <v>19739</v>
      </c>
      <c r="M19" s="1008">
        <v>20713</v>
      </c>
      <c r="N19" s="1008">
        <v>20397</v>
      </c>
      <c r="O19" s="1008">
        <v>21236</v>
      </c>
      <c r="P19" s="1008">
        <v>22132</v>
      </c>
      <c r="Q19" s="1008">
        <v>22458</v>
      </c>
      <c r="R19" s="1008">
        <v>23523</v>
      </c>
      <c r="S19" s="1008">
        <v>24328</v>
      </c>
      <c r="T19" s="1008">
        <v>25066</v>
      </c>
      <c r="U19" s="1008">
        <v>25367</v>
      </c>
      <c r="V19" s="1008">
        <v>25979</v>
      </c>
      <c r="W19" s="1008">
        <v>20715</v>
      </c>
      <c r="X19" s="997">
        <v>23416</v>
      </c>
      <c r="Y19" s="1007"/>
      <c r="Z19" s="1007"/>
      <c r="AA19" s="1007"/>
      <c r="AB19" s="1007"/>
      <c r="AC19" s="1007"/>
    </row>
    <row r="20" spans="1:29" s="1077" customFormat="1" ht="12.75" customHeight="1">
      <c r="A20" s="1092" t="s">
        <v>103</v>
      </c>
      <c r="B20" s="1007">
        <v>0</v>
      </c>
      <c r="C20" s="1007">
        <v>0</v>
      </c>
      <c r="D20" s="1007">
        <v>0</v>
      </c>
      <c r="E20" s="1007">
        <v>0</v>
      </c>
      <c r="F20" s="1007">
        <v>0</v>
      </c>
      <c r="G20" s="1007">
        <v>0</v>
      </c>
      <c r="H20" s="1007">
        <v>0</v>
      </c>
      <c r="I20" s="1007">
        <v>0</v>
      </c>
      <c r="J20" s="1007">
        <v>0</v>
      </c>
      <c r="K20" s="1007">
        <v>0</v>
      </c>
      <c r="L20" s="1007">
        <v>0</v>
      </c>
      <c r="M20" s="1007">
        <v>0</v>
      </c>
      <c r="N20" s="1007">
        <v>0</v>
      </c>
      <c r="O20" s="1007">
        <v>0</v>
      </c>
      <c r="P20" s="1007">
        <v>0</v>
      </c>
      <c r="Q20" s="1007">
        <v>0</v>
      </c>
      <c r="R20" s="1007">
        <v>0</v>
      </c>
      <c r="S20" s="1007">
        <v>0</v>
      </c>
      <c r="T20" s="1007">
        <v>0</v>
      </c>
      <c r="U20" s="1007">
        <v>0</v>
      </c>
      <c r="V20" s="1007">
        <v>0</v>
      </c>
      <c r="W20" s="1007">
        <v>0</v>
      </c>
      <c r="X20" s="995">
        <v>0</v>
      </c>
      <c r="Y20" s="1007"/>
      <c r="Z20" s="1007"/>
      <c r="AA20" s="1007"/>
      <c r="AB20" s="1007"/>
      <c r="AC20" s="1007"/>
    </row>
    <row r="21" spans="1:29" s="1077" customFormat="1" ht="12.75" customHeight="1">
      <c r="A21" s="1092" t="s">
        <v>104</v>
      </c>
      <c r="B21" s="1007">
        <v>0</v>
      </c>
      <c r="C21" s="1007">
        <v>0</v>
      </c>
      <c r="D21" s="1007">
        <v>0</v>
      </c>
      <c r="E21" s="1007">
        <v>0</v>
      </c>
      <c r="F21" s="1007">
        <v>0</v>
      </c>
      <c r="G21" s="1007">
        <v>0</v>
      </c>
      <c r="H21" s="1007">
        <v>0</v>
      </c>
      <c r="I21" s="1007">
        <v>0</v>
      </c>
      <c r="J21" s="1007">
        <v>0</v>
      </c>
      <c r="K21" s="1007">
        <v>0</v>
      </c>
      <c r="L21" s="1007">
        <v>0</v>
      </c>
      <c r="M21" s="1007">
        <v>0</v>
      </c>
      <c r="N21" s="1007">
        <v>0</v>
      </c>
      <c r="O21" s="1007">
        <v>0</v>
      </c>
      <c r="P21" s="1007">
        <v>0</v>
      </c>
      <c r="Q21" s="1007">
        <v>0</v>
      </c>
      <c r="R21" s="1007">
        <v>0</v>
      </c>
      <c r="S21" s="1007">
        <v>0</v>
      </c>
      <c r="T21" s="1007">
        <v>0</v>
      </c>
      <c r="U21" s="1007">
        <v>0</v>
      </c>
      <c r="V21" s="1007">
        <v>0</v>
      </c>
      <c r="W21" s="1007">
        <v>0</v>
      </c>
      <c r="X21" s="995">
        <v>0</v>
      </c>
      <c r="Y21" s="1007"/>
      <c r="Z21" s="1007"/>
      <c r="AA21" s="1007"/>
      <c r="AB21" s="1007"/>
      <c r="AC21" s="1007"/>
    </row>
    <row r="22" spans="1:29" s="1077" customFormat="1" ht="12.75" customHeight="1">
      <c r="A22" s="1092" t="s">
        <v>105</v>
      </c>
      <c r="B22" s="1007">
        <v>0</v>
      </c>
      <c r="C22" s="1007">
        <v>0</v>
      </c>
      <c r="D22" s="1007">
        <v>0</v>
      </c>
      <c r="E22" s="1007">
        <v>0</v>
      </c>
      <c r="F22" s="1007">
        <v>0</v>
      </c>
      <c r="G22" s="1007">
        <v>0</v>
      </c>
      <c r="H22" s="1007">
        <v>0</v>
      </c>
      <c r="I22" s="1007">
        <v>0</v>
      </c>
      <c r="J22" s="1007">
        <v>0</v>
      </c>
      <c r="K22" s="1007">
        <v>0</v>
      </c>
      <c r="L22" s="1007">
        <v>0</v>
      </c>
      <c r="M22" s="1007">
        <v>0</v>
      </c>
      <c r="N22" s="1007">
        <v>0</v>
      </c>
      <c r="O22" s="1007">
        <v>0</v>
      </c>
      <c r="P22" s="1007">
        <v>0</v>
      </c>
      <c r="Q22" s="1007">
        <v>0</v>
      </c>
      <c r="R22" s="1007">
        <v>0</v>
      </c>
      <c r="S22" s="1007">
        <v>0</v>
      </c>
      <c r="T22" s="1007">
        <v>0</v>
      </c>
      <c r="U22" s="1007">
        <v>0</v>
      </c>
      <c r="V22" s="1007">
        <v>0</v>
      </c>
      <c r="W22" s="1007">
        <v>0</v>
      </c>
      <c r="X22" s="995">
        <v>0</v>
      </c>
      <c r="Y22" s="1007"/>
      <c r="Z22" s="1007"/>
      <c r="AA22" s="1007"/>
      <c r="AB22" s="1007"/>
      <c r="AC22" s="1007"/>
    </row>
    <row r="23" spans="1:29" s="1077" customFormat="1" ht="12.75" customHeight="1">
      <c r="A23" s="1092" t="s">
        <v>106</v>
      </c>
      <c r="B23" s="1007">
        <v>49</v>
      </c>
      <c r="C23" s="1007">
        <v>51</v>
      </c>
      <c r="D23" s="1007">
        <v>36</v>
      </c>
      <c r="E23" s="1007">
        <v>37</v>
      </c>
      <c r="F23" s="1007">
        <v>30</v>
      </c>
      <c r="G23" s="1007">
        <v>40</v>
      </c>
      <c r="H23" s="1007">
        <v>42</v>
      </c>
      <c r="I23" s="1007">
        <v>42</v>
      </c>
      <c r="J23" s="1007">
        <v>41</v>
      </c>
      <c r="K23" s="1007">
        <v>47</v>
      </c>
      <c r="L23" s="1007">
        <v>52</v>
      </c>
      <c r="M23" s="1007">
        <v>50</v>
      </c>
      <c r="N23" s="1007">
        <v>51</v>
      </c>
      <c r="O23" s="1007">
        <v>54</v>
      </c>
      <c r="P23" s="1007">
        <v>57</v>
      </c>
      <c r="Q23" s="1007">
        <v>55</v>
      </c>
      <c r="R23" s="1007">
        <v>54</v>
      </c>
      <c r="S23" s="1007">
        <v>56</v>
      </c>
      <c r="T23" s="1007">
        <v>57</v>
      </c>
      <c r="U23" s="1007">
        <v>58</v>
      </c>
      <c r="V23" s="1007">
        <v>61</v>
      </c>
      <c r="W23" s="1007">
        <v>50</v>
      </c>
      <c r="X23" s="995">
        <v>6</v>
      </c>
      <c r="Y23" s="1007"/>
      <c r="Z23" s="1007"/>
      <c r="AA23" s="1007"/>
      <c r="AB23" s="1007"/>
      <c r="AC23" s="1007"/>
    </row>
    <row r="24" spans="1:29" s="1077" customFormat="1" ht="12.75" customHeight="1">
      <c r="A24" s="1092" t="s">
        <v>107</v>
      </c>
      <c r="B24" s="1007">
        <v>3231</v>
      </c>
      <c r="C24" s="1007">
        <v>3060</v>
      </c>
      <c r="D24" s="1007">
        <v>3257</v>
      </c>
      <c r="E24" s="1007">
        <v>3265</v>
      </c>
      <c r="F24" s="1007">
        <v>3387</v>
      </c>
      <c r="G24" s="1007">
        <v>3426</v>
      </c>
      <c r="H24" s="1007">
        <v>3523</v>
      </c>
      <c r="I24" s="1007">
        <v>3392</v>
      </c>
      <c r="J24" s="1007">
        <v>3645</v>
      </c>
      <c r="K24" s="1007">
        <v>3709</v>
      </c>
      <c r="L24" s="1007">
        <v>3964</v>
      </c>
      <c r="M24" s="1007">
        <v>3803</v>
      </c>
      <c r="N24" s="1007">
        <v>3990</v>
      </c>
      <c r="O24" s="1007">
        <v>4033</v>
      </c>
      <c r="P24" s="1007">
        <v>4150</v>
      </c>
      <c r="Q24" s="1007">
        <v>4181</v>
      </c>
      <c r="R24" s="1007">
        <v>4401</v>
      </c>
      <c r="S24" s="1007">
        <v>4565</v>
      </c>
      <c r="T24" s="1007">
        <v>4471</v>
      </c>
      <c r="U24" s="1007">
        <v>4600</v>
      </c>
      <c r="V24" s="1007">
        <v>4811</v>
      </c>
      <c r="W24" s="1007">
        <v>5693</v>
      </c>
      <c r="X24" s="995">
        <v>5794</v>
      </c>
      <c r="Y24" s="1007"/>
      <c r="Z24" s="1007"/>
      <c r="AA24" s="1007"/>
      <c r="AB24" s="1007"/>
      <c r="AC24" s="1007"/>
    </row>
    <row r="25" spans="1:29" s="1077" customFormat="1" ht="12.75" customHeight="1">
      <c r="A25" s="1092" t="s">
        <v>108</v>
      </c>
      <c r="B25" s="1007">
        <v>2453</v>
      </c>
      <c r="C25" s="1007">
        <v>3018</v>
      </c>
      <c r="D25" s="1007">
        <v>3012</v>
      </c>
      <c r="E25" s="1007">
        <v>3246</v>
      </c>
      <c r="F25" s="1007">
        <v>3418</v>
      </c>
      <c r="G25" s="1007">
        <v>3626</v>
      </c>
      <c r="H25" s="1007">
        <v>3355</v>
      </c>
      <c r="I25" s="1007">
        <v>3512</v>
      </c>
      <c r="J25" s="1007">
        <v>3765</v>
      </c>
      <c r="K25" s="1007">
        <v>3811</v>
      </c>
      <c r="L25" s="1007">
        <v>4336</v>
      </c>
      <c r="M25" s="1007">
        <v>5002</v>
      </c>
      <c r="N25" s="1007">
        <v>4218</v>
      </c>
      <c r="O25" s="1007">
        <v>4681</v>
      </c>
      <c r="P25" s="1007">
        <v>5251</v>
      </c>
      <c r="Q25" s="1007">
        <v>5391</v>
      </c>
      <c r="R25" s="1007">
        <v>5926</v>
      </c>
      <c r="S25" s="1007">
        <v>6115</v>
      </c>
      <c r="T25" s="1007">
        <v>6280</v>
      </c>
      <c r="U25" s="1007">
        <v>5753</v>
      </c>
      <c r="V25" s="1007">
        <v>5840</v>
      </c>
      <c r="W25" s="1007">
        <v>4187</v>
      </c>
      <c r="X25" s="995">
        <v>5181</v>
      </c>
      <c r="Y25" s="1007"/>
      <c r="Z25" s="1007"/>
      <c r="AA25" s="1007"/>
      <c r="AB25" s="1007"/>
      <c r="AC25" s="1007"/>
    </row>
    <row r="26" spans="1:29" s="1077" customFormat="1" ht="12.75" customHeight="1">
      <c r="A26" s="1092" t="s">
        <v>407</v>
      </c>
      <c r="B26" s="1007">
        <v>0</v>
      </c>
      <c r="C26" s="1007">
        <v>0</v>
      </c>
      <c r="D26" s="1007">
        <v>0</v>
      </c>
      <c r="E26" s="1007">
        <v>0</v>
      </c>
      <c r="F26" s="1007">
        <v>0</v>
      </c>
      <c r="G26" s="1007">
        <v>0</v>
      </c>
      <c r="H26" s="1007">
        <v>0</v>
      </c>
      <c r="I26" s="1007">
        <v>0</v>
      </c>
      <c r="J26" s="1007">
        <v>0</v>
      </c>
      <c r="K26" s="1007">
        <v>0</v>
      </c>
      <c r="L26" s="1007">
        <v>0</v>
      </c>
      <c r="M26" s="1007">
        <v>0</v>
      </c>
      <c r="N26" s="1007">
        <v>0</v>
      </c>
      <c r="O26" s="1007">
        <v>0</v>
      </c>
      <c r="P26" s="1007">
        <v>0</v>
      </c>
      <c r="Q26" s="1007">
        <v>0</v>
      </c>
      <c r="R26" s="1007">
        <v>0</v>
      </c>
      <c r="S26" s="1007">
        <v>0</v>
      </c>
      <c r="T26" s="1007">
        <v>0</v>
      </c>
      <c r="U26" s="1007">
        <v>0</v>
      </c>
      <c r="V26" s="1007">
        <v>0</v>
      </c>
      <c r="W26" s="1007">
        <v>0</v>
      </c>
      <c r="X26" s="995">
        <v>0</v>
      </c>
      <c r="Y26" s="1007"/>
      <c r="Z26" s="1007"/>
      <c r="AA26" s="1007"/>
      <c r="AB26" s="1007"/>
      <c r="AC26" s="1007"/>
    </row>
    <row r="27" spans="1:29" s="1077" customFormat="1" ht="12.75" customHeight="1">
      <c r="A27" s="1092" t="s">
        <v>109</v>
      </c>
      <c r="B27" s="1007">
        <v>7600</v>
      </c>
      <c r="C27" s="1007">
        <v>8019</v>
      </c>
      <c r="D27" s="1007">
        <v>8395</v>
      </c>
      <c r="E27" s="1007">
        <v>8637</v>
      </c>
      <c r="F27" s="1007">
        <v>8971</v>
      </c>
      <c r="G27" s="1007">
        <v>9537</v>
      </c>
      <c r="H27" s="1007">
        <v>10156</v>
      </c>
      <c r="I27" s="1007">
        <v>10668</v>
      </c>
      <c r="J27" s="1007">
        <v>10970</v>
      </c>
      <c r="K27" s="1007">
        <v>11653</v>
      </c>
      <c r="L27" s="1007">
        <v>12013</v>
      </c>
      <c r="M27" s="1007">
        <v>12494</v>
      </c>
      <c r="N27" s="1007">
        <v>12808</v>
      </c>
      <c r="O27" s="1007">
        <v>13161</v>
      </c>
      <c r="P27" s="1007">
        <v>13468</v>
      </c>
      <c r="Q27" s="1007">
        <v>13567</v>
      </c>
      <c r="R27" s="1007">
        <v>13872</v>
      </c>
      <c r="S27" s="1007">
        <v>14345</v>
      </c>
      <c r="T27" s="1007">
        <v>15027</v>
      </c>
      <c r="U27" s="1007">
        <v>15749</v>
      </c>
      <c r="V27" s="1007">
        <v>16077</v>
      </c>
      <c r="W27" s="1007">
        <v>11524</v>
      </c>
      <c r="X27" s="995">
        <v>13168</v>
      </c>
      <c r="Y27" s="1007"/>
      <c r="Z27" s="1007"/>
      <c r="AA27" s="1007"/>
      <c r="AB27" s="1007"/>
      <c r="AC27" s="1007"/>
    </row>
    <row r="28" spans="1:29" s="1077" customFormat="1" ht="12.75" customHeight="1">
      <c r="A28" s="1092" t="s">
        <v>110</v>
      </c>
      <c r="B28" s="1096">
        <v>0</v>
      </c>
      <c r="C28" s="1096">
        <v>0</v>
      </c>
      <c r="D28" s="1096">
        <v>0</v>
      </c>
      <c r="E28" s="1096">
        <v>0</v>
      </c>
      <c r="F28" s="1096">
        <v>0</v>
      </c>
      <c r="G28" s="1096">
        <v>0</v>
      </c>
      <c r="H28" s="1096">
        <v>0</v>
      </c>
      <c r="I28" s="1096">
        <v>0</v>
      </c>
      <c r="J28" s="1096">
        <v>0</v>
      </c>
      <c r="K28" s="1096">
        <v>0</v>
      </c>
      <c r="L28" s="1096">
        <v>0</v>
      </c>
      <c r="M28" s="1096">
        <v>0</v>
      </c>
      <c r="N28" s="1096">
        <v>0</v>
      </c>
      <c r="O28" s="1096">
        <v>0</v>
      </c>
      <c r="P28" s="1096">
        <v>0</v>
      </c>
      <c r="Q28" s="1007">
        <v>0</v>
      </c>
      <c r="R28" s="1007">
        <v>0</v>
      </c>
      <c r="S28" s="1007">
        <v>0</v>
      </c>
      <c r="T28" s="1007">
        <v>0</v>
      </c>
      <c r="U28" s="1007">
        <v>0</v>
      </c>
      <c r="V28" s="1007">
        <v>0</v>
      </c>
      <c r="W28" s="1007">
        <v>0</v>
      </c>
      <c r="X28" s="995">
        <v>0</v>
      </c>
      <c r="Y28" s="1007"/>
      <c r="Z28" s="1007"/>
      <c r="AA28" s="1007"/>
      <c r="AB28" s="1007"/>
      <c r="AC28" s="1007"/>
    </row>
    <row r="29" spans="1:29"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78"/>
      <c r="W29" s="1007"/>
      <c r="X29" s="995"/>
      <c r="Y29" s="1007"/>
      <c r="Z29" s="1007"/>
      <c r="AA29" s="1007"/>
      <c r="AB29" s="1007"/>
      <c r="AC29" s="1007"/>
    </row>
    <row r="30" spans="1:29"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c r="Y30" s="1007"/>
      <c r="Z30" s="1007"/>
      <c r="AA30" s="1007"/>
      <c r="AB30" s="1007"/>
      <c r="AC30" s="1007"/>
    </row>
    <row r="31" spans="1:29" s="1077" customFormat="1" ht="12.75" customHeight="1">
      <c r="A31" s="1092" t="s">
        <v>101</v>
      </c>
      <c r="B31" s="1008">
        <v>15244</v>
      </c>
      <c r="C31" s="1008">
        <v>16244</v>
      </c>
      <c r="D31" s="1008">
        <v>16328</v>
      </c>
      <c r="E31" s="1008">
        <v>16940</v>
      </c>
      <c r="F31" s="1008">
        <v>17272</v>
      </c>
      <c r="G31" s="1008">
        <v>17663</v>
      </c>
      <c r="H31" s="1008">
        <v>17619</v>
      </c>
      <c r="I31" s="1008">
        <v>18340</v>
      </c>
      <c r="J31" s="1008">
        <v>18837</v>
      </c>
      <c r="K31" s="1008">
        <v>19219</v>
      </c>
      <c r="L31" s="1008">
        <v>19850</v>
      </c>
      <c r="M31" s="1008">
        <v>21274</v>
      </c>
      <c r="N31" s="1008">
        <v>20399</v>
      </c>
      <c r="O31" s="1008">
        <v>21536</v>
      </c>
      <c r="P31" s="1007">
        <v>22181</v>
      </c>
      <c r="Q31" s="1008">
        <v>22458</v>
      </c>
      <c r="R31" s="1008">
        <v>23201</v>
      </c>
      <c r="S31" s="1008">
        <v>23908.185180461674</v>
      </c>
      <c r="T31" s="1008">
        <v>23950.443153281463</v>
      </c>
      <c r="U31" s="1008">
        <v>23684.815482467919</v>
      </c>
      <c r="V31" s="1008">
        <v>23808.995734731419</v>
      </c>
      <c r="W31" s="1008">
        <v>15879.690099530057</v>
      </c>
      <c r="X31" s="995">
        <v>18611.778707530302</v>
      </c>
      <c r="Y31" s="1007"/>
      <c r="Z31" s="1007"/>
      <c r="AA31" s="1007"/>
      <c r="AB31" s="1007"/>
      <c r="AC31" s="1007"/>
    </row>
    <row r="32" spans="1:29" s="1077" customFormat="1" ht="12.75" customHeight="1">
      <c r="A32" s="1092" t="s">
        <v>103</v>
      </c>
      <c r="B32" s="1007">
        <v>0</v>
      </c>
      <c r="C32" s="1007">
        <v>0</v>
      </c>
      <c r="D32" s="1007">
        <v>0</v>
      </c>
      <c r="E32" s="1007">
        <v>0</v>
      </c>
      <c r="F32" s="1007">
        <v>0</v>
      </c>
      <c r="G32" s="1007">
        <v>0</v>
      </c>
      <c r="H32" s="1007">
        <v>0</v>
      </c>
      <c r="I32" s="1007">
        <v>0</v>
      </c>
      <c r="J32" s="1007">
        <v>0</v>
      </c>
      <c r="K32" s="1007">
        <v>0</v>
      </c>
      <c r="L32" s="1007">
        <v>0</v>
      </c>
      <c r="M32" s="1007">
        <v>0</v>
      </c>
      <c r="N32" s="1007">
        <v>0</v>
      </c>
      <c r="O32" s="1007">
        <v>0</v>
      </c>
      <c r="P32" s="1007">
        <v>0</v>
      </c>
      <c r="Q32" s="1008">
        <v>0</v>
      </c>
      <c r="R32" s="1008">
        <v>0</v>
      </c>
      <c r="S32" s="1008">
        <v>0</v>
      </c>
      <c r="T32" s="1008">
        <v>0</v>
      </c>
      <c r="U32" s="1008">
        <v>0</v>
      </c>
      <c r="V32" s="1008">
        <v>0</v>
      </c>
      <c r="W32" s="1008">
        <v>0</v>
      </c>
      <c r="X32" s="997">
        <v>0</v>
      </c>
      <c r="Y32" s="1007"/>
      <c r="Z32" s="1007"/>
      <c r="AA32" s="1007"/>
      <c r="AB32" s="1007"/>
      <c r="AC32" s="1007"/>
    </row>
    <row r="33" spans="1:29" s="1077" customFormat="1" ht="12.75" customHeight="1">
      <c r="A33" s="1092" t="s">
        <v>104</v>
      </c>
      <c r="B33" s="1007">
        <v>0</v>
      </c>
      <c r="C33" s="1007">
        <v>0</v>
      </c>
      <c r="D33" s="1007">
        <v>0</v>
      </c>
      <c r="E33" s="1007">
        <v>0</v>
      </c>
      <c r="F33" s="1007">
        <v>0</v>
      </c>
      <c r="G33" s="1007">
        <v>0</v>
      </c>
      <c r="H33" s="1007">
        <v>0</v>
      </c>
      <c r="I33" s="1007">
        <v>0</v>
      </c>
      <c r="J33" s="1007">
        <v>0</v>
      </c>
      <c r="K33" s="1007">
        <v>0</v>
      </c>
      <c r="L33" s="1007">
        <v>0</v>
      </c>
      <c r="M33" s="1007">
        <v>0</v>
      </c>
      <c r="N33" s="1007">
        <v>0</v>
      </c>
      <c r="O33" s="1007">
        <v>0</v>
      </c>
      <c r="P33" s="1007">
        <v>0</v>
      </c>
      <c r="Q33" s="1008">
        <v>0</v>
      </c>
      <c r="R33" s="1008">
        <v>0</v>
      </c>
      <c r="S33" s="1008">
        <v>0</v>
      </c>
      <c r="T33" s="1008">
        <v>0</v>
      </c>
      <c r="U33" s="1008">
        <v>0</v>
      </c>
      <c r="V33" s="1008">
        <v>0</v>
      </c>
      <c r="W33" s="1008">
        <v>0</v>
      </c>
      <c r="X33" s="997">
        <v>0</v>
      </c>
      <c r="Y33" s="1007"/>
      <c r="Z33" s="1007"/>
      <c r="AA33" s="1007"/>
      <c r="AB33" s="1007"/>
      <c r="AC33" s="1007"/>
    </row>
    <row r="34" spans="1:29" s="1077" customFormat="1" ht="12.75" customHeight="1">
      <c r="A34" s="1092" t="s">
        <v>105</v>
      </c>
      <c r="B34" s="1007">
        <v>0</v>
      </c>
      <c r="C34" s="1007">
        <v>0</v>
      </c>
      <c r="D34" s="1007">
        <v>0</v>
      </c>
      <c r="E34" s="1007">
        <v>0</v>
      </c>
      <c r="F34" s="1007">
        <v>0</v>
      </c>
      <c r="G34" s="1007">
        <v>0</v>
      </c>
      <c r="H34" s="1007">
        <v>0</v>
      </c>
      <c r="I34" s="1007">
        <v>0</v>
      </c>
      <c r="J34" s="1007">
        <v>0</v>
      </c>
      <c r="K34" s="1007">
        <v>0</v>
      </c>
      <c r="L34" s="1007">
        <v>0</v>
      </c>
      <c r="M34" s="1007">
        <v>0</v>
      </c>
      <c r="N34" s="1007">
        <v>0</v>
      </c>
      <c r="O34" s="1007">
        <v>0</v>
      </c>
      <c r="P34" s="1007">
        <v>0</v>
      </c>
      <c r="Q34" s="1008">
        <v>0</v>
      </c>
      <c r="R34" s="1008">
        <v>0</v>
      </c>
      <c r="S34" s="1008">
        <v>0</v>
      </c>
      <c r="T34" s="1008">
        <v>0</v>
      </c>
      <c r="U34" s="1008">
        <v>0</v>
      </c>
      <c r="V34" s="1008">
        <v>0</v>
      </c>
      <c r="W34" s="1008">
        <v>0</v>
      </c>
      <c r="X34" s="997">
        <v>0</v>
      </c>
      <c r="Y34" s="1007"/>
      <c r="Z34" s="1007"/>
      <c r="AA34" s="1007"/>
      <c r="AB34" s="1007"/>
      <c r="AC34" s="1007"/>
    </row>
    <row r="35" spans="1:29" s="1077" customFormat="1" ht="12.75" customHeight="1">
      <c r="A35" s="1092" t="s">
        <v>106</v>
      </c>
      <c r="B35" s="1007">
        <v>52</v>
      </c>
      <c r="C35" s="1007">
        <v>57</v>
      </c>
      <c r="D35" s="1007">
        <v>62</v>
      </c>
      <c r="E35" s="1007">
        <v>57</v>
      </c>
      <c r="F35" s="1007">
        <v>68</v>
      </c>
      <c r="G35" s="1007">
        <v>61</v>
      </c>
      <c r="H35" s="1007">
        <v>59</v>
      </c>
      <c r="I35" s="1007">
        <v>61</v>
      </c>
      <c r="J35" s="1007">
        <v>54</v>
      </c>
      <c r="K35" s="1007">
        <v>60</v>
      </c>
      <c r="L35" s="1007">
        <v>64</v>
      </c>
      <c r="M35" s="1007">
        <v>63</v>
      </c>
      <c r="N35" s="1007">
        <v>60</v>
      </c>
      <c r="O35" s="1007">
        <v>60</v>
      </c>
      <c r="P35" s="1007">
        <v>59</v>
      </c>
      <c r="Q35" s="1008">
        <v>55</v>
      </c>
      <c r="R35" s="1008">
        <v>56</v>
      </c>
      <c r="S35" s="1008">
        <v>54.962962962962962</v>
      </c>
      <c r="T35" s="1008">
        <v>55.944444444444443</v>
      </c>
      <c r="U35" s="1008">
        <v>55.944444444444436</v>
      </c>
      <c r="V35" s="1008">
        <v>58.838122605363971</v>
      </c>
      <c r="W35" s="1008">
        <v>38.58237547892719</v>
      </c>
      <c r="X35" s="995">
        <v>15.432950191570876</v>
      </c>
      <c r="Y35" s="1007"/>
      <c r="Z35" s="1007"/>
      <c r="AA35" s="1007"/>
      <c r="AB35" s="1007"/>
      <c r="AC35" s="1007"/>
    </row>
    <row r="36" spans="1:29" s="1077" customFormat="1" ht="12.75" customHeight="1">
      <c r="A36" s="1092" t="s">
        <v>107</v>
      </c>
      <c r="B36" s="1007">
        <v>2747</v>
      </c>
      <c r="C36" s="1007">
        <v>2898</v>
      </c>
      <c r="D36" s="1007">
        <v>2919</v>
      </c>
      <c r="E36" s="1007">
        <v>3020</v>
      </c>
      <c r="F36" s="1007">
        <v>3099</v>
      </c>
      <c r="G36" s="1007">
        <v>3167</v>
      </c>
      <c r="H36" s="1007">
        <v>3173</v>
      </c>
      <c r="I36" s="1007">
        <v>3305</v>
      </c>
      <c r="J36" s="1007">
        <v>3390</v>
      </c>
      <c r="K36" s="1007">
        <v>3481</v>
      </c>
      <c r="L36" s="1007">
        <v>3591</v>
      </c>
      <c r="M36" s="1007">
        <v>3817</v>
      </c>
      <c r="N36" s="1007">
        <v>3704</v>
      </c>
      <c r="O36" s="1007">
        <v>3977</v>
      </c>
      <c r="P36" s="1007">
        <v>4073</v>
      </c>
      <c r="Q36" s="1008">
        <v>4181</v>
      </c>
      <c r="R36" s="1008">
        <v>4326</v>
      </c>
      <c r="S36" s="1008">
        <v>4438.0572597137016</v>
      </c>
      <c r="T36" s="1008">
        <v>4444.8626049093191</v>
      </c>
      <c r="U36" s="1008">
        <v>4342.4647412757558</v>
      </c>
      <c r="V36" s="1008">
        <v>4370.7851635014667</v>
      </c>
      <c r="W36" s="1008">
        <v>2690.0633691805951</v>
      </c>
      <c r="X36" s="995">
        <v>3350.6480503881257</v>
      </c>
      <c r="Y36" s="1007"/>
      <c r="Z36" s="1007"/>
      <c r="AA36" s="1007"/>
      <c r="AB36" s="1007"/>
      <c r="AC36" s="1007"/>
    </row>
    <row r="37" spans="1:29" s="1077" customFormat="1" ht="12.75" customHeight="1">
      <c r="A37" s="1092" t="s">
        <v>108</v>
      </c>
      <c r="B37" s="1007">
        <v>3824</v>
      </c>
      <c r="C37" s="1007">
        <v>4271</v>
      </c>
      <c r="D37" s="1007">
        <v>4096</v>
      </c>
      <c r="E37" s="1007">
        <v>4512</v>
      </c>
      <c r="F37" s="1007">
        <v>4626</v>
      </c>
      <c r="G37" s="1007">
        <v>4609</v>
      </c>
      <c r="H37" s="1007">
        <v>4166</v>
      </c>
      <c r="I37" s="1007">
        <v>4322</v>
      </c>
      <c r="J37" s="1007">
        <v>4476</v>
      </c>
      <c r="K37" s="1007">
        <v>4153</v>
      </c>
      <c r="L37" s="1007">
        <v>4501</v>
      </c>
      <c r="M37" s="1007">
        <v>5211</v>
      </c>
      <c r="N37" s="1007">
        <v>4338</v>
      </c>
      <c r="O37" s="1007">
        <v>4869</v>
      </c>
      <c r="P37" s="1007">
        <v>5350</v>
      </c>
      <c r="Q37" s="1008">
        <v>5391</v>
      </c>
      <c r="R37" s="1008">
        <v>5822</v>
      </c>
      <c r="S37" s="1008">
        <v>5988.0340870739119</v>
      </c>
      <c r="T37" s="1008">
        <v>5815.6883799071074</v>
      </c>
      <c r="U37" s="1008">
        <v>5269.3100130050061</v>
      </c>
      <c r="V37" s="1008">
        <v>5279.3851755537726</v>
      </c>
      <c r="W37" s="1008">
        <v>3464.1445193017221</v>
      </c>
      <c r="X37" s="995">
        <v>4288.1922721616493</v>
      </c>
      <c r="Y37" s="1007"/>
      <c r="Z37" s="1007"/>
      <c r="AA37" s="1007"/>
      <c r="AB37" s="1007"/>
      <c r="AC37" s="1007"/>
    </row>
    <row r="38" spans="1:29" s="1077" customFormat="1" ht="12.75" customHeight="1">
      <c r="A38" s="1092" t="s">
        <v>407</v>
      </c>
      <c r="B38" s="1007">
        <v>0</v>
      </c>
      <c r="C38" s="1007">
        <v>0</v>
      </c>
      <c r="D38" s="1007">
        <v>0</v>
      </c>
      <c r="E38" s="1007">
        <v>0</v>
      </c>
      <c r="F38" s="1007">
        <v>0</v>
      </c>
      <c r="G38" s="1007">
        <v>0</v>
      </c>
      <c r="H38" s="1007">
        <v>0</v>
      </c>
      <c r="I38" s="1007">
        <v>0</v>
      </c>
      <c r="J38" s="1007">
        <v>0</v>
      </c>
      <c r="K38" s="1007">
        <v>0</v>
      </c>
      <c r="L38" s="1007">
        <v>0</v>
      </c>
      <c r="M38" s="1007">
        <v>0</v>
      </c>
      <c r="N38" s="1007">
        <v>0</v>
      </c>
      <c r="O38" s="1007">
        <v>0</v>
      </c>
      <c r="P38" s="1007">
        <v>0</v>
      </c>
      <c r="Q38" s="1008">
        <v>0</v>
      </c>
      <c r="R38" s="1008">
        <v>0</v>
      </c>
      <c r="S38" s="1008">
        <v>0</v>
      </c>
      <c r="T38" s="1008">
        <v>0</v>
      </c>
      <c r="U38" s="1008">
        <v>0</v>
      </c>
      <c r="V38" s="1008">
        <v>0</v>
      </c>
      <c r="W38" s="1008">
        <v>0</v>
      </c>
      <c r="X38" s="997">
        <v>0</v>
      </c>
      <c r="Y38" s="1007"/>
      <c r="Z38" s="1007"/>
      <c r="AA38" s="1007"/>
      <c r="AB38" s="1007"/>
      <c r="AC38" s="1007"/>
    </row>
    <row r="39" spans="1:29" s="1077" customFormat="1" ht="12.75" customHeight="1">
      <c r="A39" s="1092" t="s">
        <v>109</v>
      </c>
      <c r="B39" s="1007">
        <v>9090</v>
      </c>
      <c r="C39" s="1007">
        <v>9508</v>
      </c>
      <c r="D39" s="1007">
        <v>9763</v>
      </c>
      <c r="E39" s="1007">
        <v>9851</v>
      </c>
      <c r="F39" s="1007">
        <v>10031</v>
      </c>
      <c r="G39" s="1007">
        <v>10383</v>
      </c>
      <c r="H39" s="1007">
        <v>10788</v>
      </c>
      <c r="I39" s="1007">
        <v>11230</v>
      </c>
      <c r="J39" s="1007">
        <v>11507</v>
      </c>
      <c r="K39" s="1007">
        <v>12142</v>
      </c>
      <c r="L39" s="1007">
        <v>12346</v>
      </c>
      <c r="M39" s="1007">
        <v>12858</v>
      </c>
      <c r="N39" s="1007">
        <v>12985</v>
      </c>
      <c r="O39" s="1007">
        <v>13343</v>
      </c>
      <c r="P39" s="1007">
        <v>13498</v>
      </c>
      <c r="Q39" s="1008">
        <v>13567</v>
      </c>
      <c r="R39" s="1007">
        <v>13723</v>
      </c>
      <c r="S39" s="1008">
        <v>14168.166522491349</v>
      </c>
      <c r="T39" s="1008">
        <v>14373.602467885437</v>
      </c>
      <c r="U39" s="1008">
        <v>14777.253245914828</v>
      </c>
      <c r="V39" s="1008">
        <v>14865.453246239675</v>
      </c>
      <c r="W39" s="1008">
        <v>10270.91215147293</v>
      </c>
      <c r="X39" s="995">
        <v>11384.99061288747</v>
      </c>
      <c r="Y39" s="1007"/>
      <c r="Z39" s="1007"/>
      <c r="AA39" s="1007"/>
      <c r="AB39" s="1007"/>
      <c r="AC39" s="1007"/>
    </row>
    <row r="40" spans="1:29" s="1077" customFormat="1" ht="12.75" customHeight="1">
      <c r="A40" s="1092" t="s">
        <v>110</v>
      </c>
      <c r="B40" s="1096">
        <v>0</v>
      </c>
      <c r="C40" s="1096">
        <v>0</v>
      </c>
      <c r="D40" s="1096">
        <v>0</v>
      </c>
      <c r="E40" s="1096">
        <v>0</v>
      </c>
      <c r="F40" s="1096">
        <v>0</v>
      </c>
      <c r="G40" s="1096">
        <v>0</v>
      </c>
      <c r="H40" s="1096">
        <v>0</v>
      </c>
      <c r="I40" s="1096">
        <v>0</v>
      </c>
      <c r="J40" s="1096">
        <v>0</v>
      </c>
      <c r="K40" s="1096">
        <v>0</v>
      </c>
      <c r="L40" s="1096">
        <v>0</v>
      </c>
      <c r="M40" s="1096">
        <v>0</v>
      </c>
      <c r="N40" s="1096">
        <v>0</v>
      </c>
      <c r="O40" s="1096">
        <v>0</v>
      </c>
      <c r="P40" s="1096">
        <v>0</v>
      </c>
      <c r="Q40" s="1008">
        <v>0</v>
      </c>
      <c r="R40" s="1008">
        <v>0</v>
      </c>
      <c r="S40" s="1008">
        <v>0</v>
      </c>
      <c r="T40" s="1008">
        <v>0</v>
      </c>
      <c r="U40" s="1008">
        <v>0</v>
      </c>
      <c r="V40" s="1008">
        <v>0</v>
      </c>
      <c r="W40" s="1008">
        <v>0</v>
      </c>
      <c r="X40" s="997">
        <v>0</v>
      </c>
      <c r="Y40" s="1007"/>
      <c r="Z40" s="1007"/>
      <c r="AA40" s="1007"/>
      <c r="AB40" s="1007"/>
      <c r="AC40" s="1007"/>
    </row>
    <row r="41" spans="1:29"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c r="Y41" s="1007"/>
      <c r="Z41" s="1007"/>
      <c r="AA41" s="1007"/>
      <c r="AB41" s="1007"/>
      <c r="AC41" s="1007"/>
    </row>
    <row r="42" spans="1:29"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c r="Y42" s="1007"/>
      <c r="Z42" s="1007"/>
      <c r="AA42" s="1007"/>
      <c r="AB42" s="1007"/>
      <c r="AC42" s="1007"/>
    </row>
    <row r="43" spans="1:29" ht="12.75" customHeight="1">
      <c r="A43" s="1085" t="s">
        <v>112</v>
      </c>
      <c r="B43" s="1009"/>
      <c r="C43" s="1009">
        <v>106.11188378921341</v>
      </c>
      <c r="D43" s="1009">
        <v>104.1141775285808</v>
      </c>
      <c r="E43" s="1009">
        <v>103.35011889774793</v>
      </c>
      <c r="F43" s="1009">
        <v>104.09420044664004</v>
      </c>
      <c r="G43" s="1009">
        <v>105.08386425692368</v>
      </c>
      <c r="H43" s="1009">
        <v>102.59836674090572</v>
      </c>
      <c r="I43" s="1009">
        <v>103.15364206464062</v>
      </c>
      <c r="J43" s="1009">
        <v>104.5186181095458</v>
      </c>
      <c r="K43" s="1009">
        <v>104.21700223713647</v>
      </c>
      <c r="L43" s="1009">
        <v>105.93002039283031</v>
      </c>
      <c r="M43" s="1009">
        <v>104.93439383960687</v>
      </c>
      <c r="N43" s="1009">
        <v>98.47438806546613</v>
      </c>
      <c r="O43" s="1009">
        <v>104.11335000245134</v>
      </c>
      <c r="P43" s="1009">
        <v>104.21925032962893</v>
      </c>
      <c r="Q43" s="1009">
        <v>101.47298030001808</v>
      </c>
      <c r="R43" s="1009">
        <v>104.74218541277051</v>
      </c>
      <c r="S43" s="1009">
        <v>103.42218254474344</v>
      </c>
      <c r="T43" s="1009">
        <v>103.03354159815851</v>
      </c>
      <c r="U43" s="1009">
        <v>101.20082980930344</v>
      </c>
      <c r="V43" s="1009">
        <v>102.4125832774865</v>
      </c>
      <c r="W43" s="1009">
        <v>79.737480272527804</v>
      </c>
      <c r="X43" s="996">
        <v>113.03886072894038</v>
      </c>
    </row>
    <row r="44" spans="1:29" ht="12.75" customHeight="1">
      <c r="A44" s="1085" t="s">
        <v>113</v>
      </c>
      <c r="B44" s="1009"/>
      <c r="C44" s="1009">
        <v>106.18915159944368</v>
      </c>
      <c r="D44" s="1009">
        <v>100.71360955362994</v>
      </c>
      <c r="E44" s="1009">
        <v>103.48999860120297</v>
      </c>
      <c r="F44" s="1009">
        <v>101.98281112539757</v>
      </c>
      <c r="G44" s="1009">
        <v>102.34039786763749</v>
      </c>
      <c r="H44" s="1009">
        <v>100.12373174956694</v>
      </c>
      <c r="I44" s="1009">
        <v>104.10636758321273</v>
      </c>
      <c r="J44" s="1009">
        <v>102.65388437481732</v>
      </c>
      <c r="K44" s="1009">
        <v>102.30425055928411</v>
      </c>
      <c r="L44" s="1009">
        <v>103.24138671246109</v>
      </c>
      <c r="M44" s="1009">
        <v>107.14828512082678</v>
      </c>
      <c r="N44" s="1009">
        <v>95.92043644088254</v>
      </c>
      <c r="O44" s="1009">
        <v>105.5841545325293</v>
      </c>
      <c r="P44" s="1009">
        <v>102.94311546430589</v>
      </c>
      <c r="Q44" s="1009">
        <v>101.24881655470898</v>
      </c>
      <c r="R44" s="1009">
        <v>103.30839789829905</v>
      </c>
      <c r="S44" s="1009">
        <v>103.04808060196405</v>
      </c>
      <c r="T44" s="1009">
        <v>100.17675106872738</v>
      </c>
      <c r="U44" s="1009">
        <v>98.890927950211434</v>
      </c>
      <c r="V44" s="1009">
        <v>100.5243032286041</v>
      </c>
      <c r="W44" s="1009">
        <v>66.696177681973907</v>
      </c>
      <c r="X44" s="996">
        <v>117.20492396813903</v>
      </c>
    </row>
    <row r="45" spans="1:29" ht="12.75" customHeight="1">
      <c r="A45" s="1102" t="s">
        <v>114</v>
      </c>
      <c r="B45" s="1010"/>
      <c r="C45" s="1010">
        <v>99.927235683620751</v>
      </c>
      <c r="D45" s="1010">
        <v>103.37647314004772</v>
      </c>
      <c r="E45" s="1010">
        <v>99.86483746705413</v>
      </c>
      <c r="F45" s="1010">
        <v>102.07033842070338</v>
      </c>
      <c r="G45" s="1010">
        <v>102.68072671833312</v>
      </c>
      <c r="H45" s="1010">
        <v>102.47157686604054</v>
      </c>
      <c r="I45" s="1010">
        <v>99.084853750362001</v>
      </c>
      <c r="J45" s="1010">
        <v>101.81652525482603</v>
      </c>
      <c r="K45" s="1010">
        <v>101.8696698010059</v>
      </c>
      <c r="L45" s="1010">
        <v>102.60422081297432</v>
      </c>
      <c r="M45" s="1010">
        <v>97.93380614657211</v>
      </c>
      <c r="N45" s="1010">
        <v>102.66257298167908</v>
      </c>
      <c r="O45" s="1010">
        <v>98.606983655274888</v>
      </c>
      <c r="P45" s="1010">
        <v>101.23965051918942</v>
      </c>
      <c r="Q45" s="1010">
        <v>100.22139887945058</v>
      </c>
      <c r="R45" s="1010">
        <v>101.38787121244773</v>
      </c>
      <c r="S45" s="1010">
        <v>100.36303630363034</v>
      </c>
      <c r="T45" s="1010">
        <v>102.85175003077428</v>
      </c>
      <c r="U45" s="1010">
        <v>102.33580764886237</v>
      </c>
      <c r="V45" s="1010">
        <v>101.87843137254902</v>
      </c>
      <c r="W45" s="1010">
        <v>119.55329832054018</v>
      </c>
      <c r="X45" s="1011">
        <v>96.445487870175867</v>
      </c>
    </row>
    <row r="46" spans="1:29"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29" ht="12.75" customHeight="1">
      <c r="A47" s="147" t="s">
        <v>507</v>
      </c>
      <c r="E47" s="1103"/>
      <c r="F47" s="1103"/>
      <c r="V47" s="1078"/>
    </row>
    <row r="48" spans="1:29"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c r="V48" s="1078"/>
    </row>
    <row r="49" spans="1:22"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c r="V49" s="1078"/>
    </row>
    <row r="50" spans="1:22" ht="12.75" customHeight="1">
      <c r="A50" s="1012" t="s">
        <v>510</v>
      </c>
      <c r="V50" s="1078"/>
    </row>
    <row r="51" spans="1:22" ht="12.75" customHeight="1">
      <c r="V51" s="1078"/>
    </row>
    <row r="52" spans="1:22" ht="12.75" customHeight="1">
      <c r="V52" s="1078"/>
    </row>
    <row r="53" spans="1:22" ht="12.75" customHeight="1">
      <c r="V53" s="1078"/>
    </row>
    <row r="54" spans="1:22" ht="12.75" customHeight="1">
      <c r="V54" s="1078"/>
    </row>
    <row r="55" spans="1:22" ht="12.75" customHeight="1">
      <c r="V55" s="1078"/>
    </row>
    <row r="56" spans="1:22" ht="12.75" customHeight="1">
      <c r="V56" s="1078"/>
    </row>
    <row r="57" spans="1:22" ht="12.75" customHeight="1">
      <c r="V57" s="1078"/>
    </row>
    <row r="58" spans="1:22" ht="12.75" customHeight="1">
      <c r="V58" s="1078"/>
    </row>
    <row r="59" spans="1:22" ht="12.75" customHeight="1">
      <c r="B59" s="1077"/>
      <c r="C59" s="1077"/>
      <c r="D59" s="1077"/>
      <c r="G59" s="1077"/>
      <c r="H59" s="1077"/>
      <c r="I59" s="1007"/>
      <c r="J59" s="1007"/>
      <c r="K59" s="1077"/>
      <c r="L59" s="1007"/>
      <c r="M59" s="1007"/>
      <c r="N59" s="1077"/>
      <c r="O59" s="1077"/>
      <c r="P59" s="1007"/>
      <c r="Q59" s="1007"/>
      <c r="R59" s="1007"/>
      <c r="S59" s="1007"/>
      <c r="T59" s="1007"/>
      <c r="U59" s="1007"/>
      <c r="V59" s="1078"/>
    </row>
    <row r="60" spans="1:22" ht="12.75" customHeight="1">
      <c r="B60" s="1077"/>
      <c r="C60" s="1077"/>
      <c r="D60" s="1077"/>
      <c r="G60" s="1077"/>
      <c r="H60" s="1077"/>
      <c r="I60" s="1007"/>
      <c r="J60" s="1007"/>
      <c r="K60" s="1077"/>
      <c r="L60" s="1007"/>
      <c r="M60" s="1007"/>
      <c r="N60" s="1077"/>
      <c r="O60" s="1077"/>
      <c r="P60" s="1007"/>
      <c r="Q60" s="1007"/>
      <c r="R60" s="1007"/>
      <c r="S60" s="1007"/>
      <c r="T60" s="1007"/>
      <c r="U60" s="1007"/>
      <c r="V60" s="1078"/>
    </row>
    <row r="61" spans="1:22" ht="12.75" customHeight="1">
      <c r="D61" s="1075"/>
      <c r="E61" s="1075"/>
      <c r="F61" s="1075"/>
    </row>
    <row r="62" spans="1:22" ht="12.75" customHeight="1">
      <c r="D62" s="1075"/>
      <c r="E62" s="1075"/>
      <c r="F62" s="1075"/>
    </row>
    <row r="63" spans="1:22" ht="12.75" customHeight="1">
      <c r="D63" s="1075"/>
      <c r="E63" s="1075"/>
      <c r="F63" s="1075"/>
    </row>
    <row r="64" spans="1:22" ht="12.75" customHeight="1">
      <c r="D64" s="1075"/>
      <c r="E64" s="1075"/>
      <c r="F64" s="1075"/>
    </row>
    <row r="65" spans="2:21" ht="12.75" customHeight="1">
      <c r="D65" s="1075"/>
      <c r="E65" s="1075"/>
      <c r="F65" s="1075"/>
    </row>
    <row r="66" spans="2:21" ht="12.75" customHeight="1">
      <c r="B66" s="1077"/>
      <c r="C66" s="1077"/>
      <c r="D66" s="1077"/>
      <c r="G66" s="1077"/>
      <c r="H66" s="1077"/>
      <c r="I66" s="1007"/>
      <c r="J66" s="1007"/>
      <c r="K66" s="1077"/>
      <c r="L66" s="1007"/>
      <c r="M66" s="1007"/>
      <c r="N66" s="1077"/>
      <c r="O66" s="1077"/>
      <c r="P66" s="1007"/>
      <c r="Q66" s="1007"/>
      <c r="R66" s="1007"/>
      <c r="S66" s="1007"/>
      <c r="T66" s="1007"/>
      <c r="U66" s="1007"/>
    </row>
    <row r="67" spans="2:21" ht="12.75" customHeight="1">
      <c r="B67" s="1077"/>
      <c r="C67" s="1077"/>
      <c r="D67" s="1077"/>
      <c r="G67" s="1077"/>
      <c r="H67" s="1077"/>
      <c r="I67" s="1007"/>
      <c r="J67" s="1007"/>
      <c r="K67" s="1077"/>
      <c r="L67" s="1007"/>
      <c r="M67" s="1007"/>
      <c r="N67" s="1077"/>
      <c r="O67" s="1077"/>
      <c r="P67" s="1007"/>
      <c r="Q67" s="1007"/>
      <c r="R67" s="1007"/>
      <c r="S67" s="1007"/>
      <c r="T67" s="1007"/>
      <c r="U67" s="1007"/>
    </row>
  </sheetData>
  <sheetProtection selectLockedCells="1" selectUnlockedCells="1"/>
  <conditionalFormatting sqref="C10:P10 J15:Q15">
    <cfRule type="cellIs" dxfId="47" priority="8" operator="notEqual">
      <formula>0</formula>
    </cfRule>
  </conditionalFormatting>
  <conditionalFormatting sqref="B10">
    <cfRule type="cellIs" dxfId="46" priority="7" operator="notEqual">
      <formula>0</formula>
    </cfRule>
  </conditionalFormatting>
  <conditionalFormatting sqref="C15:I15">
    <cfRule type="cellIs" dxfId="45" priority="6" operator="notEqual">
      <formula>0</formula>
    </cfRule>
  </conditionalFormatting>
  <conditionalFormatting sqref="B15">
    <cfRule type="cellIs" dxfId="44" priority="5" operator="notEqual">
      <formula>0</formula>
    </cfRule>
  </conditionalFormatting>
  <conditionalFormatting sqref="B19:X19">
    <cfRule type="cellIs" dxfId="43" priority="4" operator="notEqual">
      <formula>B$9</formula>
    </cfRule>
  </conditionalFormatting>
  <conditionalFormatting sqref="B31:L31">
    <cfRule type="cellIs" dxfId="42" priority="3" operator="notEqual">
      <formula>B$14</formula>
    </cfRule>
  </conditionalFormatting>
  <conditionalFormatting sqref="M31:O31">
    <cfRule type="cellIs" dxfId="41" priority="2" operator="notEqual">
      <formula>M$14</formula>
    </cfRule>
  </conditionalFormatting>
  <conditionalFormatting sqref="P7:P9 P12:P14">
    <cfRule type="cellIs" dxfId="40" priority="9" operator="notEqual">
      <formula>#REF!</formula>
    </cfRule>
  </conditionalFormatting>
  <conditionalFormatting sqref="P31:P40">
    <cfRule type="cellIs" dxfId="39" priority="10" operator="notEqual">
      <formula>#REF!</formula>
    </cfRule>
  </conditionalFormatting>
  <conditionalFormatting sqref="R39">
    <cfRule type="cellIs" dxfId="38" priority="1"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showGridLines="0" zoomScaleNormal="100" workbookViewId="0">
      <pane xSplit="1" ySplit="3" topLeftCell="H4" activePane="bottomRight" state="frozen"/>
      <selection pane="topRight"/>
      <selection pane="bottomLeft"/>
      <selection pane="bottomRight"/>
    </sheetView>
  </sheetViews>
  <sheetFormatPr baseColWidth="10" defaultColWidth="11.44140625" defaultRowHeight="12.75" customHeight="1"/>
  <cols>
    <col min="1" max="1" width="38.5546875" style="1012" customWidth="1"/>
    <col min="2" max="3" width="8.44140625" style="1075" customWidth="1"/>
    <col min="4" max="4" width="8.44140625" style="1076" customWidth="1"/>
    <col min="5" max="6" width="8.44140625" style="1077" customWidth="1"/>
    <col min="7" max="8" width="8.44140625" style="1075" customWidth="1"/>
    <col min="9" max="10" width="8.44140625" style="1078" customWidth="1"/>
    <col min="11" max="11" width="8.44140625" style="1075" customWidth="1"/>
    <col min="12" max="13" width="8.44140625" style="1078" customWidth="1"/>
    <col min="14" max="15" width="8.44140625" style="1075" customWidth="1"/>
    <col min="16" max="21" width="8.44140625" style="1078" customWidth="1"/>
    <col min="22" max="22" width="8.44140625" style="1075" customWidth="1"/>
    <col min="23" max="24" width="8.44140625" style="1078" customWidth="1"/>
    <col min="25" max="32" width="11.44140625" style="1078"/>
    <col min="33" max="16384" width="11.44140625" style="1075"/>
  </cols>
  <sheetData>
    <row r="1" spans="1:37" ht="12.75" customHeight="1">
      <c r="A1" s="1106" t="s">
        <v>409</v>
      </c>
      <c r="V1" s="1078"/>
    </row>
    <row r="2" spans="1:37" ht="10.199999999999999">
      <c r="B2" s="1111"/>
      <c r="I2" s="1079"/>
      <c r="J2" s="1080"/>
      <c r="K2" s="1080"/>
      <c r="L2" s="1080"/>
      <c r="M2" s="1079"/>
      <c r="N2" s="1006"/>
      <c r="O2" s="1006"/>
      <c r="P2" s="1079"/>
      <c r="Q2" s="1079"/>
      <c r="R2" s="1111"/>
      <c r="S2" s="1079"/>
      <c r="T2" s="1079"/>
      <c r="U2" s="1079"/>
      <c r="V2" s="1078"/>
      <c r="X2" s="1006" t="s">
        <v>74</v>
      </c>
    </row>
    <row r="3" spans="1:37" ht="11.25" customHeight="1">
      <c r="A3" s="1081"/>
      <c r="B3" s="172">
        <v>1999</v>
      </c>
      <c r="C3" s="172">
        <v>2000</v>
      </c>
      <c r="D3" s="172">
        <v>2001</v>
      </c>
      <c r="E3" s="172">
        <v>2002</v>
      </c>
      <c r="F3" s="172">
        <v>2003</v>
      </c>
      <c r="G3" s="172">
        <v>2004</v>
      </c>
      <c r="H3" s="172">
        <v>2005</v>
      </c>
      <c r="I3" s="172">
        <v>2006</v>
      </c>
      <c r="J3" s="172">
        <v>2007</v>
      </c>
      <c r="K3" s="172">
        <v>2008</v>
      </c>
      <c r="L3" s="172">
        <v>2009</v>
      </c>
      <c r="M3" s="172">
        <v>2010</v>
      </c>
      <c r="N3" s="172">
        <v>2011</v>
      </c>
      <c r="O3" s="172">
        <v>2012</v>
      </c>
      <c r="P3" s="172">
        <v>2013</v>
      </c>
      <c r="Q3" s="172">
        <v>2014</v>
      </c>
      <c r="R3" s="172">
        <v>2015</v>
      </c>
      <c r="S3" s="172">
        <v>2016</v>
      </c>
      <c r="T3" s="172">
        <v>2017</v>
      </c>
      <c r="U3" s="172">
        <v>2018</v>
      </c>
      <c r="V3" s="1028">
        <v>2019</v>
      </c>
      <c r="W3" s="1028" t="s">
        <v>472</v>
      </c>
      <c r="X3" s="1029" t="s">
        <v>473</v>
      </c>
      <c r="Y3" s="1075"/>
      <c r="Z3" s="1075"/>
      <c r="AA3" s="1075"/>
      <c r="AB3" s="1075"/>
      <c r="AC3" s="1075"/>
      <c r="AD3" s="1075"/>
      <c r="AE3" s="1075"/>
      <c r="AF3" s="1075"/>
    </row>
    <row r="4" spans="1:37" ht="12.75" customHeight="1">
      <c r="A4" s="1082" t="s">
        <v>97</v>
      </c>
      <c r="B4" s="1113"/>
      <c r="C4" s="1083"/>
      <c r="D4" s="1114"/>
      <c r="E4" s="1115"/>
      <c r="F4" s="1083"/>
      <c r="G4" s="1083"/>
      <c r="H4" s="1083"/>
      <c r="I4" s="1083"/>
      <c r="J4" s="1083"/>
      <c r="K4" s="1083"/>
      <c r="L4" s="1083"/>
      <c r="M4" s="1083"/>
      <c r="N4" s="1083"/>
      <c r="O4" s="1083"/>
      <c r="P4" s="1083"/>
      <c r="Q4" s="1083"/>
      <c r="R4" s="1083"/>
      <c r="S4" s="1083"/>
      <c r="T4" s="1083"/>
      <c r="U4" s="1083"/>
      <c r="V4" s="1083"/>
      <c r="W4" s="1083"/>
      <c r="X4" s="1084"/>
    </row>
    <row r="5" spans="1:37" ht="12.75" customHeight="1">
      <c r="A5" s="1085"/>
      <c r="B5" s="1116"/>
      <c r="C5" s="1087"/>
      <c r="D5" s="1087"/>
      <c r="E5" s="1088"/>
      <c r="F5" s="1078"/>
      <c r="G5" s="1078"/>
      <c r="H5" s="1078"/>
      <c r="K5" s="1078"/>
      <c r="N5" s="1078"/>
      <c r="O5" s="1078"/>
      <c r="V5" s="1078"/>
      <c r="X5" s="1089"/>
    </row>
    <row r="6" spans="1:37" ht="12.75" customHeight="1">
      <c r="A6" s="1085" t="s">
        <v>98</v>
      </c>
      <c r="B6" s="1117"/>
      <c r="C6" s="1078"/>
      <c r="D6" s="1008"/>
      <c r="E6" s="1090"/>
      <c r="F6" s="1090"/>
      <c r="G6" s="1090"/>
      <c r="H6" s="1090"/>
      <c r="I6" s="1090"/>
      <c r="J6" s="1090"/>
      <c r="K6" s="1090"/>
      <c r="L6" s="1090"/>
      <c r="M6" s="1090"/>
      <c r="N6" s="1090"/>
      <c r="O6" s="1090"/>
      <c r="P6" s="1090"/>
      <c r="Q6" s="1090"/>
      <c r="R6" s="1090"/>
      <c r="S6" s="1090"/>
      <c r="T6" s="1090"/>
      <c r="U6" s="1090"/>
      <c r="V6" s="1090"/>
      <c r="X6" s="1089"/>
    </row>
    <row r="7" spans="1:37" ht="12.75" customHeight="1">
      <c r="A7" s="1085" t="s">
        <v>99</v>
      </c>
      <c r="B7" s="1119">
        <v>20885</v>
      </c>
      <c r="C7" s="1007">
        <v>23004</v>
      </c>
      <c r="D7" s="1007">
        <v>24314</v>
      </c>
      <c r="E7" s="1007">
        <v>24412</v>
      </c>
      <c r="F7" s="1007">
        <v>24860</v>
      </c>
      <c r="G7" s="1007">
        <v>27214</v>
      </c>
      <c r="H7" s="1007">
        <v>27317</v>
      </c>
      <c r="I7" s="1007">
        <v>29469</v>
      </c>
      <c r="J7" s="1007">
        <v>30941</v>
      </c>
      <c r="K7" s="1007">
        <v>30103</v>
      </c>
      <c r="L7" s="1007">
        <v>24272</v>
      </c>
      <c r="M7" s="1007">
        <v>26851</v>
      </c>
      <c r="N7" s="1007">
        <v>28963</v>
      </c>
      <c r="O7" s="1007">
        <v>27806</v>
      </c>
      <c r="P7" s="1007">
        <v>27919</v>
      </c>
      <c r="Q7" s="1008">
        <v>27731</v>
      </c>
      <c r="R7" s="1008">
        <v>26553</v>
      </c>
      <c r="S7" s="1008">
        <v>27213</v>
      </c>
      <c r="T7" s="1008">
        <v>29182</v>
      </c>
      <c r="U7" s="1008">
        <v>32094</v>
      </c>
      <c r="V7" s="1008">
        <v>33140.660000000003</v>
      </c>
      <c r="W7" s="1008">
        <v>31027.19</v>
      </c>
      <c r="X7" s="997">
        <v>36114.1</v>
      </c>
    </row>
    <row r="8" spans="1:37" ht="12.75" customHeight="1">
      <c r="A8" s="1085" t="s">
        <v>100</v>
      </c>
      <c r="B8" s="1119">
        <v>13273</v>
      </c>
      <c r="C8" s="1007">
        <v>14680</v>
      </c>
      <c r="D8" s="1007">
        <v>16519</v>
      </c>
      <c r="E8" s="1007">
        <v>17244</v>
      </c>
      <c r="F8" s="1007">
        <v>17589</v>
      </c>
      <c r="G8" s="1007">
        <v>17245</v>
      </c>
      <c r="H8" s="1007">
        <v>17774</v>
      </c>
      <c r="I8" s="1007">
        <v>18357</v>
      </c>
      <c r="J8" s="1007">
        <v>20444</v>
      </c>
      <c r="K8" s="1007">
        <v>20887</v>
      </c>
      <c r="L8" s="1007">
        <v>19537</v>
      </c>
      <c r="M8" s="1007">
        <v>19832</v>
      </c>
      <c r="N8" s="1007">
        <v>19709</v>
      </c>
      <c r="O8" s="1007">
        <v>19926</v>
      </c>
      <c r="P8" s="1007">
        <v>20478</v>
      </c>
      <c r="Q8" s="1007">
        <v>21106</v>
      </c>
      <c r="R8" s="1007">
        <v>22084</v>
      </c>
      <c r="S8" s="1007">
        <v>22844</v>
      </c>
      <c r="T8" s="1007">
        <v>23235</v>
      </c>
      <c r="U8" s="1007">
        <v>23507</v>
      </c>
      <c r="V8" s="1007">
        <v>25645.339999999997</v>
      </c>
      <c r="W8" s="1007">
        <v>25588.81</v>
      </c>
      <c r="X8" s="995">
        <v>26865.9</v>
      </c>
    </row>
    <row r="9" spans="1:37" ht="12.75" customHeight="1">
      <c r="A9" s="1085" t="s">
        <v>101</v>
      </c>
      <c r="B9" s="1119">
        <v>34158</v>
      </c>
      <c r="C9" s="1007">
        <v>37684</v>
      </c>
      <c r="D9" s="1007">
        <v>40833</v>
      </c>
      <c r="E9" s="1007">
        <v>41656</v>
      </c>
      <c r="F9" s="1007">
        <v>42449</v>
      </c>
      <c r="G9" s="1007">
        <v>44459</v>
      </c>
      <c r="H9" s="1007">
        <v>45091</v>
      </c>
      <c r="I9" s="1007">
        <v>47826</v>
      </c>
      <c r="J9" s="1007">
        <v>51385</v>
      </c>
      <c r="K9" s="1007">
        <v>50990</v>
      </c>
      <c r="L9" s="1007">
        <v>43809</v>
      </c>
      <c r="M9" s="1007">
        <v>46683</v>
      </c>
      <c r="N9" s="1007">
        <v>48672</v>
      </c>
      <c r="O9" s="1007">
        <v>47732</v>
      </c>
      <c r="P9" s="1007">
        <v>48397</v>
      </c>
      <c r="Q9" s="1007">
        <v>48837</v>
      </c>
      <c r="R9" s="1007">
        <v>48637</v>
      </c>
      <c r="S9" s="1007">
        <v>50057</v>
      </c>
      <c r="T9" s="1007">
        <v>52417</v>
      </c>
      <c r="U9" s="1007">
        <v>55601</v>
      </c>
      <c r="V9" s="1007">
        <v>58786</v>
      </c>
      <c r="W9" s="1007">
        <v>56616</v>
      </c>
      <c r="X9" s="995">
        <v>62980</v>
      </c>
    </row>
    <row r="10" spans="1:37" ht="12.75" customHeight="1">
      <c r="A10" s="1091"/>
      <c r="B10" s="1120"/>
      <c r="C10" s="1008"/>
      <c r="D10" s="1008"/>
      <c r="E10" s="1008"/>
      <c r="F10" s="1008"/>
      <c r="G10" s="1008"/>
      <c r="H10" s="1008"/>
      <c r="I10" s="1008"/>
      <c r="J10" s="1008"/>
      <c r="K10" s="1008"/>
      <c r="L10" s="1008"/>
      <c r="M10" s="1008"/>
      <c r="N10" s="1008"/>
      <c r="O10" s="1008"/>
      <c r="P10" s="1008"/>
      <c r="Q10" s="1008"/>
      <c r="V10" s="1007"/>
      <c r="W10" s="1007"/>
      <c r="X10" s="1089"/>
    </row>
    <row r="11" spans="1:37" ht="12.75" customHeight="1">
      <c r="A11" s="1092" t="s">
        <v>406</v>
      </c>
      <c r="B11" s="1117"/>
      <c r="C11" s="1078"/>
      <c r="D11" s="1078"/>
      <c r="E11" s="1007"/>
      <c r="F11" s="1078"/>
      <c r="G11" s="1078"/>
      <c r="H11" s="1078"/>
      <c r="K11" s="1078"/>
      <c r="N11" s="1078"/>
      <c r="O11" s="1078"/>
      <c r="V11" s="1007"/>
      <c r="W11" s="1007"/>
      <c r="X11" s="1089"/>
    </row>
    <row r="12" spans="1:37" ht="12.75" customHeight="1">
      <c r="A12" s="1085" t="s">
        <v>99</v>
      </c>
      <c r="B12" s="1119">
        <v>30977</v>
      </c>
      <c r="C12" s="1007">
        <v>32142</v>
      </c>
      <c r="D12" s="1007">
        <v>33652</v>
      </c>
      <c r="E12" s="1007">
        <v>34123</v>
      </c>
      <c r="F12" s="1007">
        <v>34226</v>
      </c>
      <c r="G12" s="1007">
        <v>36410</v>
      </c>
      <c r="H12" s="1007">
        <v>35843</v>
      </c>
      <c r="I12" s="1007">
        <v>37037</v>
      </c>
      <c r="J12" s="1007">
        <v>38042</v>
      </c>
      <c r="K12" s="1007">
        <v>35527</v>
      </c>
      <c r="L12" s="1007">
        <v>30050</v>
      </c>
      <c r="M12" s="1007">
        <v>31093</v>
      </c>
      <c r="N12" s="1007">
        <v>31058</v>
      </c>
      <c r="O12" s="1007">
        <v>27397</v>
      </c>
      <c r="P12" s="1007">
        <v>27337</v>
      </c>
      <c r="Q12" s="1007">
        <v>27731</v>
      </c>
      <c r="R12" s="1007">
        <v>28054</v>
      </c>
      <c r="S12" s="1007">
        <v>29341.908183632735</v>
      </c>
      <c r="T12" s="1007">
        <v>30391.027231980017</v>
      </c>
      <c r="U12" s="1007">
        <v>31997.954619374479</v>
      </c>
      <c r="V12" s="1007">
        <v>32818.794876881118</v>
      </c>
      <c r="W12" s="1007">
        <v>31741.589398679265</v>
      </c>
      <c r="X12" s="995">
        <v>35111.372191896618</v>
      </c>
    </row>
    <row r="13" spans="1:37" s="1077" customFormat="1" ht="12.75" customHeight="1">
      <c r="A13" s="1092" t="s">
        <v>100</v>
      </c>
      <c r="B13" s="1119">
        <v>16485</v>
      </c>
      <c r="C13" s="1007">
        <v>17736</v>
      </c>
      <c r="D13" s="1007">
        <v>17378</v>
      </c>
      <c r="E13" s="1007">
        <v>17625</v>
      </c>
      <c r="F13" s="1007">
        <v>18679</v>
      </c>
      <c r="G13" s="1007">
        <v>18895</v>
      </c>
      <c r="H13" s="1007">
        <v>19533</v>
      </c>
      <c r="I13" s="1007">
        <v>20021</v>
      </c>
      <c r="J13" s="1007">
        <v>20846</v>
      </c>
      <c r="K13" s="1007">
        <v>20004</v>
      </c>
      <c r="L13" s="1007">
        <v>18682</v>
      </c>
      <c r="M13" s="1007">
        <v>20535</v>
      </c>
      <c r="N13" s="1007">
        <v>21087</v>
      </c>
      <c r="O13" s="1007">
        <v>20959</v>
      </c>
      <c r="P13" s="1007">
        <v>21270</v>
      </c>
      <c r="Q13" s="1007">
        <v>21106</v>
      </c>
      <c r="R13" s="1007">
        <v>20710</v>
      </c>
      <c r="S13" s="1007">
        <v>20978.144368950689</v>
      </c>
      <c r="T13" s="1007">
        <v>21770.652591041766</v>
      </c>
      <c r="U13" s="1007">
        <v>22140.051512450202</v>
      </c>
      <c r="V13" s="1007">
        <v>23483.71886507731</v>
      </c>
      <c r="W13" s="1007">
        <v>22852.291598822085</v>
      </c>
      <c r="X13" s="995">
        <v>24684.818894299089</v>
      </c>
      <c r="Y13" s="1007"/>
      <c r="Z13" s="1007"/>
      <c r="AA13" s="1007"/>
      <c r="AB13" s="1007"/>
      <c r="AC13" s="1007"/>
      <c r="AD13" s="1007"/>
      <c r="AE13" s="1007"/>
      <c r="AF13" s="1007"/>
    </row>
    <row r="14" spans="1:37" ht="12.75" customHeight="1">
      <c r="A14" s="1085" t="s">
        <v>101</v>
      </c>
      <c r="B14" s="1119">
        <v>47462</v>
      </c>
      <c r="C14" s="1007">
        <v>49878</v>
      </c>
      <c r="D14" s="1007">
        <v>51030</v>
      </c>
      <c r="E14" s="1007">
        <v>51748</v>
      </c>
      <c r="F14" s="1007">
        <v>52905</v>
      </c>
      <c r="G14" s="1007">
        <v>55305</v>
      </c>
      <c r="H14" s="1007">
        <v>55376</v>
      </c>
      <c r="I14" s="1007">
        <v>57058</v>
      </c>
      <c r="J14" s="1007">
        <v>58888</v>
      </c>
      <c r="K14" s="1007">
        <v>55531</v>
      </c>
      <c r="L14" s="1007">
        <v>48732</v>
      </c>
      <c r="M14" s="1007">
        <v>51628</v>
      </c>
      <c r="N14" s="1007">
        <v>52145</v>
      </c>
      <c r="O14" s="1007">
        <v>48356</v>
      </c>
      <c r="P14" s="1007">
        <v>48607</v>
      </c>
      <c r="Q14" s="1007">
        <v>48837</v>
      </c>
      <c r="R14" s="1007">
        <v>48764</v>
      </c>
      <c r="S14" s="1007">
        <v>50320.052552583424</v>
      </c>
      <c r="T14" s="1007">
        <v>52161.679823021783</v>
      </c>
      <c r="U14" s="1007">
        <v>54138.006131824681</v>
      </c>
      <c r="V14" s="1007">
        <v>56302.513741958428</v>
      </c>
      <c r="W14" s="1007">
        <v>54593.88099750135</v>
      </c>
      <c r="X14" s="995">
        <v>59796.191086195708</v>
      </c>
      <c r="Y14" s="1122"/>
      <c r="Z14" s="1122"/>
      <c r="AA14" s="1122"/>
      <c r="AB14" s="1122"/>
      <c r="AC14" s="1122"/>
      <c r="AD14" s="1122"/>
      <c r="AE14" s="1122"/>
      <c r="AF14" s="1122"/>
      <c r="AG14" s="1012"/>
      <c r="AH14" s="1012"/>
      <c r="AI14" s="1012"/>
      <c r="AJ14" s="1012"/>
      <c r="AK14" s="1012"/>
    </row>
    <row r="15" spans="1:37" s="1077" customFormat="1" ht="12.75" customHeight="1">
      <c r="A15" s="1093"/>
      <c r="B15" s="1120"/>
      <c r="C15" s="1008"/>
      <c r="D15" s="1008"/>
      <c r="E15" s="1008"/>
      <c r="F15" s="1008"/>
      <c r="G15" s="1008"/>
      <c r="H15" s="1008"/>
      <c r="I15" s="1008"/>
      <c r="J15" s="1008"/>
      <c r="K15" s="1008"/>
      <c r="L15" s="1008"/>
      <c r="M15" s="1008"/>
      <c r="N15" s="1008"/>
      <c r="O15" s="1008"/>
      <c r="P15" s="1008"/>
      <c r="Q15" s="1008"/>
      <c r="R15" s="1007"/>
      <c r="S15" s="1007"/>
      <c r="T15" s="1007"/>
      <c r="U15" s="1007"/>
      <c r="V15" s="1078"/>
      <c r="W15" s="1007"/>
      <c r="X15" s="995"/>
      <c r="Y15" s="1007"/>
      <c r="Z15" s="1007"/>
      <c r="AA15" s="1007"/>
      <c r="AB15" s="1007"/>
      <c r="AC15" s="1007"/>
      <c r="AD15" s="1007"/>
      <c r="AE15" s="1007"/>
      <c r="AF15" s="1007"/>
    </row>
    <row r="16" spans="1:37" s="1077" customFormat="1" ht="12.75" customHeight="1">
      <c r="A16" s="1095" t="s">
        <v>102</v>
      </c>
      <c r="B16" s="1007"/>
      <c r="C16" s="1007"/>
      <c r="D16" s="1008"/>
      <c r="E16" s="1007"/>
      <c r="F16" s="1007"/>
      <c r="G16" s="1007"/>
      <c r="H16" s="1007"/>
      <c r="I16" s="1007"/>
      <c r="J16" s="1007"/>
      <c r="K16" s="1007"/>
      <c r="L16" s="1007"/>
      <c r="M16" s="1007"/>
      <c r="N16" s="1007"/>
      <c r="O16" s="1007"/>
      <c r="P16" s="1007"/>
      <c r="Q16" s="1007"/>
      <c r="R16" s="1007"/>
      <c r="S16" s="1007"/>
      <c r="T16" s="1007"/>
      <c r="U16" s="1007"/>
      <c r="V16" s="1078"/>
      <c r="W16" s="1007"/>
      <c r="X16" s="995"/>
      <c r="Y16" s="1007"/>
      <c r="Z16" s="1007"/>
      <c r="AA16" s="1007"/>
      <c r="AB16" s="1007"/>
      <c r="AC16" s="1007"/>
      <c r="AD16" s="1007"/>
      <c r="AE16" s="1007"/>
      <c r="AF16" s="1007"/>
    </row>
    <row r="17" spans="1:32" s="1077" customFormat="1" ht="12.75" customHeight="1">
      <c r="A17" s="1093"/>
      <c r="B17" s="1007"/>
      <c r="C17" s="1007"/>
      <c r="D17" s="1008"/>
      <c r="E17" s="1007"/>
      <c r="F17" s="1007"/>
      <c r="G17" s="1007"/>
      <c r="H17" s="1007"/>
      <c r="I17" s="1007"/>
      <c r="J17" s="1007"/>
      <c r="K17" s="1007"/>
      <c r="L17" s="1007"/>
      <c r="M17" s="1007"/>
      <c r="N17" s="1007"/>
      <c r="O17" s="1007"/>
      <c r="P17" s="1007"/>
      <c r="Q17" s="1007"/>
      <c r="R17" s="1007"/>
      <c r="S17" s="1007"/>
      <c r="T17" s="1007"/>
      <c r="U17" s="1007"/>
      <c r="V17" s="1078"/>
      <c r="W17" s="1007"/>
      <c r="X17" s="995"/>
      <c r="Y17" s="1007"/>
      <c r="Z17" s="1007"/>
      <c r="AA17" s="1007"/>
      <c r="AB17" s="1007"/>
      <c r="AC17" s="1007"/>
      <c r="AD17" s="1007"/>
      <c r="AE17" s="1007"/>
      <c r="AF17" s="1007"/>
    </row>
    <row r="18" spans="1:32" s="1077" customFormat="1" ht="12.75" customHeight="1">
      <c r="A18" s="1085" t="s">
        <v>98</v>
      </c>
      <c r="B18" s="1007"/>
      <c r="C18" s="1007"/>
      <c r="D18" s="1008"/>
      <c r="E18" s="1007"/>
      <c r="F18" s="1007"/>
      <c r="G18" s="1007"/>
      <c r="H18" s="1007"/>
      <c r="I18" s="1007"/>
      <c r="J18" s="1007"/>
      <c r="K18" s="1007"/>
      <c r="L18" s="1007"/>
      <c r="M18" s="1007"/>
      <c r="N18" s="1007"/>
      <c r="O18" s="1007"/>
      <c r="P18" s="1007"/>
      <c r="Q18" s="1007"/>
      <c r="R18" s="1007"/>
      <c r="S18" s="1007"/>
      <c r="T18" s="1007"/>
      <c r="U18" s="1007"/>
      <c r="V18" s="1078"/>
      <c r="W18" s="1007"/>
      <c r="X18" s="995"/>
      <c r="Y18" s="1007"/>
      <c r="Z18" s="1007"/>
      <c r="AA18" s="1007"/>
      <c r="AB18" s="1007"/>
      <c r="AC18" s="1007"/>
      <c r="AD18" s="1007"/>
      <c r="AE18" s="1007"/>
      <c r="AF18" s="1007"/>
    </row>
    <row r="19" spans="1:32" s="1077" customFormat="1" ht="12.75" customHeight="1">
      <c r="A19" s="1092" t="s">
        <v>101</v>
      </c>
      <c r="B19" s="1008">
        <v>34158</v>
      </c>
      <c r="C19" s="1008">
        <v>37684</v>
      </c>
      <c r="D19" s="1008">
        <v>40833</v>
      </c>
      <c r="E19" s="1008">
        <v>41656</v>
      </c>
      <c r="F19" s="1008">
        <v>42449</v>
      </c>
      <c r="G19" s="1008">
        <v>44459</v>
      </c>
      <c r="H19" s="1008">
        <v>45091</v>
      </c>
      <c r="I19" s="1008">
        <v>47826</v>
      </c>
      <c r="J19" s="1008">
        <v>51385</v>
      </c>
      <c r="K19" s="1008">
        <v>50990</v>
      </c>
      <c r="L19" s="1008">
        <v>43809</v>
      </c>
      <c r="M19" s="1008">
        <v>46683</v>
      </c>
      <c r="N19" s="1008">
        <v>48672</v>
      </c>
      <c r="O19" s="1008">
        <v>47732</v>
      </c>
      <c r="P19" s="1008">
        <v>48397</v>
      </c>
      <c r="Q19" s="1008">
        <v>48837</v>
      </c>
      <c r="R19" s="1008">
        <v>48637</v>
      </c>
      <c r="S19" s="1008">
        <v>50057</v>
      </c>
      <c r="T19" s="1008">
        <v>52417</v>
      </c>
      <c r="U19" s="1008">
        <v>55601</v>
      </c>
      <c r="V19" s="1008">
        <v>58786</v>
      </c>
      <c r="W19" s="1008">
        <v>56616</v>
      </c>
      <c r="X19" s="997">
        <v>62980</v>
      </c>
      <c r="Y19" s="1007"/>
      <c r="Z19" s="1007"/>
      <c r="AA19" s="1007"/>
      <c r="AB19" s="1007"/>
      <c r="AC19" s="1007"/>
      <c r="AD19" s="1007"/>
      <c r="AE19" s="1007"/>
      <c r="AF19" s="1007"/>
    </row>
    <row r="20" spans="1:32" s="1077" customFormat="1" ht="12.75" customHeight="1">
      <c r="A20" s="1092" t="s">
        <v>103</v>
      </c>
      <c r="B20" s="1007">
        <v>5269</v>
      </c>
      <c r="C20" s="1007">
        <v>6034</v>
      </c>
      <c r="D20" s="1007">
        <v>6299</v>
      </c>
      <c r="E20" s="1007">
        <v>6442</v>
      </c>
      <c r="F20" s="1007">
        <v>6323</v>
      </c>
      <c r="G20" s="1007">
        <v>7090</v>
      </c>
      <c r="H20" s="1007">
        <v>7490</v>
      </c>
      <c r="I20" s="1007">
        <v>7987</v>
      </c>
      <c r="J20" s="1007">
        <v>8419</v>
      </c>
      <c r="K20" s="1007">
        <v>8415</v>
      </c>
      <c r="L20" s="1007">
        <v>7394</v>
      </c>
      <c r="M20" s="1007">
        <v>7981</v>
      </c>
      <c r="N20" s="1007">
        <v>8490</v>
      </c>
      <c r="O20" s="1007">
        <v>8233</v>
      </c>
      <c r="P20" s="1007">
        <v>8394</v>
      </c>
      <c r="Q20" s="1007">
        <v>8495</v>
      </c>
      <c r="R20" s="1007">
        <v>8391</v>
      </c>
      <c r="S20" s="1007">
        <v>8623</v>
      </c>
      <c r="T20" s="1007">
        <v>9092</v>
      </c>
      <c r="U20" s="1007">
        <v>9684</v>
      </c>
      <c r="V20" s="1007">
        <v>10179</v>
      </c>
      <c r="W20" s="1007">
        <v>9866</v>
      </c>
      <c r="X20" s="995">
        <v>10990</v>
      </c>
      <c r="Y20" s="1007"/>
      <c r="Z20" s="1007"/>
      <c r="AA20" s="1007"/>
      <c r="AB20" s="1007"/>
      <c r="AC20" s="1007"/>
      <c r="AD20" s="1007"/>
      <c r="AE20" s="1007"/>
      <c r="AF20" s="1007"/>
    </row>
    <row r="21" spans="1:32" s="1077" customFormat="1" ht="12.75" customHeight="1">
      <c r="A21" s="1092" t="s">
        <v>104</v>
      </c>
      <c r="B21" s="1007">
        <v>3746</v>
      </c>
      <c r="C21" s="1007">
        <v>4552</v>
      </c>
      <c r="D21" s="1007">
        <v>5190</v>
      </c>
      <c r="E21" s="1007">
        <v>5060</v>
      </c>
      <c r="F21" s="1007">
        <v>5183</v>
      </c>
      <c r="G21" s="1007">
        <v>7084</v>
      </c>
      <c r="H21" s="1007">
        <v>8980</v>
      </c>
      <c r="I21" s="1007">
        <v>10357</v>
      </c>
      <c r="J21" s="1007">
        <v>11534</v>
      </c>
      <c r="K21" s="1007">
        <v>12759</v>
      </c>
      <c r="L21" s="1007">
        <v>10412</v>
      </c>
      <c r="M21" s="1007">
        <v>12553</v>
      </c>
      <c r="N21" s="1007">
        <v>14064</v>
      </c>
      <c r="O21" s="1007">
        <v>14453</v>
      </c>
      <c r="P21" s="1007">
        <v>15996</v>
      </c>
      <c r="Q21" s="1007">
        <v>16312</v>
      </c>
      <c r="R21" s="1007">
        <v>16938</v>
      </c>
      <c r="S21" s="1007">
        <v>18078</v>
      </c>
      <c r="T21" s="1007">
        <v>18066</v>
      </c>
      <c r="U21" s="1007">
        <v>19638</v>
      </c>
      <c r="V21" s="1007">
        <v>21094</v>
      </c>
      <c r="W21" s="1007">
        <v>16956</v>
      </c>
      <c r="X21" s="995">
        <v>20691</v>
      </c>
      <c r="Y21" s="1007"/>
      <c r="Z21" s="1007"/>
      <c r="AA21" s="1007"/>
      <c r="AB21" s="1007"/>
      <c r="AC21" s="1007"/>
      <c r="AD21" s="1007"/>
      <c r="AE21" s="1007"/>
      <c r="AF21" s="1007"/>
    </row>
    <row r="22" spans="1:32" s="1077" customFormat="1" ht="12.75" customHeight="1">
      <c r="A22" s="1092" t="s">
        <v>105</v>
      </c>
      <c r="B22" s="1007">
        <v>2226</v>
      </c>
      <c r="C22" s="1007">
        <v>2351</v>
      </c>
      <c r="D22" s="1007">
        <v>1973</v>
      </c>
      <c r="E22" s="1007">
        <v>1851</v>
      </c>
      <c r="F22" s="1007">
        <v>2243</v>
      </c>
      <c r="G22" s="1007">
        <v>2810</v>
      </c>
      <c r="H22" s="1007">
        <v>3524</v>
      </c>
      <c r="I22" s="1007">
        <v>3948</v>
      </c>
      <c r="J22" s="1007">
        <v>4104</v>
      </c>
      <c r="K22" s="1007">
        <v>4211</v>
      </c>
      <c r="L22" s="1007">
        <v>3581</v>
      </c>
      <c r="M22" s="1007">
        <v>4140</v>
      </c>
      <c r="N22" s="1007">
        <v>4504</v>
      </c>
      <c r="O22" s="1007">
        <v>4540</v>
      </c>
      <c r="P22" s="1007">
        <v>4827</v>
      </c>
      <c r="Q22" s="1007">
        <v>4874</v>
      </c>
      <c r="R22" s="1007">
        <v>4972</v>
      </c>
      <c r="S22" s="1007">
        <v>5056</v>
      </c>
      <c r="T22" s="1007">
        <v>5135</v>
      </c>
      <c r="U22" s="1007">
        <v>5316</v>
      </c>
      <c r="V22" s="1007">
        <v>5537</v>
      </c>
      <c r="W22" s="1007">
        <v>4378</v>
      </c>
      <c r="X22" s="995">
        <v>5578</v>
      </c>
      <c r="Y22" s="1007"/>
      <c r="Z22" s="1007"/>
      <c r="AA22" s="1007"/>
      <c r="AB22" s="1007"/>
      <c r="AC22" s="1007"/>
      <c r="AD22" s="1007"/>
      <c r="AE22" s="1007"/>
      <c r="AF22" s="1007"/>
    </row>
    <row r="23" spans="1:32" s="1077" customFormat="1" ht="12.75" customHeight="1">
      <c r="A23" s="1092" t="s">
        <v>106</v>
      </c>
      <c r="B23" s="1007">
        <v>0</v>
      </c>
      <c r="C23" s="1007">
        <v>0</v>
      </c>
      <c r="D23" s="1007">
        <v>0</v>
      </c>
      <c r="E23" s="1007">
        <v>0</v>
      </c>
      <c r="F23" s="1007">
        <v>0</v>
      </c>
      <c r="G23" s="1007">
        <v>0</v>
      </c>
      <c r="H23" s="1007">
        <v>0</v>
      </c>
      <c r="I23" s="1007">
        <v>0</v>
      </c>
      <c r="J23" s="1007">
        <v>0</v>
      </c>
      <c r="K23" s="1007">
        <v>0</v>
      </c>
      <c r="L23" s="1007">
        <v>0</v>
      </c>
      <c r="M23" s="1007">
        <v>0</v>
      </c>
      <c r="N23" s="1007">
        <v>0</v>
      </c>
      <c r="O23" s="1007">
        <v>0</v>
      </c>
      <c r="P23" s="1007">
        <v>0</v>
      </c>
      <c r="Q23" s="1007">
        <v>0</v>
      </c>
      <c r="R23" s="1007">
        <v>0</v>
      </c>
      <c r="S23" s="1007">
        <v>0</v>
      </c>
      <c r="T23" s="1007">
        <v>2</v>
      </c>
      <c r="U23" s="1007">
        <v>0</v>
      </c>
      <c r="V23" s="1007">
        <v>1</v>
      </c>
      <c r="W23" s="1007">
        <v>0</v>
      </c>
      <c r="X23" s="995">
        <v>0</v>
      </c>
      <c r="Y23" s="1007"/>
      <c r="Z23" s="1007"/>
      <c r="AA23" s="1007"/>
      <c r="AB23" s="1007"/>
      <c r="AC23" s="1007"/>
      <c r="AD23" s="1007"/>
      <c r="AE23" s="1007"/>
      <c r="AF23" s="1007"/>
    </row>
    <row r="24" spans="1:32" s="1077" customFormat="1" ht="12.75" customHeight="1">
      <c r="A24" s="1092" t="s">
        <v>107</v>
      </c>
      <c r="B24" s="1007">
        <v>0</v>
      </c>
      <c r="C24" s="1007">
        <v>0</v>
      </c>
      <c r="D24" s="1007">
        <v>0</v>
      </c>
      <c r="E24" s="1007">
        <v>0</v>
      </c>
      <c r="F24" s="1007">
        <v>0</v>
      </c>
      <c r="G24" s="1007">
        <v>0</v>
      </c>
      <c r="H24" s="1007">
        <v>0</v>
      </c>
      <c r="I24" s="1007">
        <v>0</v>
      </c>
      <c r="J24" s="1007">
        <v>0</v>
      </c>
      <c r="K24" s="1007">
        <v>0</v>
      </c>
      <c r="L24" s="1007">
        <v>0</v>
      </c>
      <c r="M24" s="1007">
        <v>0</v>
      </c>
      <c r="N24" s="1007">
        <v>0</v>
      </c>
      <c r="O24" s="1007">
        <v>0</v>
      </c>
      <c r="P24" s="1007">
        <v>0</v>
      </c>
      <c r="Q24" s="1007">
        <v>0</v>
      </c>
      <c r="R24" s="1007">
        <v>0</v>
      </c>
      <c r="S24" s="1007">
        <v>0</v>
      </c>
      <c r="T24" s="1007">
        <v>0</v>
      </c>
      <c r="U24" s="1007">
        <v>0</v>
      </c>
      <c r="V24" s="1007">
        <v>0</v>
      </c>
      <c r="W24" s="1007">
        <v>0</v>
      </c>
      <c r="X24" s="995">
        <v>0</v>
      </c>
      <c r="Y24" s="1007"/>
      <c r="Z24" s="1007"/>
      <c r="AA24" s="1007"/>
      <c r="AB24" s="1007"/>
      <c r="AC24" s="1007"/>
      <c r="AD24" s="1007"/>
      <c r="AE24" s="1007"/>
      <c r="AF24" s="1007"/>
    </row>
    <row r="25" spans="1:32" s="1077" customFormat="1" ht="12.75" customHeight="1">
      <c r="A25" s="1092" t="s">
        <v>108</v>
      </c>
      <c r="B25" s="1007">
        <v>14045</v>
      </c>
      <c r="C25" s="1007">
        <v>15233</v>
      </c>
      <c r="D25" s="1007">
        <v>16450</v>
      </c>
      <c r="E25" s="1007">
        <v>16594</v>
      </c>
      <c r="F25" s="1007">
        <v>16439</v>
      </c>
      <c r="G25" s="1007">
        <v>18027</v>
      </c>
      <c r="H25" s="1007">
        <v>19070</v>
      </c>
      <c r="I25" s="1007">
        <v>20248</v>
      </c>
      <c r="J25" s="1007">
        <v>21956</v>
      </c>
      <c r="K25" s="1007">
        <v>22100</v>
      </c>
      <c r="L25" s="1007">
        <v>19734</v>
      </c>
      <c r="M25" s="1007">
        <v>21544</v>
      </c>
      <c r="N25" s="1007">
        <v>22883</v>
      </c>
      <c r="O25" s="1007">
        <v>22379</v>
      </c>
      <c r="P25" s="1007">
        <v>22782</v>
      </c>
      <c r="Q25" s="1007">
        <v>22954.66</v>
      </c>
      <c r="R25" s="1007">
        <v>23130</v>
      </c>
      <c r="S25" s="1007">
        <v>23819</v>
      </c>
      <c r="T25" s="1007">
        <v>24835</v>
      </c>
      <c r="U25" s="1007">
        <v>27061</v>
      </c>
      <c r="V25" s="1007">
        <v>28631</v>
      </c>
      <c r="W25" s="1007">
        <v>27549</v>
      </c>
      <c r="X25" s="995">
        <v>29870</v>
      </c>
      <c r="Y25" s="1007"/>
      <c r="Z25" s="1007"/>
      <c r="AA25" s="1007"/>
      <c r="AB25" s="1007"/>
      <c r="AC25" s="1007"/>
      <c r="AD25" s="1007"/>
      <c r="AE25" s="1007"/>
      <c r="AF25" s="1007"/>
    </row>
    <row r="26" spans="1:32" s="1077" customFormat="1" ht="12.75" customHeight="1">
      <c r="A26" s="1092" t="s">
        <v>407</v>
      </c>
      <c r="B26" s="1007">
        <v>13973</v>
      </c>
      <c r="C26" s="1007">
        <v>15786</v>
      </c>
      <c r="D26" s="1007">
        <v>17380</v>
      </c>
      <c r="E26" s="1007">
        <v>17591</v>
      </c>
      <c r="F26" s="1007">
        <v>17818</v>
      </c>
      <c r="G26" s="1007">
        <v>19155</v>
      </c>
      <c r="H26" s="1007">
        <v>19760</v>
      </c>
      <c r="I26" s="1007">
        <v>21215</v>
      </c>
      <c r="J26" s="1007">
        <v>23119</v>
      </c>
      <c r="K26" s="1007">
        <v>23365</v>
      </c>
      <c r="L26" s="1007">
        <v>19994</v>
      </c>
      <c r="M26" s="1007">
        <v>21692</v>
      </c>
      <c r="N26" s="1007">
        <v>22596</v>
      </c>
      <c r="O26" s="1007">
        <v>22723</v>
      </c>
      <c r="P26" s="1007">
        <v>22957</v>
      </c>
      <c r="Q26" s="1007">
        <v>23216.34</v>
      </c>
      <c r="R26" s="1007">
        <v>23423</v>
      </c>
      <c r="S26" s="1007">
        <v>24581</v>
      </c>
      <c r="T26" s="1007">
        <v>24890</v>
      </c>
      <c r="U26" s="1007">
        <v>27057</v>
      </c>
      <c r="V26" s="1007">
        <v>28642</v>
      </c>
      <c r="W26" s="1007">
        <v>25198</v>
      </c>
      <c r="X26" s="995">
        <v>29195</v>
      </c>
      <c r="Y26" s="1007"/>
      <c r="Z26" s="1007"/>
      <c r="AA26" s="1007"/>
      <c r="AB26" s="1007"/>
      <c r="AC26" s="1007"/>
      <c r="AD26" s="1007"/>
      <c r="AE26" s="1007"/>
      <c r="AF26" s="1007"/>
    </row>
    <row r="27" spans="1:32" s="1077" customFormat="1" ht="12.75" customHeight="1">
      <c r="A27" s="1092" t="s">
        <v>109</v>
      </c>
      <c r="B27" s="1007">
        <v>437</v>
      </c>
      <c r="C27" s="1007">
        <v>467</v>
      </c>
      <c r="D27" s="1007">
        <v>501</v>
      </c>
      <c r="E27" s="1007">
        <v>529</v>
      </c>
      <c r="F27" s="1007">
        <v>536</v>
      </c>
      <c r="G27" s="1007">
        <v>540</v>
      </c>
      <c r="H27" s="1007">
        <v>545</v>
      </c>
      <c r="I27" s="1007">
        <v>542</v>
      </c>
      <c r="J27" s="1007">
        <v>564</v>
      </c>
      <c r="K27" s="1007">
        <v>565</v>
      </c>
      <c r="L27" s="1007">
        <v>527</v>
      </c>
      <c r="M27" s="1007">
        <v>550</v>
      </c>
      <c r="N27" s="1007">
        <v>580</v>
      </c>
      <c r="O27" s="1007">
        <v>556</v>
      </c>
      <c r="P27" s="1007">
        <v>544</v>
      </c>
      <c r="Q27" s="1007">
        <v>533</v>
      </c>
      <c r="R27" s="1007">
        <v>545</v>
      </c>
      <c r="S27" s="1007">
        <v>558</v>
      </c>
      <c r="T27" s="1007">
        <v>577</v>
      </c>
      <c r="U27" s="1007">
        <v>583</v>
      </c>
      <c r="V27" s="1007">
        <v>602</v>
      </c>
      <c r="W27" s="1007">
        <v>543</v>
      </c>
      <c r="X27" s="995">
        <v>618</v>
      </c>
      <c r="Y27" s="1007"/>
      <c r="Z27" s="1007"/>
      <c r="AA27" s="1007"/>
      <c r="AB27" s="1007"/>
      <c r="AC27" s="1007"/>
      <c r="AD27" s="1007"/>
      <c r="AE27" s="1007"/>
      <c r="AF27" s="1007"/>
    </row>
    <row r="28" spans="1:32" s="1077" customFormat="1" ht="12.75" customHeight="1">
      <c r="A28" s="1092" t="s">
        <v>110</v>
      </c>
      <c r="B28" s="1096">
        <v>1954</v>
      </c>
      <c r="C28" s="1096">
        <v>2365</v>
      </c>
      <c r="D28" s="1096">
        <v>3420</v>
      </c>
      <c r="E28" s="1096">
        <v>3709</v>
      </c>
      <c r="F28" s="1096">
        <v>4273</v>
      </c>
      <c r="G28" s="1096">
        <v>3921</v>
      </c>
      <c r="H28" s="1096">
        <v>3682</v>
      </c>
      <c r="I28" s="1096">
        <v>4243</v>
      </c>
      <c r="J28" s="1096">
        <v>4757</v>
      </c>
      <c r="K28" s="1096">
        <v>5093</v>
      </c>
      <c r="L28" s="1096">
        <v>2991</v>
      </c>
      <c r="M28" s="1096">
        <v>3329</v>
      </c>
      <c r="N28" s="1096">
        <v>3683</v>
      </c>
      <c r="O28" s="1096">
        <v>3754</v>
      </c>
      <c r="P28" s="1096">
        <v>4889</v>
      </c>
      <c r="Q28" s="1007">
        <v>5076</v>
      </c>
      <c r="R28" s="1007">
        <v>5114</v>
      </c>
      <c r="S28" s="1007">
        <v>5498</v>
      </c>
      <c r="T28" s="1007">
        <v>5956</v>
      </c>
      <c r="U28" s="1007">
        <v>5538</v>
      </c>
      <c r="V28" s="1007">
        <v>6290</v>
      </c>
      <c r="W28" s="1007">
        <v>6038</v>
      </c>
      <c r="X28" s="995">
        <v>7420</v>
      </c>
      <c r="Y28" s="1007"/>
      <c r="Z28" s="1007"/>
      <c r="AA28" s="1007"/>
      <c r="AB28" s="1007"/>
      <c r="AC28" s="1007"/>
      <c r="AD28" s="1007"/>
      <c r="AE28" s="1007"/>
      <c r="AF28" s="1007"/>
    </row>
    <row r="29" spans="1:32" s="1077" customFormat="1" ht="12.75" customHeight="1">
      <c r="A29" s="1093"/>
      <c r="B29" s="1097"/>
      <c r="C29" s="1097"/>
      <c r="D29" s="1097"/>
      <c r="E29" s="1097"/>
      <c r="F29" s="1097"/>
      <c r="G29" s="1097"/>
      <c r="H29" s="1097"/>
      <c r="I29" s="1097"/>
      <c r="J29" s="1097"/>
      <c r="K29" s="1097"/>
      <c r="L29" s="1097"/>
      <c r="M29" s="1097"/>
      <c r="N29" s="1097"/>
      <c r="O29" s="1097"/>
      <c r="P29" s="1097"/>
      <c r="Q29" s="1097"/>
      <c r="R29" s="1097"/>
      <c r="S29" s="1097"/>
      <c r="T29" s="1097"/>
      <c r="U29" s="1097"/>
      <c r="V29" s="1078"/>
      <c r="W29" s="1007"/>
      <c r="X29" s="995"/>
      <c r="Y29" s="1007"/>
      <c r="Z29" s="1007"/>
      <c r="AA29" s="1007"/>
      <c r="AB29" s="1007"/>
      <c r="AC29" s="1007"/>
      <c r="AD29" s="1007"/>
      <c r="AE29" s="1007"/>
      <c r="AF29" s="1007"/>
    </row>
    <row r="30" spans="1:32" s="1077" customFormat="1" ht="12.75" customHeight="1">
      <c r="A30" s="1092" t="s">
        <v>406</v>
      </c>
      <c r="B30" s="1098"/>
      <c r="C30" s="1098"/>
      <c r="D30" s="1098"/>
      <c r="E30" s="1098"/>
      <c r="F30" s="1098"/>
      <c r="G30" s="1098"/>
      <c r="H30" s="1098"/>
      <c r="I30" s="1098"/>
      <c r="J30" s="1098"/>
      <c r="K30" s="1098"/>
      <c r="L30" s="1098"/>
      <c r="M30" s="1098"/>
      <c r="N30" s="1098"/>
      <c r="O30" s="1098"/>
      <c r="P30" s="1098"/>
      <c r="Q30" s="1098"/>
      <c r="R30" s="1098"/>
      <c r="S30" s="1098"/>
      <c r="T30" s="1098"/>
      <c r="U30" s="1098"/>
      <c r="V30" s="1078"/>
      <c r="W30" s="1007"/>
      <c r="X30" s="995"/>
      <c r="Y30" s="1007"/>
      <c r="Z30" s="1007"/>
      <c r="AA30" s="1007"/>
      <c r="AB30" s="1007"/>
      <c r="AC30" s="1007"/>
      <c r="AD30" s="1007"/>
      <c r="AE30" s="1007"/>
      <c r="AF30" s="1007"/>
    </row>
    <row r="31" spans="1:32" s="1077" customFormat="1" ht="12.75" customHeight="1">
      <c r="A31" s="1092" t="s">
        <v>101</v>
      </c>
      <c r="B31" s="1008">
        <v>47462</v>
      </c>
      <c r="C31" s="1008">
        <v>49878</v>
      </c>
      <c r="D31" s="1008">
        <v>51030</v>
      </c>
      <c r="E31" s="1008">
        <v>51748</v>
      </c>
      <c r="F31" s="1008">
        <v>52905</v>
      </c>
      <c r="G31" s="1008">
        <v>55305</v>
      </c>
      <c r="H31" s="1008">
        <v>55376</v>
      </c>
      <c r="I31" s="1008">
        <v>57058</v>
      </c>
      <c r="J31" s="1008">
        <v>58888</v>
      </c>
      <c r="K31" s="1008">
        <v>55531</v>
      </c>
      <c r="L31" s="1008">
        <v>48732</v>
      </c>
      <c r="M31" s="1008">
        <v>51628</v>
      </c>
      <c r="N31" s="1008">
        <v>52145</v>
      </c>
      <c r="O31" s="1008">
        <v>48356</v>
      </c>
      <c r="P31" s="1007">
        <v>48607</v>
      </c>
      <c r="Q31" s="1008">
        <v>48837</v>
      </c>
      <c r="R31" s="1008">
        <v>48764</v>
      </c>
      <c r="S31" s="1008">
        <v>50320.052552583424</v>
      </c>
      <c r="T31" s="1008">
        <v>52161.679823021783</v>
      </c>
      <c r="U31" s="1008">
        <v>54138.006131824681</v>
      </c>
      <c r="V31" s="1007">
        <v>56302.513741958428</v>
      </c>
      <c r="W31" s="1007">
        <v>54593.88099750135</v>
      </c>
      <c r="X31" s="995">
        <v>59796.191086195708</v>
      </c>
      <c r="Y31" s="1007"/>
      <c r="Z31" s="1007"/>
      <c r="AA31" s="1007"/>
      <c r="AB31" s="1007"/>
      <c r="AC31" s="1007"/>
      <c r="AD31" s="1007"/>
      <c r="AE31" s="1007"/>
      <c r="AF31" s="1007"/>
    </row>
    <row r="32" spans="1:32" s="1077" customFormat="1" ht="12.75" customHeight="1">
      <c r="A32" s="1092" t="s">
        <v>103</v>
      </c>
      <c r="B32" s="1007">
        <v>7578</v>
      </c>
      <c r="C32" s="1007">
        <v>7978</v>
      </c>
      <c r="D32" s="1007">
        <v>8095</v>
      </c>
      <c r="E32" s="1007">
        <v>8352</v>
      </c>
      <c r="F32" s="1007">
        <v>8224</v>
      </c>
      <c r="G32" s="1007">
        <v>9015</v>
      </c>
      <c r="H32" s="1007">
        <v>9274</v>
      </c>
      <c r="I32" s="1007">
        <v>9493</v>
      </c>
      <c r="J32" s="1007">
        <v>9609</v>
      </c>
      <c r="K32" s="1007">
        <v>9139</v>
      </c>
      <c r="L32" s="1007">
        <v>8223</v>
      </c>
      <c r="M32" s="1007">
        <v>8900</v>
      </c>
      <c r="N32" s="1007">
        <v>9182</v>
      </c>
      <c r="O32" s="1007">
        <v>8334</v>
      </c>
      <c r="P32" s="1007">
        <v>8406</v>
      </c>
      <c r="Q32" s="1008">
        <v>8495</v>
      </c>
      <c r="R32" s="1008">
        <v>8433</v>
      </c>
      <c r="S32" s="1008">
        <v>8691.2863782624245</v>
      </c>
      <c r="T32" s="1008">
        <v>9066.2322825548545</v>
      </c>
      <c r="U32" s="1008">
        <v>9448.146818874533</v>
      </c>
      <c r="V32" s="1007">
        <v>9773.0366258432678</v>
      </c>
      <c r="W32" s="1007">
        <v>9550.2893523197745</v>
      </c>
      <c r="X32" s="995">
        <v>10488.281485139343</v>
      </c>
      <c r="Y32" s="1007"/>
      <c r="Z32" s="1007"/>
      <c r="AA32" s="1007"/>
      <c r="AB32" s="1007"/>
      <c r="AC32" s="1007"/>
      <c r="AD32" s="1007"/>
      <c r="AE32" s="1007"/>
      <c r="AF32" s="1007"/>
    </row>
    <row r="33" spans="1:32" s="1077" customFormat="1" ht="12.75" customHeight="1">
      <c r="A33" s="1092" t="s">
        <v>104</v>
      </c>
      <c r="B33" s="1007">
        <v>7554</v>
      </c>
      <c r="C33" s="1007">
        <v>8897</v>
      </c>
      <c r="D33" s="1007">
        <v>9873</v>
      </c>
      <c r="E33" s="1007">
        <v>9754</v>
      </c>
      <c r="F33" s="1007">
        <v>9919</v>
      </c>
      <c r="G33" s="1007">
        <v>10984</v>
      </c>
      <c r="H33" s="1007">
        <v>11736</v>
      </c>
      <c r="I33" s="1007">
        <v>12565</v>
      </c>
      <c r="J33" s="1007">
        <v>13490</v>
      </c>
      <c r="K33" s="1007">
        <v>14192</v>
      </c>
      <c r="L33" s="1007">
        <v>11860</v>
      </c>
      <c r="M33" s="1007">
        <v>14268</v>
      </c>
      <c r="N33" s="1007">
        <v>15488</v>
      </c>
      <c r="O33" s="1007">
        <v>14624</v>
      </c>
      <c r="P33" s="1007">
        <v>16039</v>
      </c>
      <c r="Q33" s="1008">
        <v>16312</v>
      </c>
      <c r="R33" s="1008">
        <v>17006</v>
      </c>
      <c r="S33" s="1008">
        <v>18201.781438186328</v>
      </c>
      <c r="T33" s="1008">
        <v>18001.418870081499</v>
      </c>
      <c r="U33" s="1008">
        <v>19146.311501639324</v>
      </c>
      <c r="V33" s="1007">
        <v>20237.294420996408</v>
      </c>
      <c r="W33" s="1007">
        <v>16394.952325799164</v>
      </c>
      <c r="X33" s="995">
        <v>19721.128074840748</v>
      </c>
      <c r="Y33" s="1007"/>
      <c r="Z33" s="1007"/>
      <c r="AA33" s="1007"/>
      <c r="AB33" s="1007"/>
      <c r="AC33" s="1007"/>
      <c r="AD33" s="1007"/>
      <c r="AE33" s="1007"/>
      <c r="AF33" s="1007"/>
    </row>
    <row r="34" spans="1:32" s="1077" customFormat="1" ht="12.75" customHeight="1">
      <c r="A34" s="1092" t="s">
        <v>105</v>
      </c>
      <c r="B34" s="1007">
        <v>2788</v>
      </c>
      <c r="C34" s="1007">
        <v>3797</v>
      </c>
      <c r="D34" s="1007">
        <v>3104</v>
      </c>
      <c r="E34" s="1007">
        <v>3000</v>
      </c>
      <c r="F34" s="1007">
        <v>3597</v>
      </c>
      <c r="G34" s="1007">
        <v>3871</v>
      </c>
      <c r="H34" s="1007">
        <v>4453</v>
      </c>
      <c r="I34" s="1007">
        <v>4551</v>
      </c>
      <c r="J34" s="1007">
        <v>4414</v>
      </c>
      <c r="K34" s="1007">
        <v>4308</v>
      </c>
      <c r="L34" s="1007">
        <v>3691</v>
      </c>
      <c r="M34" s="1007">
        <v>4257</v>
      </c>
      <c r="N34" s="1007">
        <v>4487</v>
      </c>
      <c r="O34" s="1007">
        <v>4594</v>
      </c>
      <c r="P34" s="1007">
        <v>4840</v>
      </c>
      <c r="Q34" s="1008">
        <v>4874</v>
      </c>
      <c r="R34" s="1008">
        <v>-4991</v>
      </c>
      <c r="S34" s="1008">
        <v>5089.3744971842316</v>
      </c>
      <c r="T34" s="1008">
        <v>-5115.5461223675366</v>
      </c>
      <c r="U34" s="1008">
        <v>5182.2922937791482</v>
      </c>
      <c r="V34" s="1007">
        <v>5311.9470859297553</v>
      </c>
      <c r="W34" s="1007">
        <v>4232.6730256677047</v>
      </c>
      <c r="X34" s="995">
        <v>5315.4948138695845</v>
      </c>
      <c r="Y34" s="1007"/>
      <c r="Z34" s="1007"/>
      <c r="AA34" s="1007"/>
      <c r="AB34" s="1007"/>
      <c r="AC34" s="1007"/>
      <c r="AD34" s="1007"/>
      <c r="AE34" s="1007"/>
      <c r="AF34" s="1007"/>
    </row>
    <row r="35" spans="1:32" s="1077" customFormat="1" ht="12.75" customHeight="1">
      <c r="A35" s="1092" t="s">
        <v>106</v>
      </c>
      <c r="B35" s="1007">
        <v>0</v>
      </c>
      <c r="C35" s="1007">
        <v>0</v>
      </c>
      <c r="D35" s="1007">
        <v>0</v>
      </c>
      <c r="E35" s="1007">
        <v>0</v>
      </c>
      <c r="F35" s="1007">
        <v>0</v>
      </c>
      <c r="G35" s="1007">
        <v>0</v>
      </c>
      <c r="H35" s="1007">
        <v>0</v>
      </c>
      <c r="I35" s="1007">
        <v>0</v>
      </c>
      <c r="J35" s="1007">
        <v>0</v>
      </c>
      <c r="K35" s="1007">
        <v>0</v>
      </c>
      <c r="L35" s="1007">
        <v>0</v>
      </c>
      <c r="M35" s="1007">
        <v>0</v>
      </c>
      <c r="N35" s="1007">
        <v>0</v>
      </c>
      <c r="O35" s="1007">
        <v>0</v>
      </c>
      <c r="P35" s="1007">
        <v>0</v>
      </c>
      <c r="Q35" s="1008">
        <v>0</v>
      </c>
      <c r="R35" s="1008">
        <v>0</v>
      </c>
      <c r="S35" s="1008">
        <v>0</v>
      </c>
      <c r="T35" s="1008">
        <v>0</v>
      </c>
      <c r="U35" s="1008">
        <v>0</v>
      </c>
      <c r="V35" s="1008">
        <v>0</v>
      </c>
      <c r="W35" s="1008">
        <v>0</v>
      </c>
      <c r="X35" s="997">
        <v>0</v>
      </c>
      <c r="Y35" s="1007"/>
      <c r="Z35" s="1007"/>
      <c r="AA35" s="1007"/>
      <c r="AB35" s="1007"/>
      <c r="AC35" s="1007"/>
      <c r="AD35" s="1007"/>
      <c r="AE35" s="1007"/>
      <c r="AF35" s="1007"/>
    </row>
    <row r="36" spans="1:32" s="1077" customFormat="1" ht="12.75" customHeight="1">
      <c r="A36" s="1092" t="s">
        <v>107</v>
      </c>
      <c r="B36" s="1007">
        <v>0</v>
      </c>
      <c r="C36" s="1007">
        <v>0</v>
      </c>
      <c r="D36" s="1007">
        <v>0</v>
      </c>
      <c r="E36" s="1007">
        <v>0</v>
      </c>
      <c r="F36" s="1007">
        <v>0</v>
      </c>
      <c r="G36" s="1007">
        <v>0</v>
      </c>
      <c r="H36" s="1007">
        <v>0</v>
      </c>
      <c r="I36" s="1007">
        <v>0</v>
      </c>
      <c r="J36" s="1007">
        <v>0</v>
      </c>
      <c r="K36" s="1007">
        <v>0</v>
      </c>
      <c r="L36" s="1007">
        <v>0</v>
      </c>
      <c r="M36" s="1007">
        <v>0</v>
      </c>
      <c r="N36" s="1007">
        <v>0</v>
      </c>
      <c r="O36" s="1007">
        <v>0</v>
      </c>
      <c r="P36" s="1007">
        <v>0</v>
      </c>
      <c r="Q36" s="1008">
        <v>0</v>
      </c>
      <c r="R36" s="1008">
        <v>0</v>
      </c>
      <c r="S36" s="1008">
        <v>0</v>
      </c>
      <c r="T36" s="1008">
        <v>0</v>
      </c>
      <c r="U36" s="1008">
        <v>0</v>
      </c>
      <c r="V36" s="1008">
        <v>0</v>
      </c>
      <c r="W36" s="1008">
        <v>0</v>
      </c>
      <c r="X36" s="997">
        <v>0</v>
      </c>
      <c r="Y36" s="1007"/>
      <c r="Z36" s="1007"/>
      <c r="AA36" s="1007"/>
      <c r="AB36" s="1007"/>
      <c r="AC36" s="1007"/>
      <c r="AD36" s="1007"/>
      <c r="AE36" s="1007"/>
      <c r="AF36" s="1007"/>
    </row>
    <row r="37" spans="1:32" s="1077" customFormat="1" ht="12.75" customHeight="1">
      <c r="A37" s="1092" t="s">
        <v>108</v>
      </c>
      <c r="B37" s="1007">
        <v>20585</v>
      </c>
      <c r="C37" s="1007">
        <v>21127</v>
      </c>
      <c r="D37" s="1007">
        <v>21748</v>
      </c>
      <c r="E37" s="1007">
        <v>21689</v>
      </c>
      <c r="F37" s="1007">
        <v>21530</v>
      </c>
      <c r="G37" s="1007">
        <v>23052</v>
      </c>
      <c r="H37" s="1007">
        <v>23772</v>
      </c>
      <c r="I37" s="1007">
        <v>24351</v>
      </c>
      <c r="J37" s="1007">
        <v>25432</v>
      </c>
      <c r="K37" s="1007">
        <v>24279</v>
      </c>
      <c r="L37" s="1007">
        <v>22072</v>
      </c>
      <c r="M37" s="1007">
        <v>24002</v>
      </c>
      <c r="N37" s="1007">
        <v>24706</v>
      </c>
      <c r="O37" s="1007">
        <v>22705</v>
      </c>
      <c r="P37" s="1007">
        <v>22872</v>
      </c>
      <c r="Q37" s="1008">
        <v>22954.66</v>
      </c>
      <c r="R37" s="1008">
        <v>23151</v>
      </c>
      <c r="S37" s="1008">
        <v>23902.681841763944</v>
      </c>
      <c r="T37" s="1008">
        <v>24674.383522620254</v>
      </c>
      <c r="U37" s="1008">
        <v>26307.751209803166</v>
      </c>
      <c r="V37" s="1007">
        <v>27374.215977444943</v>
      </c>
      <c r="W37" s="1007">
        <v>26512.766199383474</v>
      </c>
      <c r="X37" s="995">
        <v>28685.833318996087</v>
      </c>
      <c r="Y37" s="1007"/>
      <c r="Z37" s="1007"/>
      <c r="AA37" s="1007"/>
      <c r="AB37" s="1007"/>
      <c r="AC37" s="1007"/>
      <c r="AD37" s="1007"/>
      <c r="AE37" s="1007"/>
      <c r="AF37" s="1007"/>
    </row>
    <row r="38" spans="1:32" s="1077" customFormat="1" ht="12.75" customHeight="1">
      <c r="A38" s="1092" t="s">
        <v>407</v>
      </c>
      <c r="B38" s="1007">
        <v>21014</v>
      </c>
      <c r="C38" s="1007">
        <v>22491</v>
      </c>
      <c r="D38" s="1007">
        <v>23404</v>
      </c>
      <c r="E38" s="1007">
        <v>23446</v>
      </c>
      <c r="F38" s="1007">
        <v>23804</v>
      </c>
      <c r="G38" s="1007">
        <v>25136</v>
      </c>
      <c r="H38" s="1007">
        <v>24849</v>
      </c>
      <c r="I38" s="1007">
        <v>25698</v>
      </c>
      <c r="J38" s="1007">
        <v>26996</v>
      </c>
      <c r="K38" s="1007">
        <v>25984</v>
      </c>
      <c r="L38" s="1007">
        <v>22794</v>
      </c>
      <c r="M38" s="1007">
        <v>24520</v>
      </c>
      <c r="N38" s="1007">
        <v>24748</v>
      </c>
      <c r="O38" s="1007">
        <v>22997</v>
      </c>
      <c r="P38" s="1007">
        <v>23078</v>
      </c>
      <c r="Q38" s="1008">
        <v>23216.34</v>
      </c>
      <c r="R38" s="1008">
        <v>23511</v>
      </c>
      <c r="S38" s="1008">
        <v>24739.598556973913</v>
      </c>
      <c r="T38" s="1008">
        <v>24795.959873404918</v>
      </c>
      <c r="U38" s="1008">
        <v>26372.978936466388</v>
      </c>
      <c r="V38" s="1007">
        <v>27466.613942812815</v>
      </c>
      <c r="W38" s="1007">
        <v>24336.55920119767</v>
      </c>
      <c r="X38" s="995">
        <v>27384.665433397837</v>
      </c>
      <c r="Y38" s="1007"/>
      <c r="Z38" s="1007"/>
      <c r="AA38" s="1007"/>
      <c r="AB38" s="1007"/>
      <c r="AC38" s="1007"/>
      <c r="AD38" s="1007"/>
      <c r="AE38" s="1007"/>
      <c r="AF38" s="1007"/>
    </row>
    <row r="39" spans="1:32" s="1077" customFormat="1" ht="12.75" customHeight="1">
      <c r="A39" s="1092" t="s">
        <v>109</v>
      </c>
      <c r="B39" s="1007">
        <v>512</v>
      </c>
      <c r="C39" s="1007">
        <v>539</v>
      </c>
      <c r="D39" s="1007">
        <v>558</v>
      </c>
      <c r="E39" s="1007">
        <v>572</v>
      </c>
      <c r="F39" s="1007">
        <v>575</v>
      </c>
      <c r="G39" s="1007">
        <v>580</v>
      </c>
      <c r="H39" s="1007">
        <v>579</v>
      </c>
      <c r="I39" s="1007">
        <v>564</v>
      </c>
      <c r="J39" s="1007">
        <v>572</v>
      </c>
      <c r="K39" s="1007">
        <v>553</v>
      </c>
      <c r="L39" s="1007">
        <v>520</v>
      </c>
      <c r="M39" s="1007">
        <v>553</v>
      </c>
      <c r="N39" s="1007">
        <v>581</v>
      </c>
      <c r="O39" s="1007">
        <v>558</v>
      </c>
      <c r="P39" s="1007">
        <v>553</v>
      </c>
      <c r="Q39" s="1008">
        <v>533</v>
      </c>
      <c r="R39" s="1008">
        <v>545</v>
      </c>
      <c r="S39" s="1008">
        <v>558</v>
      </c>
      <c r="T39" s="1008">
        <v>573</v>
      </c>
      <c r="U39" s="1008">
        <v>566.04852686308493</v>
      </c>
      <c r="V39" s="1007">
        <v>569.93222173007007</v>
      </c>
      <c r="W39" s="1007">
        <v>507.44795821813545</v>
      </c>
      <c r="X39" s="995">
        <v>556.97786942543041</v>
      </c>
      <c r="Y39" s="1007"/>
      <c r="Z39" s="1007"/>
      <c r="AA39" s="1007"/>
      <c r="AB39" s="1007"/>
      <c r="AC39" s="1007"/>
      <c r="AD39" s="1007"/>
      <c r="AE39" s="1007"/>
      <c r="AF39" s="1007"/>
    </row>
    <row r="40" spans="1:32" s="1077" customFormat="1" ht="12.75" customHeight="1">
      <c r="A40" s="1092" t="s">
        <v>110</v>
      </c>
      <c r="B40" s="1096">
        <v>2539</v>
      </c>
      <c r="C40" s="1096">
        <v>2843</v>
      </c>
      <c r="D40" s="1096">
        <v>3994</v>
      </c>
      <c r="E40" s="1096">
        <v>4443</v>
      </c>
      <c r="F40" s="1096">
        <v>5094</v>
      </c>
      <c r="G40" s="1096">
        <v>4635</v>
      </c>
      <c r="H40" s="1096">
        <v>4185</v>
      </c>
      <c r="I40" s="1096">
        <v>4966</v>
      </c>
      <c r="J40" s="1096">
        <v>5355</v>
      </c>
      <c r="K40" s="1096">
        <v>5460</v>
      </c>
      <c r="L40" s="1096">
        <v>3292</v>
      </c>
      <c r="M40" s="1096">
        <v>3664</v>
      </c>
      <c r="N40" s="1096">
        <v>3929</v>
      </c>
      <c r="O40" s="1096">
        <v>3792</v>
      </c>
      <c r="P40" s="1096">
        <v>4897</v>
      </c>
      <c r="Q40" s="1008">
        <v>5076</v>
      </c>
      <c r="R40" s="1008">
        <v>5139</v>
      </c>
      <c r="S40" s="1008">
        <v>5540.9554165037152</v>
      </c>
      <c r="T40" s="1008">
        <v>5939.041518635212</v>
      </c>
      <c r="U40" s="1008">
        <v>5403.5705153600093</v>
      </c>
      <c r="V40" s="1007">
        <v>6040.7195847948387</v>
      </c>
      <c r="W40" s="1007">
        <v>5847.6854613379601</v>
      </c>
      <c r="X40" s="995">
        <v>7086.3720636982207</v>
      </c>
      <c r="Y40" s="1007"/>
      <c r="Z40" s="1007"/>
      <c r="AA40" s="1007"/>
      <c r="AB40" s="1007"/>
      <c r="AC40" s="1007"/>
      <c r="AD40" s="1007"/>
      <c r="AE40" s="1007"/>
      <c r="AF40" s="1007"/>
    </row>
    <row r="41" spans="1:32" s="1077" customFormat="1" ht="12.75" customHeight="1">
      <c r="A41" s="1093"/>
      <c r="B41" s="1099"/>
      <c r="C41" s="1099"/>
      <c r="D41" s="1100"/>
      <c r="E41" s="1101"/>
      <c r="F41" s="1101"/>
      <c r="G41" s="1101"/>
      <c r="H41" s="1101"/>
      <c r="I41" s="1101"/>
      <c r="J41" s="1101"/>
      <c r="K41" s="1101"/>
      <c r="L41" s="1101"/>
      <c r="M41" s="1101"/>
      <c r="N41" s="1101"/>
      <c r="O41" s="1101"/>
      <c r="P41" s="1101"/>
      <c r="Q41" s="1101"/>
      <c r="R41" s="1101"/>
      <c r="S41" s="1101"/>
      <c r="T41" s="1101"/>
      <c r="U41" s="1101"/>
      <c r="V41" s="1007"/>
      <c r="W41" s="1007"/>
      <c r="X41" s="995"/>
      <c r="Y41" s="1007"/>
      <c r="Z41" s="1007"/>
      <c r="AA41" s="1007"/>
      <c r="AB41" s="1007"/>
      <c r="AC41" s="1007"/>
      <c r="AD41" s="1007"/>
      <c r="AE41" s="1007"/>
      <c r="AF41" s="1007"/>
    </row>
    <row r="42" spans="1:32" s="1077" customFormat="1" ht="12.75" customHeight="1">
      <c r="A42" s="1092" t="s">
        <v>111</v>
      </c>
      <c r="B42" s="1099"/>
      <c r="C42" s="1099"/>
      <c r="D42" s="1100"/>
      <c r="E42" s="1101"/>
      <c r="F42" s="1101"/>
      <c r="G42" s="1101"/>
      <c r="H42" s="1101"/>
      <c r="I42" s="1101"/>
      <c r="J42" s="1101"/>
      <c r="K42" s="1101"/>
      <c r="L42" s="1101"/>
      <c r="M42" s="1101"/>
      <c r="N42" s="1101"/>
      <c r="O42" s="1101"/>
      <c r="P42" s="1101"/>
      <c r="Q42" s="1101"/>
      <c r="R42" s="1101"/>
      <c r="S42" s="1101"/>
      <c r="T42" s="1101"/>
      <c r="U42" s="1101"/>
      <c r="V42" s="1007"/>
      <c r="W42" s="1007"/>
      <c r="X42" s="995"/>
      <c r="Y42" s="1007"/>
      <c r="Z42" s="1007"/>
      <c r="AA42" s="1007"/>
      <c r="AB42" s="1007"/>
      <c r="AC42" s="1007"/>
      <c r="AD42" s="1007"/>
      <c r="AE42" s="1007"/>
      <c r="AF42" s="1007"/>
    </row>
    <row r="43" spans="1:32" ht="12.75" customHeight="1">
      <c r="A43" s="1085" t="s">
        <v>112</v>
      </c>
      <c r="B43" s="1009"/>
      <c r="C43" s="1009">
        <v>110.32261842028221</v>
      </c>
      <c r="D43" s="1009">
        <v>108.35633159961787</v>
      </c>
      <c r="E43" s="1009">
        <v>102.01552665736047</v>
      </c>
      <c r="F43" s="1009">
        <v>101.90368734396006</v>
      </c>
      <c r="G43" s="1009">
        <v>104.73509387735871</v>
      </c>
      <c r="H43" s="1009">
        <v>101.42153444746846</v>
      </c>
      <c r="I43" s="1009">
        <v>106.06551196469361</v>
      </c>
      <c r="J43" s="1009">
        <v>107.4415589846527</v>
      </c>
      <c r="K43" s="1009">
        <v>99.231293178943275</v>
      </c>
      <c r="L43" s="1009">
        <v>85.916846440478523</v>
      </c>
      <c r="M43" s="1009">
        <v>106.56029582962405</v>
      </c>
      <c r="N43" s="1009">
        <v>104.26065162907268</v>
      </c>
      <c r="O43" s="1009">
        <v>98.068704799474034</v>
      </c>
      <c r="P43" s="1009">
        <v>101.39319534065197</v>
      </c>
      <c r="Q43" s="1009">
        <v>100.90914726119388</v>
      </c>
      <c r="R43" s="1009">
        <v>99.59047443536663</v>
      </c>
      <c r="S43" s="1009">
        <v>102.91958796800789</v>
      </c>
      <c r="T43" s="1009">
        <v>104.71462532712708</v>
      </c>
      <c r="U43" s="1009">
        <v>106.07436518686686</v>
      </c>
      <c r="V43" s="1009">
        <v>105.72831423895254</v>
      </c>
      <c r="W43" s="1009">
        <v>96.308644915456057</v>
      </c>
      <c r="X43" s="996">
        <v>111.24063868870991</v>
      </c>
    </row>
    <row r="44" spans="1:32" ht="12.75" customHeight="1">
      <c r="A44" s="1085" t="s">
        <v>113</v>
      </c>
      <c r="B44" s="1009"/>
      <c r="C44" s="1009">
        <v>105.87270917501024</v>
      </c>
      <c r="D44" s="1009">
        <v>102.99331281180342</v>
      </c>
      <c r="E44" s="1009">
        <v>101.32245977518184</v>
      </c>
      <c r="F44" s="1009">
        <v>102.00931438448242</v>
      </c>
      <c r="G44" s="1009">
        <v>104.84817074607176</v>
      </c>
      <c r="H44" s="1009">
        <v>100.31039834454216</v>
      </c>
      <c r="I44" s="1009">
        <v>103.08709055022067</v>
      </c>
      <c r="J44" s="1009">
        <v>103.1928239869527</v>
      </c>
      <c r="K44" s="1009">
        <v>94.348545295319653</v>
      </c>
      <c r="L44" s="1009">
        <v>87.723082957442642</v>
      </c>
      <c r="M44" s="1009">
        <v>106.06268118423155</v>
      </c>
      <c r="N44" s="1009">
        <v>101.07748002484844</v>
      </c>
      <c r="O44" s="1009">
        <v>92.806952662721898</v>
      </c>
      <c r="P44" s="1009">
        <v>100.51956758568676</v>
      </c>
      <c r="Q44" s="1009">
        <v>100.47318287489456</v>
      </c>
      <c r="R44" s="1009">
        <v>99.850523168908822</v>
      </c>
      <c r="S44" s="1009">
        <v>103.19098628616074</v>
      </c>
      <c r="T44" s="1009">
        <v>103.65982779631221</v>
      </c>
      <c r="U44" s="1009">
        <v>103.78884712974799</v>
      </c>
      <c r="V44" s="1009">
        <v>103.99812953004444</v>
      </c>
      <c r="W44" s="1009">
        <v>96.965263838328852</v>
      </c>
      <c r="X44" s="996">
        <v>109.52910837925674</v>
      </c>
    </row>
    <row r="45" spans="1:32" ht="12.75" customHeight="1">
      <c r="A45" s="1102" t="s">
        <v>114</v>
      </c>
      <c r="B45" s="1010"/>
      <c r="C45" s="1010">
        <v>104.20307488109722</v>
      </c>
      <c r="D45" s="1010">
        <v>105.20715242708441</v>
      </c>
      <c r="E45" s="1010">
        <v>100.68402097986609</v>
      </c>
      <c r="F45" s="1010">
        <v>99.896453533523172</v>
      </c>
      <c r="G45" s="1010">
        <v>99.892151796346639</v>
      </c>
      <c r="H45" s="1010">
        <v>101.10769782720811</v>
      </c>
      <c r="I45" s="1010">
        <v>102.88922832003098</v>
      </c>
      <c r="J45" s="1010">
        <v>104.11727757177881</v>
      </c>
      <c r="K45" s="1010">
        <v>105.17522328334812</v>
      </c>
      <c r="L45" s="1010">
        <v>97.940979208584849</v>
      </c>
      <c r="M45" s="1010">
        <v>100.46917034326913</v>
      </c>
      <c r="N45" s="1010">
        <v>103.14923918111305</v>
      </c>
      <c r="O45" s="1010">
        <v>105.66956675743286</v>
      </c>
      <c r="P45" s="1010">
        <v>100.86911213005419</v>
      </c>
      <c r="Q45" s="1010">
        <v>100.43391119284254</v>
      </c>
      <c r="R45" s="1010">
        <v>99.739561971946515</v>
      </c>
      <c r="S45" s="1010">
        <v>99.73699416206739</v>
      </c>
      <c r="T45" s="1010">
        <v>101.01755670758735</v>
      </c>
      <c r="U45" s="1010">
        <v>102.20208444387256</v>
      </c>
      <c r="V45" s="1010">
        <v>101.66366906474819</v>
      </c>
      <c r="W45" s="1010">
        <v>99.322830777867452</v>
      </c>
      <c r="X45" s="1011">
        <v>101.56262598571223</v>
      </c>
    </row>
    <row r="46" spans="1:32" ht="12.75" customHeight="1">
      <c r="A46" s="1078"/>
      <c r="B46" s="1009"/>
      <c r="C46" s="1009"/>
      <c r="D46" s="1009"/>
      <c r="E46" s="1009"/>
      <c r="F46" s="1009"/>
      <c r="G46" s="1009"/>
      <c r="H46" s="1009"/>
      <c r="I46" s="1009"/>
      <c r="J46" s="1009"/>
      <c r="K46" s="1009"/>
      <c r="L46" s="1009"/>
      <c r="M46" s="1009"/>
      <c r="N46" s="1009"/>
      <c r="O46" s="1009"/>
      <c r="P46" s="1009"/>
      <c r="Q46" s="1009"/>
      <c r="R46" s="1009"/>
      <c r="S46" s="1009"/>
      <c r="T46" s="1009"/>
      <c r="U46" s="1009"/>
      <c r="V46" s="1009"/>
    </row>
    <row r="47" spans="1:32" ht="12.75" customHeight="1">
      <c r="A47" s="147" t="s">
        <v>507</v>
      </c>
      <c r="E47" s="1103"/>
      <c r="F47" s="1103"/>
      <c r="V47" s="1078"/>
    </row>
    <row r="48" spans="1:32" ht="12.75" customHeight="1">
      <c r="A48" s="1012" t="s">
        <v>115</v>
      </c>
      <c r="C48" s="1104"/>
      <c r="D48" s="1104"/>
      <c r="E48" s="1104"/>
      <c r="F48" s="1104"/>
      <c r="G48" s="1104"/>
      <c r="H48" s="1104"/>
      <c r="I48" s="1105"/>
      <c r="J48" s="1105"/>
      <c r="K48" s="1104"/>
      <c r="L48" s="1105"/>
      <c r="M48" s="1105"/>
      <c r="N48" s="1104"/>
      <c r="O48" s="1104"/>
      <c r="P48" s="1104"/>
      <c r="Q48" s="1105"/>
      <c r="R48" s="1105"/>
      <c r="S48" s="1104"/>
      <c r="T48" s="1105"/>
      <c r="U48" s="1105"/>
      <c r="V48" s="1078"/>
    </row>
    <row r="49" spans="1:22" ht="12.75" customHeight="1">
      <c r="A49" s="1012" t="s">
        <v>116</v>
      </c>
      <c r="C49" s="1104"/>
      <c r="D49" s="1104"/>
      <c r="E49" s="1104"/>
      <c r="F49" s="1104"/>
      <c r="G49" s="1104"/>
      <c r="H49" s="1104"/>
      <c r="I49" s="1105"/>
      <c r="J49" s="1105"/>
      <c r="K49" s="1104"/>
      <c r="L49" s="1105"/>
      <c r="M49" s="1105"/>
      <c r="N49" s="1104"/>
      <c r="O49" s="1104"/>
      <c r="P49" s="1104"/>
      <c r="Q49" s="1105"/>
      <c r="R49" s="1105"/>
      <c r="S49" s="1104"/>
      <c r="T49" s="1105"/>
      <c r="U49" s="1105"/>
      <c r="V49" s="1078"/>
    </row>
    <row r="50" spans="1:22" ht="12.75" customHeight="1">
      <c r="A50" s="1012" t="s">
        <v>510</v>
      </c>
      <c r="V50" s="1078"/>
    </row>
    <row r="51" spans="1:22" ht="12.75" customHeight="1">
      <c r="V51" s="1078"/>
    </row>
    <row r="52" spans="1:22" ht="12.75" customHeight="1">
      <c r="V52" s="1078"/>
    </row>
    <row r="53" spans="1:22" ht="12.75" customHeight="1">
      <c r="V53" s="1078"/>
    </row>
    <row r="54" spans="1:22" ht="12.75" customHeight="1">
      <c r="V54" s="1078"/>
    </row>
    <row r="55" spans="1:22" ht="12.75" customHeight="1">
      <c r="V55" s="1078"/>
    </row>
    <row r="56" spans="1:22" ht="12.75" customHeight="1">
      <c r="V56" s="1078"/>
    </row>
    <row r="57" spans="1:22" ht="12.75" customHeight="1">
      <c r="V57" s="1078"/>
    </row>
    <row r="58" spans="1:22" ht="12.75" customHeight="1">
      <c r="V58" s="1078"/>
    </row>
    <row r="59" spans="1:22" ht="12.75" customHeight="1">
      <c r="B59" s="1077"/>
      <c r="C59" s="1077"/>
      <c r="D59" s="1077"/>
      <c r="G59" s="1077"/>
      <c r="H59" s="1077"/>
      <c r="I59" s="1007"/>
      <c r="J59" s="1007"/>
      <c r="K59" s="1077"/>
      <c r="L59" s="1007"/>
      <c r="M59" s="1007"/>
      <c r="N59" s="1077"/>
      <c r="O59" s="1077"/>
      <c r="P59" s="1007"/>
      <c r="Q59" s="1007"/>
      <c r="R59" s="1007"/>
      <c r="S59" s="1007"/>
      <c r="T59" s="1007"/>
      <c r="U59" s="1007"/>
      <c r="V59" s="1078"/>
    </row>
    <row r="60" spans="1:22" ht="12.75" customHeight="1">
      <c r="B60" s="1077"/>
      <c r="C60" s="1077"/>
      <c r="D60" s="1077"/>
      <c r="G60" s="1077"/>
      <c r="H60" s="1077"/>
      <c r="I60" s="1007"/>
      <c r="J60" s="1007"/>
      <c r="K60" s="1077"/>
      <c r="L60" s="1007"/>
      <c r="M60" s="1007"/>
      <c r="N60" s="1077"/>
      <c r="O60" s="1077"/>
      <c r="P60" s="1007"/>
      <c r="Q60" s="1007"/>
      <c r="R60" s="1007"/>
      <c r="S60" s="1007"/>
      <c r="T60" s="1007"/>
      <c r="U60" s="1007"/>
      <c r="V60" s="1078"/>
    </row>
    <row r="61" spans="1:22" ht="12.75" customHeight="1">
      <c r="D61" s="1075"/>
      <c r="E61" s="1075"/>
      <c r="F61" s="1075"/>
      <c r="V61" s="1078"/>
    </row>
    <row r="62" spans="1:22" ht="12.75" customHeight="1">
      <c r="D62" s="1075"/>
      <c r="E62" s="1075"/>
      <c r="F62" s="1075"/>
    </row>
    <row r="63" spans="1:22" ht="12.75" customHeight="1">
      <c r="D63" s="1075"/>
      <c r="E63" s="1075"/>
      <c r="F63" s="1075"/>
    </row>
    <row r="64" spans="1:22" ht="12.75" customHeight="1">
      <c r="D64" s="1075"/>
      <c r="E64" s="1075"/>
      <c r="F64" s="1075"/>
    </row>
    <row r="65" spans="2:21" ht="12.75" customHeight="1">
      <c r="D65" s="1075"/>
      <c r="E65" s="1075"/>
      <c r="F65" s="1075"/>
    </row>
    <row r="66" spans="2:21" ht="12.75" customHeight="1">
      <c r="B66" s="1077"/>
      <c r="C66" s="1077"/>
      <c r="D66" s="1077"/>
      <c r="G66" s="1077"/>
      <c r="H66" s="1077"/>
      <c r="I66" s="1007"/>
      <c r="J66" s="1007"/>
      <c r="K66" s="1077"/>
      <c r="L66" s="1007"/>
      <c r="M66" s="1007"/>
      <c r="N66" s="1077"/>
      <c r="O66" s="1077"/>
      <c r="P66" s="1007"/>
      <c r="Q66" s="1007"/>
      <c r="R66" s="1007"/>
      <c r="S66" s="1007"/>
      <c r="T66" s="1007"/>
      <c r="U66" s="1007"/>
    </row>
    <row r="67" spans="2:21" ht="12.75" customHeight="1">
      <c r="B67" s="1077"/>
      <c r="C67" s="1077"/>
      <c r="D67" s="1077"/>
      <c r="G67" s="1077"/>
      <c r="H67" s="1077"/>
      <c r="I67" s="1007"/>
      <c r="J67" s="1007"/>
      <c r="K67" s="1077"/>
      <c r="L67" s="1007"/>
      <c r="M67" s="1007"/>
      <c r="N67" s="1077"/>
      <c r="O67" s="1077"/>
      <c r="P67" s="1007"/>
      <c r="Q67" s="1007"/>
      <c r="R67" s="1007"/>
      <c r="S67" s="1007"/>
      <c r="T67" s="1007"/>
      <c r="U67" s="1007"/>
    </row>
  </sheetData>
  <sheetProtection selectLockedCells="1" selectUnlockedCells="1"/>
  <conditionalFormatting sqref="C10:Q10 J15:Q15">
    <cfRule type="cellIs" dxfId="37" priority="8" operator="notEqual">
      <formula>0</formula>
    </cfRule>
  </conditionalFormatting>
  <conditionalFormatting sqref="B10">
    <cfRule type="cellIs" dxfId="36" priority="7" operator="notEqual">
      <formula>0</formula>
    </cfRule>
  </conditionalFormatting>
  <conditionalFormatting sqref="C15:I15">
    <cfRule type="cellIs" dxfId="35" priority="6" operator="notEqual">
      <formula>0</formula>
    </cfRule>
  </conditionalFormatting>
  <conditionalFormatting sqref="B15">
    <cfRule type="cellIs" dxfId="34" priority="5" operator="notEqual">
      <formula>0</formula>
    </cfRule>
  </conditionalFormatting>
  <conditionalFormatting sqref="B19:P19">
    <cfRule type="cellIs" dxfId="33" priority="4" operator="notEqual">
      <formula>B$9</formula>
    </cfRule>
  </conditionalFormatting>
  <conditionalFormatting sqref="B31:L31">
    <cfRule type="cellIs" dxfId="32" priority="3" operator="notEqual">
      <formula>B$14</formula>
    </cfRule>
  </conditionalFormatting>
  <conditionalFormatting sqref="M31:O31">
    <cfRule type="cellIs" dxfId="31" priority="2" operator="notEqual">
      <formula>M$14</formula>
    </cfRule>
  </conditionalFormatting>
  <conditionalFormatting sqref="Q19:X19">
    <cfRule type="cellIs" dxfId="30" priority="1" operator="notEqual">
      <formula>Q$9</formula>
    </cfRule>
  </conditionalFormatting>
  <conditionalFormatting sqref="P7:P9 P12:P14">
    <cfRule type="cellIs" dxfId="29" priority="9" operator="notEqual">
      <formula>#REF!</formula>
    </cfRule>
  </conditionalFormatting>
  <conditionalFormatting sqref="P31:P40">
    <cfRule type="cellIs" dxfId="28" priority="10" operator="notEqual">
      <formula>#REF!</formula>
    </cfRule>
  </conditionalFormatting>
  <pageMargins left="0.62986111111111109" right="0.27569444444444446" top="0.98402777777777772" bottom="0.78749999999999998" header="0.51180555555555551" footer="0.51180555555555551"/>
  <pageSetup paperSize="9" firstPageNumber="0" orientation="portrait" horizontalDpi="300" verticalDpi="300" r:id="rId1"/>
  <headerFooter alignWithMargins="0">
    <oddHeader>&amp;C&amp;F - &amp;A</oddHeader>
    <oddFooter>&amp;L&amp;8MEDAD/SESP - Les comptes des transports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53</vt:i4>
      </vt:variant>
      <vt:variant>
        <vt:lpstr>Plages nommées</vt:lpstr>
      </vt:variant>
      <vt:variant>
        <vt:i4>12</vt:i4>
      </vt:variant>
    </vt:vector>
  </HeadingPairs>
  <TitlesOfParts>
    <vt:vector size="65" baseType="lpstr">
      <vt:lpstr>Sommaire</vt:lpstr>
      <vt:lpstr>A1.a</vt:lpstr>
      <vt:lpstr>A1.b</vt:lpstr>
      <vt:lpstr>A1.c</vt:lpstr>
      <vt:lpstr>A1.d</vt:lpstr>
      <vt:lpstr>A2.a</vt:lpstr>
      <vt:lpstr>A2.b</vt:lpstr>
      <vt:lpstr>A2.c</vt:lpstr>
      <vt:lpstr>A2.d</vt:lpstr>
      <vt:lpstr>A2.e</vt:lpstr>
      <vt:lpstr>A2.f</vt:lpstr>
      <vt:lpstr>A2.g</vt:lpstr>
      <vt:lpstr>A2.h</vt:lpstr>
      <vt:lpstr>A2.i</vt:lpstr>
      <vt:lpstr>A2.j</vt:lpstr>
      <vt:lpstr>A2.k </vt:lpstr>
      <vt:lpstr>A2.l</vt:lpstr>
      <vt:lpstr>A3.a</vt:lpstr>
      <vt:lpstr>A3.b</vt:lpstr>
      <vt:lpstr>A3.c</vt:lpstr>
      <vt:lpstr>A3.d</vt:lpstr>
      <vt:lpstr>A3.e</vt:lpstr>
      <vt:lpstr>A4.a</vt:lpstr>
      <vt:lpstr>A4.b</vt:lpstr>
      <vt:lpstr>A4.c</vt:lpstr>
      <vt:lpstr>A4.d</vt:lpstr>
      <vt:lpstr>A4.e</vt:lpstr>
      <vt:lpstr>A4.f</vt:lpstr>
      <vt:lpstr>A4.g</vt:lpstr>
      <vt:lpstr>A4.h</vt:lpstr>
      <vt:lpstr>A4.i</vt:lpstr>
      <vt:lpstr>A4.j</vt:lpstr>
      <vt:lpstr>A4.k</vt:lpstr>
      <vt:lpstr>A5.1-a</vt:lpstr>
      <vt:lpstr>A5.1-b</vt:lpstr>
      <vt:lpstr>A5.1-c</vt:lpstr>
      <vt:lpstr>A5.1-d</vt:lpstr>
      <vt:lpstr>A5.1-e</vt:lpstr>
      <vt:lpstr>A5.1-f</vt:lpstr>
      <vt:lpstr>A5.2-a</vt:lpstr>
      <vt:lpstr>A5.2-b</vt:lpstr>
      <vt:lpstr>A5.2-c </vt:lpstr>
      <vt:lpstr>A5.2-d</vt:lpstr>
      <vt:lpstr>A6.a</vt:lpstr>
      <vt:lpstr>A6.b</vt:lpstr>
      <vt:lpstr>A6.c</vt:lpstr>
      <vt:lpstr>A7.1</vt:lpstr>
      <vt:lpstr>A7.2-a</vt:lpstr>
      <vt:lpstr>A7.2-b</vt:lpstr>
      <vt:lpstr>A8</vt:lpstr>
      <vt:lpstr>A9.a</vt:lpstr>
      <vt:lpstr>A9.b</vt:lpstr>
      <vt:lpstr>A.10</vt:lpstr>
      <vt:lpstr>A2.a!Zone_d_impression</vt:lpstr>
      <vt:lpstr>A2.b!Zone_d_impression</vt:lpstr>
      <vt:lpstr>A2.c!Zone_d_impression</vt:lpstr>
      <vt:lpstr>A2.d!Zone_d_impression</vt:lpstr>
      <vt:lpstr>A2.e!Zone_d_impression</vt:lpstr>
      <vt:lpstr>A2.f!Zone_d_impression</vt:lpstr>
      <vt:lpstr>A2.g!Zone_d_impression</vt:lpstr>
      <vt:lpstr>A2.h!Zone_d_impression</vt:lpstr>
      <vt:lpstr>A4.a!Zone_d_impression</vt:lpstr>
      <vt:lpstr>A4.j!Zone_d_impression</vt:lpstr>
      <vt:lpstr>A4.k!Zone_d_impression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Transports et activité économique 2021</dc:title>
  <dc:subject>Comptes des transports 2021</dc:subject>
  <dc:creator>SDES</dc:creator>
  <cp:keywords>économie des transports, transport, compte, transport de marchandises, transport de voyageurs, financement des transports</cp:keywords>
  <cp:lastModifiedBy>DUMAS Morgane</cp:lastModifiedBy>
  <dcterms:created xsi:type="dcterms:W3CDTF">2018-10-03T12:39:01Z</dcterms:created>
  <dcterms:modified xsi:type="dcterms:W3CDTF">2022-10-18T14:05:53Z</dcterms:modified>
  <cp:category/>
</cp:coreProperties>
</file>