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bastien.thiriat\Downloads\données\"/>
    </mc:Choice>
  </mc:AlternateContent>
  <bookViews>
    <workbookView xWindow="0" yWindow="0" windowWidth="10095" windowHeight="417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9" i="1"/>
  <c r="E9" i="1"/>
  <c r="C9" i="1"/>
  <c r="H8" i="1"/>
  <c r="E8" i="1"/>
  <c r="C8" i="1"/>
  <c r="H7" i="1"/>
  <c r="E7" i="1"/>
  <c r="C7" i="1"/>
  <c r="H6" i="1"/>
  <c r="E6" i="1"/>
  <c r="C6" i="1"/>
  <c r="H5" i="1"/>
  <c r="H10" i="1" s="1"/>
  <c r="E5" i="1"/>
  <c r="C5" i="1"/>
</calcChain>
</file>

<file path=xl/sharedStrings.xml><?xml version="1.0" encoding="utf-8"?>
<sst xmlns="http://schemas.openxmlformats.org/spreadsheetml/2006/main" count="45" uniqueCount="21">
  <si>
    <t>MaPrimeRénov' par types de travaux 2020/2021</t>
  </si>
  <si>
    <t>Année 2020</t>
  </si>
  <si>
    <t>Types de travaux</t>
  </si>
  <si>
    <t>Economies d'énergie    (en TWh/an)</t>
  </si>
  <si>
    <t>Gestes (en milliers)</t>
  </si>
  <si>
    <t>Gestes %</t>
  </si>
  <si>
    <t>Gain          (en TWh/an)</t>
  </si>
  <si>
    <t>Gain %</t>
  </si>
  <si>
    <t>Gain moyen par geste     (en MWh/an)</t>
  </si>
  <si>
    <t>Montant MPR (en millions d'€)</t>
  </si>
  <si>
    <t>Montant MPR %</t>
  </si>
  <si>
    <t>Pompes à chaleur</t>
  </si>
  <si>
    <t>Autres systèmes de chauffage, ECS</t>
  </si>
  <si>
    <t>Isolation toiture, murs, planchers</t>
  </si>
  <si>
    <t>Autres*</t>
  </si>
  <si>
    <t>Total</t>
  </si>
  <si>
    <t>* Ventilation, raccordement réseaux de chaleur</t>
  </si>
  <si>
    <t>* Ventilation, raccordement réseaux de chaleur, rénovation globale</t>
  </si>
  <si>
    <t>Sources : Anah- données détaillées/TH 2020/TREMI 2020</t>
  </si>
  <si>
    <t>Calculs Sdes</t>
  </si>
  <si>
    <t>Année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</si>
</sst>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%"/>
    <numFmt numFmtId="166" formatCode="#,##0.000"/>
    <numFmt numFmtId="167" formatCode="0.000"/>
    <numFmt numFmtId="168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/>
    <xf numFmtId="164" fontId="3" fillId="0" borderId="2" xfId="0" applyNumberFormat="1" applyFont="1" applyBorder="1"/>
    <xf numFmtId="165" fontId="4" fillId="0" borderId="2" xfId="1" applyNumberFormat="1" applyFont="1" applyFill="1" applyBorder="1" applyAlignment="1"/>
    <xf numFmtId="166" fontId="0" fillId="0" borderId="2" xfId="0" applyNumberFormat="1" applyFont="1" applyBorder="1"/>
    <xf numFmtId="164" fontId="0" fillId="3" borderId="2" xfId="0" applyNumberFormat="1" applyFont="1" applyFill="1" applyBorder="1"/>
    <xf numFmtId="166" fontId="1" fillId="0" borderId="2" xfId="0" applyNumberFormat="1" applyFont="1" applyBorder="1" applyAlignment="1">
      <alignment horizontal="center"/>
    </xf>
    <xf numFmtId="167" fontId="0" fillId="0" borderId="2" xfId="0" applyNumberFormat="1" applyBorder="1"/>
    <xf numFmtId="164" fontId="5" fillId="0" borderId="2" xfId="0" applyNumberFormat="1" applyFont="1" applyBorder="1"/>
    <xf numFmtId="165" fontId="5" fillId="0" borderId="2" xfId="0" applyNumberFormat="1" applyFont="1" applyBorder="1"/>
    <xf numFmtId="164" fontId="5" fillId="3" borderId="2" xfId="0" applyNumberFormat="1" applyFont="1" applyFill="1" applyBorder="1"/>
    <xf numFmtId="166" fontId="2" fillId="0" borderId="2" xfId="0" applyNumberFormat="1" applyFont="1" applyBorder="1" applyAlignment="1">
      <alignment horizontal="center"/>
    </xf>
    <xf numFmtId="167" fontId="2" fillId="0" borderId="2" xfId="0" applyNumberFormat="1" applyFont="1" applyBorder="1"/>
    <xf numFmtId="0" fontId="4" fillId="0" borderId="4" xfId="0" applyFont="1" applyFill="1" applyBorder="1"/>
    <xf numFmtId="164" fontId="1" fillId="0" borderId="0" xfId="0" applyNumberFormat="1" applyFont="1" applyBorder="1"/>
    <xf numFmtId="166" fontId="1" fillId="0" borderId="0" xfId="0" applyNumberFormat="1" applyFont="1" applyBorder="1"/>
    <xf numFmtId="3" fontId="1" fillId="0" borderId="0" xfId="0" applyNumberFormat="1" applyFont="1" applyBorder="1"/>
    <xf numFmtId="165" fontId="1" fillId="0" borderId="0" xfId="1" applyNumberFormat="1" applyFont="1" applyBorder="1"/>
    <xf numFmtId="0" fontId="1" fillId="0" borderId="0" xfId="0" applyFont="1" applyBorder="1"/>
    <xf numFmtId="0" fontId="4" fillId="0" borderId="0" xfId="0" applyFont="1" applyFill="1" applyBorder="1"/>
    <xf numFmtId="0" fontId="1" fillId="0" borderId="0" xfId="0" applyFont="1" applyBorder="1" applyAlignment="1"/>
    <xf numFmtId="0" fontId="4" fillId="0" borderId="0" xfId="0" applyFont="1"/>
    <xf numFmtId="168" fontId="0" fillId="0" borderId="2" xfId="0" applyNumberFormat="1" applyBorder="1"/>
    <xf numFmtId="168" fontId="0" fillId="0" borderId="2" xfId="0" applyNumberFormat="1" applyBorder="1" applyAlignment="1">
      <alignment vertical="center" wrapText="1"/>
    </xf>
    <xf numFmtId="168" fontId="1" fillId="0" borderId="0" xfId="0" applyNumberFormat="1" applyFont="1"/>
    <xf numFmtId="168" fontId="2" fillId="0" borderId="2" xfId="0" applyNumberFormat="1" applyFont="1" applyBorder="1"/>
    <xf numFmtId="168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workbookViewId="0"/>
  </sheetViews>
  <sheetFormatPr baseColWidth="10" defaultRowHeight="15" x14ac:dyDescent="0.25"/>
  <cols>
    <col min="12" max="12" width="20.42578125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/>
      <c r="B3" s="33" t="s">
        <v>1</v>
      </c>
      <c r="C3" s="33"/>
      <c r="D3" s="33"/>
      <c r="E3" s="33"/>
      <c r="F3" s="33"/>
      <c r="G3" s="33"/>
      <c r="H3" s="33"/>
      <c r="I3" s="2"/>
      <c r="J3" s="34" t="s">
        <v>2</v>
      </c>
      <c r="K3" s="36" t="s">
        <v>3</v>
      </c>
      <c r="L3" s="36"/>
    </row>
    <row r="4" spans="1:12" ht="60" x14ac:dyDescent="0.25">
      <c r="A4" s="4" t="s">
        <v>2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2"/>
      <c r="J4" s="35"/>
      <c r="K4" s="5">
        <v>2020</v>
      </c>
      <c r="L4" s="5">
        <v>2021</v>
      </c>
    </row>
    <row r="5" spans="1:12" x14ac:dyDescent="0.25">
      <c r="A5" s="6" t="s">
        <v>11</v>
      </c>
      <c r="B5" s="7">
        <v>12.481999999999999</v>
      </c>
      <c r="C5" s="8">
        <f>B5/B$9</f>
        <v>0.2158320652925716</v>
      </c>
      <c r="D5" s="9">
        <v>0.17233426000000002</v>
      </c>
      <c r="E5" s="8">
        <f>D5/D$9</f>
        <v>0.57383011126128647</v>
      </c>
      <c r="F5" s="10">
        <v>13.806622336164079</v>
      </c>
      <c r="G5" s="7">
        <v>44.560957799999997</v>
      </c>
      <c r="H5" s="8">
        <f>G5/G$9</f>
        <v>0.28115135324971863</v>
      </c>
      <c r="I5" s="2"/>
      <c r="J5" s="6" t="s">
        <v>11</v>
      </c>
      <c r="K5" s="11">
        <v>0.17233426000000002</v>
      </c>
      <c r="L5" s="12">
        <v>1.1512470400000001</v>
      </c>
    </row>
    <row r="6" spans="1:12" x14ac:dyDescent="0.25">
      <c r="A6" s="6" t="s">
        <v>12</v>
      </c>
      <c r="B6" s="7">
        <v>35.503</v>
      </c>
      <c r="C6" s="8">
        <f t="shared" ref="C6:E9" si="0">B6/B$9</f>
        <v>0.61389887951307243</v>
      </c>
      <c r="D6" s="9">
        <v>0.10614504000000001</v>
      </c>
      <c r="E6" s="8">
        <f t="shared" si="0"/>
        <v>0.35343651409205407</v>
      </c>
      <c r="F6" s="10">
        <v>2.9897484719601164</v>
      </c>
      <c r="G6" s="7">
        <v>76.760883809999996</v>
      </c>
      <c r="H6" s="8">
        <f t="shared" ref="H6:H9" si="1">G6/G$9</f>
        <v>0.48431244356749253</v>
      </c>
      <c r="I6" s="2"/>
      <c r="J6" s="6" t="s">
        <v>12</v>
      </c>
      <c r="K6" s="11">
        <v>0.10614504000000001</v>
      </c>
      <c r="L6" s="12">
        <v>0.54299850000000005</v>
      </c>
    </row>
    <row r="7" spans="1:12" x14ac:dyDescent="0.25">
      <c r="A7" s="6" t="s">
        <v>13</v>
      </c>
      <c r="B7" s="7">
        <v>7.02</v>
      </c>
      <c r="C7" s="8">
        <f t="shared" si="0"/>
        <v>0.121386083829022</v>
      </c>
      <c r="D7" s="9">
        <v>2.0882390000000004E-2</v>
      </c>
      <c r="E7" s="8">
        <f t="shared" si="0"/>
        <v>6.9533151313624919E-2</v>
      </c>
      <c r="F7" s="10">
        <v>2.9746994301994309</v>
      </c>
      <c r="G7" s="7">
        <v>33.407688210000003</v>
      </c>
      <c r="H7" s="8">
        <f t="shared" si="1"/>
        <v>0.21078130302634948</v>
      </c>
      <c r="I7" s="2"/>
      <c r="J7" s="6" t="s">
        <v>13</v>
      </c>
      <c r="K7" s="11">
        <v>2.0882390000000004E-2</v>
      </c>
      <c r="L7" s="12">
        <v>0.28388551000000001</v>
      </c>
    </row>
    <row r="8" spans="1:12" x14ac:dyDescent="0.25">
      <c r="A8" s="6" t="s">
        <v>14</v>
      </c>
      <c r="B8" s="7">
        <v>2.827</v>
      </c>
      <c r="C8" s="8">
        <f t="shared" si="0"/>
        <v>4.8882971365334073E-2</v>
      </c>
      <c r="D8" s="9">
        <v>9.611E-4</v>
      </c>
      <c r="E8" s="8">
        <f t="shared" si="0"/>
        <v>3.2002233330344319E-3</v>
      </c>
      <c r="F8" s="10">
        <v>0.33997170145030065</v>
      </c>
      <c r="G8" s="7">
        <v>3.7650222599999998</v>
      </c>
      <c r="H8" s="8">
        <f t="shared" si="1"/>
        <v>2.3754900156439499E-2</v>
      </c>
      <c r="I8" s="2"/>
      <c r="J8" s="6" t="s">
        <v>14</v>
      </c>
      <c r="K8" s="11">
        <v>9.611E-4</v>
      </c>
      <c r="L8" s="12">
        <v>1.8611669999999997E-2</v>
      </c>
    </row>
    <row r="9" spans="1:12" x14ac:dyDescent="0.25">
      <c r="A9" s="6" t="s">
        <v>15</v>
      </c>
      <c r="B9" s="13">
        <v>57.831999999999994</v>
      </c>
      <c r="C9" s="14">
        <f>B9/B$9</f>
        <v>1</v>
      </c>
      <c r="D9" s="13">
        <v>0.30032279000000006</v>
      </c>
      <c r="E9" s="14">
        <f t="shared" si="0"/>
        <v>1</v>
      </c>
      <c r="F9" s="15">
        <v>5.1930209918384298</v>
      </c>
      <c r="G9" s="13">
        <v>158.49455207999998</v>
      </c>
      <c r="H9" s="14">
        <f t="shared" si="1"/>
        <v>1</v>
      </c>
      <c r="I9" s="2"/>
      <c r="J9" s="6" t="s">
        <v>15</v>
      </c>
      <c r="K9" s="16">
        <v>0.30032279000000006</v>
      </c>
      <c r="L9" s="17">
        <v>1.99674273</v>
      </c>
    </row>
    <row r="10" spans="1:12" x14ac:dyDescent="0.25">
      <c r="A10" s="18" t="s">
        <v>16</v>
      </c>
      <c r="B10" s="19"/>
      <c r="C10" s="19"/>
      <c r="D10" s="20"/>
      <c r="E10" s="19"/>
      <c r="F10" s="21"/>
      <c r="G10" s="19"/>
      <c r="H10" s="22">
        <f>H5+H6</f>
        <v>0.76546379681721111</v>
      </c>
      <c r="I10" s="23"/>
      <c r="J10" s="24" t="s">
        <v>17</v>
      </c>
      <c r="K10" s="2"/>
      <c r="L10" s="2"/>
    </row>
    <row r="11" spans="1:12" x14ac:dyDescent="0.25">
      <c r="A11" s="18" t="s">
        <v>18</v>
      </c>
      <c r="B11" s="2"/>
      <c r="C11" s="25"/>
      <c r="D11" s="25"/>
      <c r="E11" s="25"/>
      <c r="F11" s="25"/>
      <c r="G11" s="25"/>
      <c r="H11" s="25"/>
      <c r="I11" s="23"/>
      <c r="J11" s="24" t="s">
        <v>18</v>
      </c>
      <c r="K11" s="2"/>
      <c r="L11" s="2"/>
    </row>
    <row r="12" spans="1:12" x14ac:dyDescent="0.25">
      <c r="A12" s="26" t="s">
        <v>19</v>
      </c>
      <c r="B12" s="2"/>
      <c r="C12" s="37"/>
      <c r="D12" s="37"/>
      <c r="E12" s="37"/>
      <c r="F12" s="37"/>
      <c r="G12" s="37"/>
      <c r="H12" s="37"/>
      <c r="I12" s="2"/>
      <c r="J12" s="26" t="s">
        <v>19</v>
      </c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1"/>
      <c r="B14" s="33" t="s">
        <v>20</v>
      </c>
      <c r="C14" s="33"/>
      <c r="D14" s="33"/>
      <c r="E14" s="33"/>
      <c r="F14" s="33"/>
      <c r="G14" s="33"/>
      <c r="H14" s="33"/>
      <c r="I14" s="2"/>
      <c r="J14" s="2"/>
      <c r="K14" s="2"/>
      <c r="L14" s="2"/>
    </row>
    <row r="15" spans="1:12" ht="60" x14ac:dyDescent="0.25">
      <c r="A15" s="4" t="s">
        <v>2</v>
      </c>
      <c r="B15" s="4" t="s">
        <v>4</v>
      </c>
      <c r="C15" s="4" t="s">
        <v>5</v>
      </c>
      <c r="D15" s="4" t="s">
        <v>6</v>
      </c>
      <c r="E15" s="4" t="s">
        <v>7</v>
      </c>
      <c r="F15" s="4" t="s">
        <v>8</v>
      </c>
      <c r="G15" s="4" t="s">
        <v>9</v>
      </c>
      <c r="H15" s="4" t="s">
        <v>10</v>
      </c>
      <c r="I15" s="2"/>
      <c r="J15" s="2"/>
      <c r="K15" s="2"/>
      <c r="L15" s="2"/>
    </row>
    <row r="16" spans="1:12" x14ac:dyDescent="0.25">
      <c r="A16" s="6" t="s">
        <v>11</v>
      </c>
      <c r="B16" s="27">
        <v>84.34</v>
      </c>
      <c r="C16" s="28">
        <v>21</v>
      </c>
      <c r="D16" s="12">
        <v>1.1512470400000001</v>
      </c>
      <c r="E16" s="28">
        <v>57.7</v>
      </c>
      <c r="F16" s="28">
        <v>13.6501</v>
      </c>
      <c r="G16" s="27">
        <v>266.89280085000001</v>
      </c>
      <c r="H16" s="28">
        <v>25.9</v>
      </c>
      <c r="I16" s="29"/>
      <c r="J16" s="2"/>
      <c r="K16" s="2"/>
      <c r="L16" s="2"/>
    </row>
    <row r="17" spans="1:12" x14ac:dyDescent="0.25">
      <c r="A17" s="6" t="s">
        <v>12</v>
      </c>
      <c r="B17" s="27">
        <v>219.1</v>
      </c>
      <c r="C17" s="28">
        <v>54.6</v>
      </c>
      <c r="D17" s="12">
        <v>0.54299850000000005</v>
      </c>
      <c r="E17" s="28">
        <v>27.2</v>
      </c>
      <c r="F17" s="28">
        <v>2.4782999999999999</v>
      </c>
      <c r="G17" s="27">
        <v>458.01325435000001</v>
      </c>
      <c r="H17" s="28">
        <v>44.5</v>
      </c>
      <c r="I17" s="29"/>
      <c r="J17" s="2"/>
      <c r="K17" s="2"/>
      <c r="L17" s="2"/>
    </row>
    <row r="18" spans="1:12" x14ac:dyDescent="0.25">
      <c r="A18" s="6" t="s">
        <v>13</v>
      </c>
      <c r="B18" s="27">
        <v>92.325000000000003</v>
      </c>
      <c r="C18" s="28">
        <v>23</v>
      </c>
      <c r="D18" s="12">
        <v>0.28388551000000001</v>
      </c>
      <c r="E18" s="28">
        <v>14.2</v>
      </c>
      <c r="F18" s="28">
        <v>3.0748000000000002</v>
      </c>
      <c r="G18" s="27">
        <v>285.83464214999998</v>
      </c>
      <c r="H18" s="28">
        <v>27.8</v>
      </c>
      <c r="I18" s="29"/>
      <c r="J18" s="2"/>
      <c r="K18" s="2"/>
      <c r="L18" s="2"/>
    </row>
    <row r="19" spans="1:12" x14ac:dyDescent="0.25">
      <c r="A19" s="6" t="s">
        <v>14</v>
      </c>
      <c r="B19" s="27">
        <v>5.7560000000000002</v>
      </c>
      <c r="C19" s="28">
        <v>1.4</v>
      </c>
      <c r="D19" s="12">
        <v>1.8611669999999997E-2</v>
      </c>
      <c r="E19" s="28">
        <v>0.9</v>
      </c>
      <c r="F19" s="28">
        <v>3.2334000000000001</v>
      </c>
      <c r="G19" s="27">
        <v>18.14921412</v>
      </c>
      <c r="H19" s="28">
        <v>1.8</v>
      </c>
      <c r="I19" s="29"/>
      <c r="J19" s="2"/>
      <c r="K19" s="2"/>
      <c r="L19" s="2"/>
    </row>
    <row r="20" spans="1:12" x14ac:dyDescent="0.25">
      <c r="A20" s="6" t="s">
        <v>15</v>
      </c>
      <c r="B20" s="30">
        <v>401.52100000000002</v>
      </c>
      <c r="C20" s="31">
        <v>100</v>
      </c>
      <c r="D20" s="17">
        <v>1.99674273</v>
      </c>
      <c r="E20" s="31">
        <v>100</v>
      </c>
      <c r="F20" s="31">
        <v>4.9729000000000001</v>
      </c>
      <c r="G20" s="32">
        <v>1028.8899114999999</v>
      </c>
      <c r="H20" s="31">
        <v>100</v>
      </c>
      <c r="I20" s="29"/>
      <c r="J20" s="2"/>
      <c r="K20" s="2"/>
      <c r="L20" s="2"/>
    </row>
    <row r="21" spans="1:12" x14ac:dyDescent="0.25">
      <c r="A21" s="18" t="s">
        <v>17</v>
      </c>
      <c r="B21" s="19"/>
      <c r="C21" s="19"/>
      <c r="D21" s="20"/>
      <c r="E21" s="19"/>
      <c r="F21" s="21"/>
      <c r="G21" s="19"/>
      <c r="H21" s="28">
        <f>H16+H17</f>
        <v>70.400000000000006</v>
      </c>
      <c r="I21" s="2"/>
      <c r="J21" s="2"/>
      <c r="K21" s="2"/>
      <c r="L21" s="2"/>
    </row>
    <row r="22" spans="1:12" x14ac:dyDescent="0.25">
      <c r="A22" s="18" t="s">
        <v>18</v>
      </c>
      <c r="B22" s="19"/>
      <c r="C22" s="19"/>
      <c r="D22" s="20"/>
      <c r="E22" s="19"/>
      <c r="F22" s="21"/>
      <c r="G22" s="19"/>
      <c r="H22" s="21"/>
      <c r="I22" s="2"/>
      <c r="J22" s="2"/>
      <c r="K22" s="2"/>
      <c r="L22" s="2"/>
    </row>
    <row r="23" spans="1:12" x14ac:dyDescent="0.25">
      <c r="A23" s="26" t="s">
        <v>19</v>
      </c>
      <c r="B23" s="19"/>
      <c r="C23" s="19"/>
      <c r="D23" s="20"/>
      <c r="E23" s="19"/>
      <c r="F23" s="21"/>
      <c r="G23" s="19"/>
      <c r="H23" s="21"/>
      <c r="I23" s="2"/>
      <c r="J23" s="2"/>
      <c r="K23" s="2"/>
      <c r="L23" s="2"/>
    </row>
  </sheetData>
  <mergeCells count="5">
    <mergeCell ref="B3:H3"/>
    <mergeCell ref="J3:J4"/>
    <mergeCell ref="K3:L3"/>
    <mergeCell ref="C12:H12"/>
    <mergeCell ref="B14:H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Données détaillées - MaPrimeRénov' par types de travaux</dc:title>
  <dc:subject>Rénovation énergétique</dc:subject>
  <dc:creator>SDES</dc:creator>
  <cp:keywords>rénovation, maison individuelle, amélioration délhabitat, performance énergétique</cp:keywords>
  <cp:lastModifiedBy>THIRIAT Sébastien</cp:lastModifiedBy>
  <dcterms:created xsi:type="dcterms:W3CDTF">2022-11-18T12:05:28Z</dcterms:created>
  <dcterms:modified xsi:type="dcterms:W3CDTF">2022-11-18T12:22:31Z</dcterms:modified>
</cp:coreProperties>
</file>