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CTN\CT2021\Rapport 2022, exercice 2021\Séries longues\Versions finales 2022\"/>
    </mc:Choice>
  </mc:AlternateContent>
  <bookViews>
    <workbookView xWindow="0" yWindow="0" windowWidth="28800" windowHeight="11700" tabRatio="767" firstSheet="1" activeTab="1"/>
  </bookViews>
  <sheets>
    <sheet name="Styles" sheetId="1" state="hidden" r:id="rId1"/>
    <sheet name="Sommaire" sheetId="2" r:id="rId2"/>
    <sheet name="D1.a" sheetId="6" r:id="rId3"/>
    <sheet name="D1.b" sheetId="7" r:id="rId4"/>
    <sheet name="D1.c" sheetId="8" r:id="rId5"/>
    <sheet name="D1.d" sheetId="9" r:id="rId6"/>
    <sheet name="D1.e" sheetId="10" r:id="rId7"/>
    <sheet name="D2.1.1" sheetId="29" r:id="rId8"/>
    <sheet name="D2.1.2" sheetId="30" r:id="rId9"/>
    <sheet name="D2.2-a" sheetId="31" r:id="rId10"/>
    <sheet name="D2.2-b" sheetId="32" r:id="rId11"/>
    <sheet name="D3.1-a" sheetId="33" r:id="rId12"/>
    <sheet name="D3.1-b" sheetId="34" r:id="rId13"/>
    <sheet name="D3.1-c" sheetId="35" r:id="rId14"/>
    <sheet name="D3.2-a" sheetId="36" r:id="rId15"/>
    <sheet name="D3.2-b" sheetId="37" r:id="rId16"/>
    <sheet name="D3.2-c" sheetId="38" r:id="rId17"/>
    <sheet name="D3.2-d" sheetId="39" r:id="rId18"/>
    <sheet name="D3.2-e" sheetId="40" r:id="rId19"/>
    <sheet name="D3.2-f" sheetId="41" r:id="rId20"/>
    <sheet name="D3.2-g" sheetId="42" r:id="rId21"/>
    <sheet name="D3.2-h" sheetId="43" r:id="rId22"/>
    <sheet name="D3.3" sheetId="44" r:id="rId23"/>
  </sheets>
  <externalReferences>
    <externalReference r:id="rId24"/>
    <externalReference r:id="rId25"/>
    <externalReference r:id="rId26"/>
    <externalReference r:id="rId27"/>
    <externalReference r:id="rId28"/>
    <externalReference r:id="rId29"/>
    <externalReference r:id="rId30"/>
  </externalReferences>
  <definedNames>
    <definedName name="__red1" localSheetId="8">[1]Graph_effectifs!#REF!</definedName>
    <definedName name="__red1">[1]Graph_effectifs!#REF!</definedName>
    <definedName name="__red2" localSheetId="8">[1]Graph_effectifs!#REF!</definedName>
    <definedName name="__red2">[1]Graph_effectifs!#REF!</definedName>
    <definedName name="__red3" localSheetId="8">[1]Graph_effectifs!#REF!</definedName>
    <definedName name="__red3">[1]Graph_effectifs!#REF!</definedName>
    <definedName name="__red4" localSheetId="8">[1]Graph_effectifs!#REF!</definedName>
    <definedName name="__red4">[1]Graph_effectifs!#REF!</definedName>
    <definedName name="__red5" localSheetId="8">[1]Graph_effectifs!#REF!</definedName>
    <definedName name="__red5">[1]Graph_effectifs!#REF!</definedName>
    <definedName name="_89">[2]ParcEnergie!#REF!</definedName>
    <definedName name="_89_13">#REF!</definedName>
    <definedName name="_91">[2]ParcEnergie!#REF!</definedName>
    <definedName name="_91_13">#REF!</definedName>
    <definedName name="_Order1" hidden="1">255</definedName>
    <definedName name="_Order2" hidden="1">255</definedName>
    <definedName name="_red1" localSheetId="8">[1]Graph_effectifs!#REF!</definedName>
    <definedName name="_red1">[1]Graph_effectifs!#REF!</definedName>
    <definedName name="_red2" localSheetId="8">[1]Graph_effectifs!#REF!</definedName>
    <definedName name="_red2">[1]Graph_effectifs!#REF!</definedName>
    <definedName name="_red3" localSheetId="8">[1]Graph_effectifs!#REF!</definedName>
    <definedName name="_red3">[1]Graph_effectifs!#REF!</definedName>
    <definedName name="_red4" localSheetId="8">[1]Graph_effectifs!#REF!</definedName>
    <definedName name="_red4">[1]Graph_effectifs!#REF!</definedName>
    <definedName name="_red5" localSheetId="8">[1]Graph_effectifs!#REF!</definedName>
    <definedName name="_red5">[1]Graph_effectifs!#REF!</definedName>
    <definedName name="bla">[0]!bla</definedName>
    <definedName name="CRF_CountryName">[3]Sheet1!$C$4</definedName>
    <definedName name="CRF_InventoryYear">[3]Sheet1!$C$6</definedName>
    <definedName name="CRF_Submission">[3]Sheet1!$C$30</definedName>
    <definedName name="Données_brutes">#REF!</definedName>
    <definedName name="Données_volume">[4]Volume!$B$2:$EF$85</definedName>
    <definedName name="Données_volume_2">[5]Volume!$B$2:$EF$85</definedName>
    <definedName name="Données_volume_3">[5]Volume!$B$2:$EF$85</definedName>
    <definedName name="Données_volume_5">[5]Volume!$B$2:$EF$85</definedName>
    <definedName name="Donnéesbrutes">[4]BRUTSV!$B$2:$EF$85</definedName>
    <definedName name="Donnéesbrutes_2">[5]BRUTSV!$B$2:$EF$85</definedName>
    <definedName name="Donnéesbrutes_3">[5]BRUTSV!$B$2:$EF$85</definedName>
    <definedName name="Donnéesbrutes_5">[5]BRUTSV!$B$2:$EF$85</definedName>
    <definedName name="DonnéesCNAM">[4]CVSCJOCNAM!$B$2:$EF$85</definedName>
    <definedName name="DonnéesCNAM_2">[5]CVSCJOCNAM!$B$2:$EF$85</definedName>
    <definedName name="DonnéesCNAM_3">[5]CVSCJOCNAM!$B$2:$EF$85</definedName>
    <definedName name="DonnéesCNAM_5">[5]CVSCJOCNAM!$B$2:$EF$85</definedName>
    <definedName name="DonnéesCVS">#REF!</definedName>
    <definedName name="DonnéesDemetra_CT">[4]CVSCJODemetra_CT!$B$2:$EF$85</definedName>
    <definedName name="DonnéesDemetra_CT_2">[5]CVSCJODemetra_CT!$B$2:$EF$85</definedName>
    <definedName name="DonnéesDemetra_CT_3">[5]CVSCJODemetra_CT!$B$2:$EF$85</definedName>
    <definedName name="DonnéesDemetra_CT_5">[5]CVSCJODemetra_CT!$B$2:$EF$85</definedName>
    <definedName name="Edition">[0]!Edition</definedName>
    <definedName name="eee">[0]!eee</definedName>
    <definedName name="Excel_BuiltIn_Print_Area" localSheetId="12">'D3.1-b'!#REF!</definedName>
    <definedName name="Excel_BuiltIn_Print_Area_1" localSheetId="8">#REF!</definedName>
    <definedName name="Excel_BuiltIn_Print_Area_1">#REF!</definedName>
    <definedName name="Excel_BuiltIn_Print_Area_1_2" localSheetId="8">#REF!</definedName>
    <definedName name="Excel_BuiltIn_Print_Area_1_2">#REF!</definedName>
    <definedName name="Excel_BuiltIn_Print_Area_2" localSheetId="8">'[6]graphiques '!#REF!</definedName>
    <definedName name="Excel_BuiltIn_Print_Area_2">'[6]graphiques '!#REF!</definedName>
    <definedName name="Excel_BuiltIn_Print_Area_3" localSheetId="8">#REF!</definedName>
    <definedName name="Excel_BuiltIn_Print_Area_3">#REF!</definedName>
    <definedName name="Excel_BuiltIn_Print_Area_7" localSheetId="8">#REF!</definedName>
    <definedName name="Excel_BuiltIn_Print_Area_7">#REF!</definedName>
    <definedName name="Excel_BuiltIn_Print_Area_9_1" localSheetId="8">#REF!</definedName>
    <definedName name="Excel_BuiltIn_Print_Area_9_1">#REF!</definedName>
    <definedName name="graph3">[0]!graph3</definedName>
    <definedName name="Menu">[0]!Menu</definedName>
    <definedName name="Module1_Menu_susp">NA()</definedName>
    <definedName name="Périmètre">[7]générique!#REF!</definedName>
    <definedName name="Quitter">[0]!Quitter</definedName>
    <definedName name="qzern">qzern</definedName>
    <definedName name="Saisie">[0]!Saisie</definedName>
    <definedName name="Saisie_susp">[0]!Saisie_susp</definedName>
    <definedName name="sdfsd">[0]!sdfsd</definedName>
    <definedName name="septimus">[0]!septimus</definedName>
    <definedName name="Tableau">[0]!Tableau</definedName>
    <definedName name="taux_dep">[0]!taux_dep</definedName>
    <definedName name="Tdep_intemp">[0]!Tdep_intemp</definedName>
    <definedName name="tm">[4]Feuil1!$B$2:$EF$83</definedName>
    <definedName name="tm_2">[5]Feuil1!$B$2:$EF$83</definedName>
    <definedName name="tm_3">[5]Feuil1!$B$2:$EF$83</definedName>
    <definedName name="tm_5">[5]Feuil1!$B$2:$EF$83</definedName>
    <definedName name="volbrut">[4]volbrut!$B$2:$EF$83</definedName>
    <definedName name="volbrut_2">[5]volbrut!$B$2:$EF$83</definedName>
    <definedName name="volbrut_3">[5]volbrut!$B$2:$EF$83</definedName>
    <definedName name="volbrut_5">[5]volbrut!$B$2:$EF$83</definedName>
    <definedName name="vvv">[0]!vvv</definedName>
    <definedName name="wdgwfgw">[0]!wdgwfgw</definedName>
    <definedName name="xxxx">[0]!xxxx</definedName>
    <definedName name="zone">([2]ParcEnergie!$A$77:$IV$77,[2]ParcEnergie!$A$72:$IV$72,[2]ParcEnergie!$A$67:$IV$67,[2]ParcEnergie!$A$66:$IV$66,[2]ParcEnergie!$A$63:$IV$63,[2]ParcEnergie!$A$57:$IV$57,[2]ParcEnergie!$A$55:$IV$55,[2]ParcEnergie!$A$55:$IV$55,[2]ParcEnergie!$A$53:$IV$53,[2]ParcEnergie!#REF!,[2]ParcEnergie!$A$48:$IV$48,[2]ParcEnergie!$A$46:$IV$46,[2]ParcEnergie!$A$41:$IV$41,[2]ParcEnergie!$A$39:$IV$39,[2]ParcEnergie!$A$34:$IV$34,[2]ParcEnergie!#REF!,[2]ParcEnergie!$A$23:$IV$23,[2]ParcEnergie!$A$22:$IV$22,[2]ParcEnergie!$A$17:$IV$17,[2]ParcEnergie!#REF!,[2]ParcEnergie!$A$6:$IV$6,[2]ParcEnergie!#REF!,[2]ParcEnergie!#REF!,[2]ParcEnergie!$A$4:$IV$4)</definedName>
    <definedName name="zone_13">(#REF!,#REF!,#REF!,#REF!,#REF!,#REF!,#REF!,#REF!,#REF!,#REF!,#REF!,#REF!,#REF!,#REF!,#REF!,#REF!,#REF!,#REF!,#REF!,#REF!,#REF!,#REF!,#REF!,#REF!)</definedName>
    <definedName name="_xlnm.Print_Area" localSheetId="1">Sommaire!$A$1:$B$84</definedName>
    <definedName name="Zone_impres_MI">#REF!</definedName>
    <definedName name="Zone_impres_MI_13">#REF!</definedName>
  </definedNames>
  <calcPr calcId="162913"/>
</workbook>
</file>

<file path=xl/calcChain.xml><?xml version="1.0" encoding="utf-8"?>
<calcChain xmlns="http://schemas.openxmlformats.org/spreadsheetml/2006/main">
  <c r="K31" i="10" l="1"/>
  <c r="J31" i="10"/>
  <c r="I31" i="10"/>
  <c r="H31" i="10"/>
  <c r="G31" i="10"/>
  <c r="F31" i="10"/>
  <c r="E31" i="10"/>
  <c r="D31" i="10"/>
  <c r="C31" i="10"/>
  <c r="B31" i="10"/>
  <c r="L31" i="10"/>
  <c r="Q10" i="39" l="1"/>
  <c r="P10" i="39"/>
  <c r="R22" i="34"/>
  <c r="Q15" i="34"/>
  <c r="AF45" i="31" l="1"/>
  <c r="AE45" i="31"/>
  <c r="AD45" i="31"/>
  <c r="AC45" i="31"/>
  <c r="AB45" i="31"/>
  <c r="AA45" i="31"/>
  <c r="Z45" i="31"/>
  <c r="Y45" i="31"/>
  <c r="X45" i="31"/>
  <c r="W45" i="31"/>
  <c r="V45" i="31"/>
  <c r="U45" i="31"/>
  <c r="T45" i="31"/>
  <c r="S45" i="31"/>
  <c r="R45" i="31"/>
  <c r="Q45" i="31"/>
  <c r="P45" i="31"/>
  <c r="O45" i="31"/>
  <c r="N45" i="31"/>
  <c r="M45" i="31"/>
  <c r="L45" i="31"/>
  <c r="K45" i="31"/>
  <c r="J45" i="31"/>
  <c r="I45" i="31"/>
  <c r="H45" i="31"/>
  <c r="G45" i="31"/>
  <c r="F45" i="31"/>
  <c r="E45" i="31"/>
  <c r="D45" i="31"/>
  <c r="C45" i="31"/>
  <c r="B45" i="31"/>
</calcChain>
</file>

<file path=xl/sharedStrings.xml><?xml version="1.0" encoding="utf-8"?>
<sst xmlns="http://schemas.openxmlformats.org/spreadsheetml/2006/main" count="2385" uniqueCount="607">
  <si>
    <t>Theme de classeur</t>
  </si>
  <si>
    <t>Notice explicative du theme</t>
  </si>
  <si>
    <t>Historique</t>
  </si>
  <si>
    <t>Commentaire</t>
  </si>
  <si>
    <t>les 3 styles "Historique", "Notice Explicative", "texte de note" ne sont pas au format texte, mais standard (car succeptibles d'acceuillir plus de 255 caractère de texte par cellule, alors que le style "texte" affiche des "##############" dès que les 255 caractères sont dépassés)</t>
  </si>
  <si>
    <t>numero de note</t>
  </si>
  <si>
    <t>texte de note</t>
  </si>
  <si>
    <t>titre1</t>
  </si>
  <si>
    <t>renvoi vers tableau de series SIMPLE de périodicité STANDARD (période annuelle)</t>
  </si>
  <si>
    <t>séries : extraction sept dernières périodes</t>
  </si>
  <si>
    <t>structure : extraction dernière période</t>
  </si>
  <si>
    <t>périodicité annuelle</t>
  </si>
  <si>
    <t>titre2</t>
  </si>
  <si>
    <t>renvoi vers tableau de structure STANDARD  (période annuelle)</t>
  </si>
  <si>
    <t>périodicité année scolaire</t>
  </si>
  <si>
    <t>titre3</t>
  </si>
  <si>
    <t>renvoi vers tableau de séries SIMPLE de périodicité PARTICULIERE (préciser la périodicité)</t>
  </si>
  <si>
    <t>séries : extraction  quinquénale et deux dernières périodes</t>
  </si>
  <si>
    <t>structure : extraction deux dernières périodes</t>
  </si>
  <si>
    <t>périodicité semestrielle</t>
  </si>
  <si>
    <t>titre 4</t>
  </si>
  <si>
    <t>renvoi vers tableau de séries COMPOSE (double périodicité : préciser la périodicité 1 et la périodicité 2)</t>
  </si>
  <si>
    <t>périodicité trimestielle</t>
  </si>
  <si>
    <t>renvoi vers tableau de structure PARTICULIER (autre périodicité : préciser la période)</t>
  </si>
  <si>
    <t>séries : extraction particulière</t>
  </si>
  <si>
    <t>structure : extraction particulière</t>
  </si>
  <si>
    <t>périodicité bimestrielle</t>
  </si>
  <si>
    <t>titre 5</t>
  </si>
  <si>
    <t>cellule à laisser vide quand le titre ne renvoie pas sur un tableau, mais ouvre sur des titres de niveau inférieur</t>
  </si>
  <si>
    <t>périodicité mensuelle</t>
  </si>
  <si>
    <t>périodicité autre</t>
  </si>
  <si>
    <t>donnée : franc entier</t>
  </si>
  <si>
    <t>Source</t>
  </si>
  <si>
    <t>référence à une plage de cellules</t>
  </si>
  <si>
    <t>donnée : franc decimal 1</t>
  </si>
  <si>
    <t>Unite</t>
  </si>
  <si>
    <t>donnée : franc decimal 2</t>
  </si>
  <si>
    <t>Indice</t>
  </si>
  <si>
    <t>donnée : euro entier</t>
  </si>
  <si>
    <t>donnée : euro decimal 1</t>
  </si>
  <si>
    <t>donnée : euro decimal 2</t>
  </si>
  <si>
    <t>coin</t>
  </si>
  <si>
    <t>entete de colonne SERIES</t>
  </si>
  <si>
    <t>donnée : standard</t>
  </si>
  <si>
    <t>entete de colonne normal STRUCTURE</t>
  </si>
  <si>
    <t>donnée : entier</t>
  </si>
  <si>
    <t>entete de colonne TOTAL STRUCTURE</t>
  </si>
  <si>
    <t>donnée : decimal 1</t>
  </si>
  <si>
    <t>donnée : decimal 2</t>
  </si>
  <si>
    <t>donnée : decimal 3</t>
  </si>
  <si>
    <t>donnée : decimal 4</t>
  </si>
  <si>
    <t>ligne titre de niveau 1</t>
  </si>
  <si>
    <t>donnée : pourcentage entier</t>
  </si>
  <si>
    <t>ligne titre de niveau 2</t>
  </si>
  <si>
    <t>donnée : pourcentage decimal 1</t>
  </si>
  <si>
    <t>ligne titre de niveau 3</t>
  </si>
  <si>
    <t>donnée : pourcentage decimal 2</t>
  </si>
  <si>
    <t>ligne titre de niveau 4</t>
  </si>
  <si>
    <t>donnée : texte</t>
  </si>
  <si>
    <t>ligne titre de niveau 5</t>
  </si>
  <si>
    <t>ligne de césure dans un tableau, pour l'aérer</t>
  </si>
  <si>
    <t>entête de ligne</t>
  </si>
  <si>
    <t>entete de ligne total</t>
  </si>
  <si>
    <t xml:space="preserve">débugage : ceci est identifie comme un "classeur | titre | niveau" potentiel </t>
  </si>
  <si>
    <t>débugage : ceci est identifié comme une note potentielle</t>
  </si>
  <si>
    <t>unité variable indiquée dans chaque ligne</t>
  </si>
  <si>
    <t>Prix du Brent daté ($ le baril)</t>
  </si>
  <si>
    <t>Cours du dollar (moyenne annuelle en euros)</t>
  </si>
  <si>
    <t>Sidérurgie</t>
  </si>
  <si>
    <t>Industrie (hors sidérurgie)</t>
  </si>
  <si>
    <t>Résidentiel Tertiaire</t>
  </si>
  <si>
    <t>Agriculture</t>
  </si>
  <si>
    <t>Transports (*)</t>
  </si>
  <si>
    <t>(*) hors soutes maritimes internationales</t>
  </si>
  <si>
    <t>en euros par litre</t>
  </si>
  <si>
    <t>Super carburant plombé (ARS à partir de 2000)</t>
  </si>
  <si>
    <t>TTC</t>
  </si>
  <si>
    <t>-</t>
  </si>
  <si>
    <t>hors taxes</t>
  </si>
  <si>
    <t>valeur des taxes</t>
  </si>
  <si>
    <t>Gazole</t>
  </si>
  <si>
    <t>dont TIPP (1)</t>
  </si>
  <si>
    <t>0,44(3)</t>
  </si>
  <si>
    <t>dont remboursable (2)</t>
  </si>
  <si>
    <t>4,75(3)</t>
  </si>
  <si>
    <t>Super carburant sans plomb 95</t>
  </si>
  <si>
    <t>Super carburant sans plomb 98</t>
  </si>
  <si>
    <t>GPLc</t>
  </si>
  <si>
    <t>Carburéacteur (4)</t>
  </si>
  <si>
    <t>(2) montant remboursable aux professionnels dans le cas d'un remboursement forfaitaire (en euros par hectolitre) 4,69 € au premier semestre 2013, 4,74 €au deuxième semestre</t>
  </si>
  <si>
    <t>(4) depuis 1993, pas de TIPP sur le carburéacteur à usage d'aviation; la valeur des taxes indiquée correspond au carburéacteur "sous condition d'emploi" (moteurs fixes, aéroglisseurs)</t>
  </si>
  <si>
    <t>en %</t>
  </si>
  <si>
    <t>Super SP95</t>
  </si>
  <si>
    <t>Super SP98</t>
  </si>
  <si>
    <t>Transports ferroviaires SNCF (1)</t>
  </si>
  <si>
    <t>Electricité</t>
  </si>
  <si>
    <t>Transports routiers de marchandises</t>
  </si>
  <si>
    <t>Essence (français)</t>
  </si>
  <si>
    <t>Gazole (tous P.T.A.C.)</t>
  </si>
  <si>
    <t>P.T.A.C.&lt;=3,5t (VUL français)</t>
  </si>
  <si>
    <t>P.T.A.C. &gt; 3,5t français + étrangers</t>
  </si>
  <si>
    <t>GPL (VUL français, tous P.T.A.C.&lt;= 3,5t )</t>
  </si>
  <si>
    <t>Gaz naturel véhicules (utilitaires français)</t>
  </si>
  <si>
    <t>Transports urbains de voyageurs</t>
  </si>
  <si>
    <t>Gaz naturel véhicules</t>
  </si>
  <si>
    <t>Transports routiers de voyageurs (gazole uniquement)</t>
  </si>
  <si>
    <t>Navigation intérieure (fioul)</t>
  </si>
  <si>
    <t>Plaisance essence</t>
  </si>
  <si>
    <t>Transport maritime (2)</t>
  </si>
  <si>
    <t>Transport aérien (carburéacteur, essence aviation) (3)</t>
  </si>
  <si>
    <t>Oléoducs (électricité)</t>
  </si>
  <si>
    <t>Transports individuels</t>
  </si>
  <si>
    <t>Deux roues</t>
  </si>
  <si>
    <t>Voitures particulières (y compris taxis et VULs étrangers)</t>
  </si>
  <si>
    <t>Essence</t>
  </si>
  <si>
    <t>GPL</t>
  </si>
  <si>
    <t>Ensemble</t>
  </si>
  <si>
    <t>Traitement centralisé des déchets</t>
  </si>
  <si>
    <t>Transports</t>
  </si>
  <si>
    <t>TOTAL hors UTCATF</t>
  </si>
  <si>
    <t>Part des transport dans le total (%)</t>
  </si>
  <si>
    <t>Part route dans les transports (%)</t>
  </si>
  <si>
    <t>TOTAL avec  UTCATF</t>
  </si>
  <si>
    <t>(1)  Utilisation des Terres, Changement d'Affectation des Terres et Foresterie</t>
  </si>
  <si>
    <t>en milliers de tonnes</t>
  </si>
  <si>
    <t>en millions de tonnes</t>
  </si>
  <si>
    <t>Voitures particulières</t>
  </si>
  <si>
    <t>Diesel</t>
  </si>
  <si>
    <t>GPL et GNV</t>
  </si>
  <si>
    <t>Véhicules utilitaires</t>
  </si>
  <si>
    <t>Poids lourds (y.c bus et cars)</t>
  </si>
  <si>
    <t>GNV</t>
  </si>
  <si>
    <t>Ensemble des véhicules</t>
  </si>
  <si>
    <t xml:space="preserve">      Routier</t>
  </si>
  <si>
    <t xml:space="preserve">      Ferroviaire</t>
  </si>
  <si>
    <t>Total</t>
  </si>
  <si>
    <t>Part des transports dans le total (%)</t>
  </si>
  <si>
    <t>Part du routier dans les transports (%)</t>
  </si>
  <si>
    <t>Transport maritime international hors total, en France métropolitaine</t>
  </si>
  <si>
    <t>Transport aérien international hors total, en France métropolitaine</t>
  </si>
  <si>
    <t>en tonnes</t>
  </si>
  <si>
    <t>En grammes équivalents toxiques internationaux (ITEQ)</t>
  </si>
  <si>
    <t>Electriques</t>
  </si>
  <si>
    <t>Poids lourds</t>
  </si>
  <si>
    <t>Autres</t>
  </si>
  <si>
    <t>en grammes équivalents toxiques internationaux (ITEQ)</t>
  </si>
  <si>
    <t>En unités</t>
  </si>
  <si>
    <t>Accidents corporels</t>
  </si>
  <si>
    <t>Morts (à 30 jours)</t>
  </si>
  <si>
    <t>Blessés</t>
  </si>
  <si>
    <t>Ensemble des accidents aériens</t>
  </si>
  <si>
    <t>(1) Avions et hélicoptères (compagnies aériennes).</t>
  </si>
  <si>
    <t>(2) Avions, hélicoptères et ULM (aéroclubs, écoles, sociétés, privés).</t>
  </si>
  <si>
    <t>(3) Avions, hélicoptères et ULM (sociétés et privés ; épandage agricole, photo-cinéma, publicité aérienne, surveillance, hélitreuillage,etc.).</t>
  </si>
  <si>
    <t>Champ : accidents sur le territoire français métropolitain, quelle que soit la nationalité de l'aéronef (avion, hélicoptère, ULM, ballon, etc.). Les accidents corporels regroupent les blessures mortelles ou graves. Sont exclues les blessures légères, non prises en compte oar l'OACI (Organisation de l'aviation civile internationale).</t>
  </si>
  <si>
    <r>
      <rPr>
        <b/>
        <sz val="8"/>
        <rFont val="Arial"/>
        <family val="2"/>
      </rPr>
      <t>Accidents graves de chemins de fer par type d'accident</t>
    </r>
    <r>
      <rPr>
        <b/>
        <vertAlign val="superscript"/>
        <sz val="8"/>
        <rFont val="Arial"/>
        <family val="2"/>
      </rPr>
      <t>(1)</t>
    </r>
  </si>
  <si>
    <r>
      <rPr>
        <sz val="8"/>
        <rFont val="Arial"/>
        <family val="2"/>
      </rPr>
      <t>Collision (hors passages à niveau)</t>
    </r>
    <r>
      <rPr>
        <vertAlign val="superscript"/>
        <sz val="8"/>
        <rFont val="Arial"/>
        <family val="2"/>
      </rPr>
      <t xml:space="preserve">(2) </t>
    </r>
  </si>
  <si>
    <r>
      <rPr>
        <sz val="8"/>
        <rFont val="Arial"/>
        <family val="2"/>
      </rPr>
      <t>Déraillements</t>
    </r>
    <r>
      <rPr>
        <vertAlign val="superscript"/>
        <sz val="8"/>
        <rFont val="Arial"/>
        <family val="2"/>
      </rPr>
      <t>(3)</t>
    </r>
  </si>
  <si>
    <r>
      <rPr>
        <sz val="8"/>
        <rFont val="Arial"/>
        <family val="2"/>
      </rPr>
      <t>Accidents aux passages à niveau</t>
    </r>
    <r>
      <rPr>
        <vertAlign val="superscript"/>
        <sz val="8"/>
        <rFont val="Arial"/>
        <family val="2"/>
      </rPr>
      <t>(4)</t>
    </r>
  </si>
  <si>
    <r>
      <rPr>
        <sz val="8"/>
        <rFont val="Arial"/>
        <family val="2"/>
      </rPr>
      <t>Accidents de personnes</t>
    </r>
    <r>
      <rPr>
        <vertAlign val="superscript"/>
        <sz val="8"/>
        <rFont val="Arial"/>
        <family val="2"/>
      </rPr>
      <t>(5)</t>
    </r>
  </si>
  <si>
    <r>
      <rPr>
        <sz val="8"/>
        <rFont val="Arial"/>
        <family val="2"/>
      </rPr>
      <t>Incendies</t>
    </r>
    <r>
      <rPr>
        <vertAlign val="superscript"/>
        <sz val="8"/>
        <rFont val="Arial"/>
        <family val="2"/>
      </rPr>
      <t>(6)</t>
    </r>
  </si>
  <si>
    <t>Tués</t>
  </si>
  <si>
    <t>Blessés graves</t>
  </si>
  <si>
    <r>
      <rPr>
        <vertAlign val="superscript"/>
        <sz val="8"/>
        <rFont val="Arial"/>
        <family val="2"/>
      </rPr>
      <t xml:space="preserve">(2) </t>
    </r>
    <r>
      <rPr>
        <sz val="8"/>
        <rFont val="Arial"/>
        <family val="2"/>
      </rPr>
      <t>Choc frontal, choc par l'arrière entre deux trains, choc latéral entre un train et une partie d'un autre train à l'extérieur du gabarit ou un train heurtant : lors de mouvements de manœuvre, des objets fixes ou des objets temporairement présents sur la voie ferrée ou près de celle-ci.</t>
    </r>
  </si>
  <si>
    <r>
      <rPr>
        <vertAlign val="superscript"/>
        <sz val="8"/>
        <rFont val="Arial"/>
        <family val="2"/>
      </rPr>
      <t>(3)</t>
    </r>
    <r>
      <rPr>
        <sz val="8"/>
        <rFont val="Arial"/>
        <family val="2"/>
      </rPr>
      <t xml:space="preserve"> Tous les cas où au moins une roue d'un train quitte les rails.</t>
    </r>
  </si>
  <si>
    <r>
      <rPr>
        <vertAlign val="superscript"/>
        <sz val="8"/>
        <rFont val="Arial"/>
        <family val="2"/>
      </rPr>
      <t>(4)</t>
    </r>
    <r>
      <rPr>
        <sz val="8"/>
        <rFont val="Arial"/>
        <family val="2"/>
      </rPr>
      <t xml:space="preserve"> Tout accident se produisant à un passage à niveau et mettant en cause au moins un véhicule ferroviaire et un ou plusieurs véhicule(s) routier(s), d'autres utilisateurs de la route tels que les piétons ou d'autres objets temporairement présents sur les voies ou à leur proximité.</t>
    </r>
  </si>
  <si>
    <r>
      <rPr>
        <vertAlign val="superscript"/>
        <sz val="8"/>
        <rFont val="Arial"/>
        <family val="2"/>
      </rPr>
      <t>(5)</t>
    </r>
    <r>
      <rPr>
        <sz val="8"/>
        <rFont val="Arial"/>
        <family val="2"/>
      </rPr>
      <t xml:space="preserve"> Tout accident d'une ou plusieurs personne(s) subissant une collision avec un véhicule ferroviaire, une partie du véhicule ou un objet détaché du véhicule. Sont prises en compte les personnes qui tombent de véhicules ferroviaires ainsi que les personnes qui tombent ou qui sont heurtées par des objets non fixés pendant leur voyage à bord.</t>
    </r>
  </si>
  <si>
    <t>Champ : accidents se produisant sur le réseau ferré national (RFN) en France métropolitaine.</t>
  </si>
  <si>
    <r>
      <rPr>
        <b/>
        <sz val="8"/>
        <rFont val="Arial"/>
        <family val="2"/>
      </rPr>
      <t>Accidents corporels</t>
    </r>
    <r>
      <rPr>
        <b/>
        <vertAlign val="superscript"/>
        <sz val="8"/>
        <rFont val="Arial"/>
        <family val="2"/>
      </rPr>
      <t>(1)</t>
    </r>
  </si>
  <si>
    <r>
      <rPr>
        <b/>
        <sz val="8"/>
        <rFont val="Arial"/>
        <family val="2"/>
      </rPr>
      <t>Tués à 6 jours</t>
    </r>
    <r>
      <rPr>
        <b/>
        <vertAlign val="superscript"/>
        <sz val="8"/>
        <rFont val="Arial"/>
        <family val="2"/>
      </rPr>
      <t>(2)</t>
    </r>
  </si>
  <si>
    <t>Nombre de tués (à 6 jours) pour 100 accidents corporels</t>
  </si>
  <si>
    <r>
      <rPr>
        <b/>
        <sz val="8"/>
        <rFont val="Arial"/>
        <family val="2"/>
      </rPr>
      <t>Tués à 30 jours</t>
    </r>
    <r>
      <rPr>
        <b/>
        <vertAlign val="superscript"/>
        <sz val="8"/>
        <rFont val="Arial"/>
        <family val="2"/>
      </rPr>
      <t>(2)</t>
    </r>
  </si>
  <si>
    <t>Nombre de tués (à 30 jours) pour 100 accidents corporels</t>
  </si>
  <si>
    <r>
      <rPr>
        <b/>
        <vertAlign val="superscript"/>
        <sz val="8"/>
        <rFont val="Arial"/>
        <family val="2"/>
      </rPr>
      <t>(1)</t>
    </r>
    <r>
      <rPr>
        <b/>
        <sz val="8"/>
        <rFont val="Arial"/>
        <family val="2"/>
      </rPr>
      <t xml:space="preserve"> Définition :                                                                                                                                                                                                                                               </t>
    </r>
  </si>
  <si>
    <r>
      <rPr>
        <sz val="8"/>
        <rFont val="Arial"/>
        <family val="2"/>
      </rPr>
      <t xml:space="preserve">Un </t>
    </r>
    <r>
      <rPr>
        <u/>
        <sz val="8"/>
        <rFont val="Arial"/>
        <family val="2"/>
      </rPr>
      <t>accident corporel</t>
    </r>
    <r>
      <rPr>
        <sz val="8"/>
        <rFont val="Arial"/>
        <family val="2"/>
      </rPr>
      <t xml:space="preserve"> (mortel et non mortel) de la circulation routière :                                                                                                                                                                                       </t>
    </r>
  </si>
  <si>
    <t xml:space="preserve">- provoque au moins une victime, c'est-à-dire un usager ayant nécessité des soins médicaux ;  </t>
  </si>
  <si>
    <t xml:space="preserve">- survient sur une voie (publique ou privée) ouverte à la circulation publique ; </t>
  </si>
  <si>
    <t xml:space="preserve">- implique au moins un véhicule.           </t>
  </si>
  <si>
    <t>Pour chaque accident corporel, deux types d'usagers sont distingués : les indemnes et les victimes.</t>
  </si>
  <si>
    <r>
      <rPr>
        <vertAlign val="superscript"/>
        <sz val="8"/>
        <rFont val="Arial"/>
        <family val="2"/>
      </rPr>
      <t>(2)</t>
    </r>
    <r>
      <rPr>
        <sz val="8"/>
        <rFont val="Arial"/>
        <family val="2"/>
      </rPr>
      <t xml:space="preserve"> Jusqu’au 1er janvier 2005, le nombre de décès consécutifs à des accidents de la route collecté en France était le nombre de morts constatés dans les six jours qui suivent l’accident. Cette série a été interrompue en 2005, année où la France a adopté la définition européenne du «tué à trente jours». La série des tués à 30 jours, collectée depuis, a été rétropolée jusqu'en 1976 sur la base d'un coefficient de passage des tués à 6 jours aux tués à 30 jours, de 1,069.</t>
    </r>
  </si>
  <si>
    <t>Champ : France métropolitaine.</t>
  </si>
  <si>
    <t>Milieu</t>
  </si>
  <si>
    <t>Agglomérations (hors autoroutes)</t>
  </si>
  <si>
    <t>Hors agglomérations (hors autoroutes)</t>
  </si>
  <si>
    <t>Autoroutes</t>
  </si>
  <si>
    <t>Catégorie de route (type de voie)</t>
  </si>
  <si>
    <t>Routes nationales et départementales</t>
  </si>
  <si>
    <t>dont routes nationales</t>
  </si>
  <si>
    <t>dont routes départementales</t>
  </si>
  <si>
    <t>Autres voies</t>
  </si>
  <si>
    <r>
      <rPr>
        <vertAlign val="superscript"/>
        <sz val="8"/>
        <rFont val="Arial"/>
        <family val="2"/>
      </rPr>
      <t>(1)</t>
    </r>
    <r>
      <rPr>
        <sz val="8"/>
        <rFont val="Arial"/>
        <family val="2"/>
      </rPr>
      <t xml:space="preserve"> </t>
    </r>
    <r>
      <rPr>
        <b/>
        <sz val="8"/>
        <rFont val="Arial"/>
        <family val="2"/>
      </rPr>
      <t xml:space="preserve">Définitions :                                                                                                                                                                                                                                              </t>
    </r>
  </si>
  <si>
    <r>
      <rPr>
        <sz val="8"/>
        <rFont val="Arial"/>
        <family val="2"/>
      </rPr>
      <t xml:space="preserve">On entend par </t>
    </r>
    <r>
      <rPr>
        <u/>
        <sz val="8"/>
        <rFont val="Arial"/>
        <family val="2"/>
      </rPr>
      <t>agglomérations</t>
    </r>
    <r>
      <rPr>
        <sz val="8"/>
        <rFont val="Arial"/>
        <family val="2"/>
      </rPr>
      <t>, l'ensemble des réseaux (sauf les autoroutes) situés à l'intérieur d'une agglomération au sens du code de la route (parties de routes, c'est-à-dire l'ensemble des sections situées entre les panneaux de début et de fin d'agglomération) quelle qu'en soit la taille. Le reste du réseau (sauf les autoroutes) situé hors agglomération, constitue la catégorie "</t>
    </r>
    <r>
      <rPr>
        <u/>
        <sz val="8"/>
        <rFont val="Arial"/>
        <family val="2"/>
      </rPr>
      <t>hors agglomérations</t>
    </r>
    <r>
      <rPr>
        <sz val="8"/>
        <rFont val="Arial"/>
        <family val="2"/>
      </rPr>
      <t xml:space="preserve">". Les </t>
    </r>
    <r>
      <rPr>
        <u/>
        <sz val="8"/>
        <rFont val="Arial"/>
        <family val="2"/>
      </rPr>
      <t>autoroutes</t>
    </r>
    <r>
      <rPr>
        <sz val="8"/>
        <rFont val="Arial"/>
        <family val="2"/>
      </rPr>
      <t xml:space="preserve"> constituent un milieu à part entière.</t>
    </r>
  </si>
  <si>
    <r>
      <rPr>
        <u/>
        <sz val="8"/>
        <rFont val="Arial"/>
        <family val="2"/>
      </rPr>
      <t>Tués</t>
    </r>
    <r>
      <rPr>
        <sz val="8"/>
        <rFont val="Arial"/>
        <family val="2"/>
      </rPr>
      <t xml:space="preserve"> : les personnes tuées sont les victimes décédées sur le coup ou dans les 30 jours qui suivent l'accident.</t>
    </r>
  </si>
  <si>
    <r>
      <rPr>
        <u/>
        <sz val="8"/>
        <rFont val="Arial"/>
        <family val="2"/>
      </rPr>
      <t>Blessés</t>
    </r>
    <r>
      <rPr>
        <sz val="8"/>
        <rFont val="Arial"/>
        <family val="2"/>
      </rPr>
      <t xml:space="preserve"> : ce sont parmi les victimes, des victimes non tuées parmi lesquelles on distingue les blessés légers (dont l'état nécessite un soin médical mais qui, en cas d'hospitalisation, ne sont pas hospitalisés plus de 24 heures) et les blessés hospitalisé</t>
    </r>
  </si>
  <si>
    <t>Catégorie d'usagers</t>
  </si>
  <si>
    <t>Piétons</t>
  </si>
  <si>
    <t>Cyclistes</t>
  </si>
  <si>
    <t>Cyclomotoristes</t>
  </si>
  <si>
    <t>Motocyclistes</t>
  </si>
  <si>
    <t>Voitures de tourisme</t>
  </si>
  <si>
    <t>Camionnettes</t>
  </si>
  <si>
    <t>Transports en commun</t>
  </si>
  <si>
    <t>Classe d'âge</t>
  </si>
  <si>
    <t>0-14 ans</t>
  </si>
  <si>
    <t>15-17 ans</t>
  </si>
  <si>
    <t>18-24 ans</t>
  </si>
  <si>
    <t>25-44 ans</t>
  </si>
  <si>
    <t>45-64 ans</t>
  </si>
  <si>
    <t>65 ans et plus</t>
  </si>
  <si>
    <t>Age indéterminé</t>
  </si>
  <si>
    <r>
      <rPr>
        <vertAlign val="superscript"/>
        <sz val="8"/>
        <rFont val="Arial"/>
        <family val="2"/>
      </rPr>
      <t>(1)</t>
    </r>
    <r>
      <rPr>
        <sz val="8"/>
        <rFont val="Arial"/>
        <family val="2"/>
      </rPr>
      <t xml:space="preserve"> </t>
    </r>
    <r>
      <rPr>
        <b/>
        <sz val="8"/>
        <rFont val="Arial"/>
        <family val="2"/>
      </rPr>
      <t xml:space="preserve">Définition :                                                                                                                                                                                                                                               </t>
    </r>
  </si>
  <si>
    <r>
      <rPr>
        <u/>
        <sz val="8"/>
        <rFont val="Arial"/>
        <family val="2"/>
      </rPr>
      <t>Blessés</t>
    </r>
    <r>
      <rPr>
        <sz val="8"/>
        <rFont val="Arial"/>
        <family val="2"/>
      </rPr>
      <t xml:space="preserve"> : ce sont parmi les victimes, des victimes non tuées parmi lesquelles on distingue les blessés légers (dont l'état nécessite un soin médical mais qui, en cas d'hospitalisation, ne sont pas hospitalisés plus de 24 heures) et les blessés hospitalisés, dont l'état nécessite plus de 24 heures d'hospitalisation.</t>
    </r>
  </si>
  <si>
    <t>Espagne</t>
  </si>
  <si>
    <t>Italie</t>
  </si>
  <si>
    <t>Royaume-Uni</t>
  </si>
  <si>
    <t>n.d : donnée non disponible</t>
  </si>
  <si>
    <r>
      <rPr>
        <vertAlign val="superscript"/>
        <sz val="8"/>
        <rFont val="Arial"/>
        <family val="2"/>
      </rPr>
      <t>(1)</t>
    </r>
    <r>
      <rPr>
        <sz val="8"/>
        <rFont val="Arial"/>
        <family val="2"/>
      </rPr>
      <t xml:space="preserve"> Allemagne : jusqu'en 1991, République Fédérale d'Allemagne.</t>
    </r>
  </si>
  <si>
    <t>Autriche</t>
  </si>
  <si>
    <t>Belgique</t>
  </si>
  <si>
    <t>Danemark</t>
  </si>
  <si>
    <t>Finlande</t>
  </si>
  <si>
    <t>Grèce</t>
  </si>
  <si>
    <t>Hongrie</t>
  </si>
  <si>
    <t>Irlande</t>
  </si>
  <si>
    <t>Lituanie</t>
  </si>
  <si>
    <t>Luxembourg</t>
  </si>
  <si>
    <t>Pays-Bas</t>
  </si>
  <si>
    <t>Pologne</t>
  </si>
  <si>
    <t>Portugal</t>
  </si>
  <si>
    <t>République Tchèque</t>
  </si>
  <si>
    <t>Suède</t>
  </si>
  <si>
    <t>Slovénie</t>
  </si>
  <si>
    <t>Ensemble des réseaux</t>
  </si>
  <si>
    <t xml:space="preserve">accidents corporels </t>
  </si>
  <si>
    <t xml:space="preserve">dont impliquant un poids lourd </t>
  </si>
  <si>
    <t xml:space="preserve">tués et blessés </t>
  </si>
  <si>
    <t xml:space="preserve">Autoroutes </t>
  </si>
  <si>
    <t xml:space="preserve">Routes nationales </t>
  </si>
  <si>
    <t xml:space="preserve">Routes départementales </t>
  </si>
  <si>
    <t>Importations (CAF) de produits pétroliers (milliards d'euros courants)</t>
  </si>
  <si>
    <t>Importations (CAF) de gaz naturel (milliards d'euros courants)</t>
  </si>
  <si>
    <t xml:space="preserve">Coût moyen du brut importé (CAF) (euros / tonne) </t>
  </si>
  <si>
    <t>Nombre d’opérations de sauvetage coordonnées par les CROSS</t>
  </si>
  <si>
    <t>Nombre de personnes secourues ou assistées</t>
  </si>
  <si>
    <t>Nombre de morts ou disparus</t>
  </si>
  <si>
    <t>Nombre de blessés</t>
  </si>
  <si>
    <t>Champ : France entière.</t>
  </si>
  <si>
    <t>(3) montants au 1er semestre 2012. Au 2nd semestre, le montant global de la TICPE baisse à 0,422€/litre et le montant remboursable à 2,97€/hl suite aux mesures temporaires du gouvernement de réduction des prix à la pompe de fin août à fin novembre (baisse de 6 centimes/l)</t>
  </si>
  <si>
    <t xml:space="preserve"> -</t>
  </si>
  <si>
    <r>
      <t>(1)</t>
    </r>
    <r>
      <rPr>
        <sz val="8"/>
        <rFont val="Arial"/>
        <family val="2"/>
      </rPr>
      <t xml:space="preserve"> La définition d'accident grave correspond aux indicateurs de sécurité communs (ISC) qui comptabilisent, pour chaque catégorie d’accidents, les accidents dits significatifs, c'est-à-dire : « tout accident impliquant au moins un véhicule ferroviaire en mouvement et provoquant la mort ou des blessures graves pour au moins une personne ou des dommages significatifs au matériel roulant, aux voies, à d’autres installations ou à l’environnement, ou des interruptions importantes de la circulation. Les accidents survenus dans les ateliers, les entrepôts et les dépôts sont exclus. »</t>
    </r>
  </si>
  <si>
    <t xml:space="preserve">      Autres navigations (2)</t>
  </si>
  <si>
    <t xml:space="preserve">      Aérien français (1)</t>
  </si>
  <si>
    <t xml:space="preserve">      Maritime domestique (1)</t>
  </si>
  <si>
    <t xml:space="preserve">      Fluvial de marchandises</t>
  </si>
  <si>
    <t>Transport fluvial international hors total, en France métropolitaine</t>
  </si>
  <si>
    <t>(2)  la catégorie "Autres navigations" regroupe les émissions des bateaux à passagers fluviaux, des bateaux à usage professionnel fluviaux et maritimes (hors transport et pêche) et des bateaux de plaisance (activités de loisirs) fluviaux et maritimes</t>
  </si>
  <si>
    <t>Note : somme des 4 HAP tels que définis par la CEE-NU : benzo(a)pyrène, benzo(b)fluoranthène, benzo(k)fluoranthène et indeno(1,2,3-cd)pyrène</t>
  </si>
  <si>
    <t>Industrie de l'énergie</t>
  </si>
  <si>
    <t>Industrie manufacturière et construction</t>
  </si>
  <si>
    <t>(p) provisoire</t>
  </si>
  <si>
    <t>D1.a Indicateurs généraux sur la consommation d'énergie</t>
  </si>
  <si>
    <t>D1.b Part des secteurs d'activité dans la consommation énergétique finale de produits pétroliers</t>
  </si>
  <si>
    <t>D1.c Prix des principaux carburants</t>
  </si>
  <si>
    <t>D1.d Part des taxes dans le prix des carburants (*)</t>
  </si>
  <si>
    <t>D2.1.1-d Emission de CH4 en France métropolitaine</t>
  </si>
  <si>
    <t xml:space="preserve">D2.2-a2 Émissions de COVNM en France métropolitaine </t>
  </si>
  <si>
    <t xml:space="preserve">D2.2-a3 Émissions de CO en France métropolitaine </t>
  </si>
  <si>
    <t xml:space="preserve">D2.2-a7 Émissions de BC en France métropolitaine </t>
  </si>
  <si>
    <t xml:space="preserve">D2.2-a8 Émissions d'As en France métropolitaine </t>
  </si>
  <si>
    <t xml:space="preserve">D2.2-a9 Émissions de Cd en France métropolitaine </t>
  </si>
  <si>
    <t xml:space="preserve">D2.2-a10 Émissions de Cr en France métropolitaine </t>
  </si>
  <si>
    <t xml:space="preserve">D2.2-a11 Émissions de Cu en France métropolitaine </t>
  </si>
  <si>
    <t xml:space="preserve">D2.2-a12 Émissions de Pb en France métropolitaine </t>
  </si>
  <si>
    <t xml:space="preserve">D2.2-a13 Émissions de Zn en France métropolitaine </t>
  </si>
  <si>
    <t xml:space="preserve">D2.2-a14 Émissions de HAP en France métropolitaine </t>
  </si>
  <si>
    <t xml:space="preserve">D2.2-a15 Émissions de PCDD-F en France métropolitaine </t>
  </si>
  <si>
    <t xml:space="preserve">D2.2-a16  Émissions de SO2 en France métropolitaine </t>
  </si>
  <si>
    <t xml:space="preserve">D2.2-a17 Émissions de Ni en France métropolitaine </t>
  </si>
  <si>
    <t xml:space="preserve">D2.2-a18 Émissions de Benzène en France métropolitaine </t>
  </si>
  <si>
    <t xml:space="preserve">D2.2-b2 Émissions de COVNM du transport routier par type de véhicule et motorisation </t>
  </si>
  <si>
    <t xml:space="preserve">D2.2-b3 Émissions de CO du transport routier par type de véhicule et motorisation </t>
  </si>
  <si>
    <t xml:space="preserve">D2.2-b7 Émissions de BC du transport routier par type de véhicule et motorisation </t>
  </si>
  <si>
    <t xml:space="preserve">D2.2-b8 Émissions d'As du transport routier par type de véhicule et motorisation </t>
  </si>
  <si>
    <t xml:space="preserve">D2.2-b9 Émissions de Cd  du transport routier par type de véhicule et motorisation </t>
  </si>
  <si>
    <t xml:space="preserve">D2.2-b10 Émissions de Cr du transport routier par type de véhicule et motorisation </t>
  </si>
  <si>
    <t xml:space="preserve">D2.2-b11 Émissions de Cu du transport routier par type de véhicule et motorisation </t>
  </si>
  <si>
    <t xml:space="preserve">D2.2-b12 Émissions de Pb du transport routier par type de véhicule et motorisation </t>
  </si>
  <si>
    <t xml:space="preserve">D2.2-b13 Émissions de Zn du transport routier par type de véhicule et motorisation </t>
  </si>
  <si>
    <t xml:space="preserve">D2.2-b14 Émissions de HAP du transport routier par type de véhicule et motorisation </t>
  </si>
  <si>
    <t xml:space="preserve">D2.2-b15 Émissions de PCDD-F du transport routier par type de véhicule et motorisation </t>
  </si>
  <si>
    <t xml:space="preserve">D2.2-b17 Émissions de Ni du transport routier par type de véhicule et motorisation </t>
  </si>
  <si>
    <t xml:space="preserve">D2.2-b18 Émissions de benzène du transport routier par type de véhicule et motorisation </t>
  </si>
  <si>
    <t xml:space="preserve">D1.d Part des taxes dans le prix des carburants </t>
  </si>
  <si>
    <t>D1.e Ventilation par mode des consommations d'énergie de traction des transports sur le territoire métropolitain</t>
  </si>
  <si>
    <t>D2.1.1-e Emission de N2O en France métropolitaine</t>
  </si>
  <si>
    <t>D2.2-a1 Émissions de NOx en France métropolitaine</t>
  </si>
  <si>
    <t>D2.2-a2 Émissions de COVNM en France métropolitaine</t>
  </si>
  <si>
    <t>D2.2-a3 Émissions de CO en France métropolitaine</t>
  </si>
  <si>
    <t>D2.2-a4 Émissions de PM10 en France métropolitaine</t>
  </si>
  <si>
    <t>D2.2-a5 Émissions de PM2,5 en France métropolitaine</t>
  </si>
  <si>
    <t>D2.2-a6 Émissions de PM1 en France métropolitaine</t>
  </si>
  <si>
    <t>D2.2-b1 Émissions de NOx du transport routier par type de véhicule et motorisation</t>
  </si>
  <si>
    <t>D2.2-b2 Émissions de COVNM du transport routier par type de véhicule et motorisation</t>
  </si>
  <si>
    <t>D2.2-b3 Émissions de CO du transport routier par type de véhicule et motorisation</t>
  </si>
  <si>
    <t>D2.2-b4 Émissions de PM10 du transport routier par type de véhicule et motorisation</t>
  </si>
  <si>
    <t>D2.2-b5 Émissions de PM2,5 du transport routier par type de véhicule et motorisation</t>
  </si>
  <si>
    <t>D2.2-b6 Émissions de PM1 du transport routier par type de véhicule et motorisation</t>
  </si>
  <si>
    <t>Usage des bâtiments et activités résidentiels/tertiaires</t>
  </si>
  <si>
    <t>transport routier</t>
  </si>
  <si>
    <t xml:space="preserve">          dont voitures particulières</t>
  </si>
  <si>
    <t xml:space="preserve">          dont véhicules utiliraires légers</t>
  </si>
  <si>
    <t xml:space="preserve">          dont poids lourds</t>
  </si>
  <si>
    <t xml:space="preserve">          dont deux roues</t>
  </si>
  <si>
    <t>transport ferroviaire</t>
  </si>
  <si>
    <t>transport fluvial de marchandises</t>
  </si>
  <si>
    <t>transport autres navigations</t>
  </si>
  <si>
    <t>(e) estimation préliminaire des émissions</t>
  </si>
  <si>
    <t>Transport fluvial international - hors total national</t>
  </si>
  <si>
    <t>Transport maritime international - hors total national</t>
  </si>
  <si>
    <t>Transport aérien international - hors total national</t>
  </si>
  <si>
    <t>Autres engins hors total - national</t>
  </si>
  <si>
    <t xml:space="preserve">Champ : France métropolitaine + Outre-mer appartenant à l'UE (Guadeloupe, Martinique, Saint-Martin, Réunion, Mayotte, Guyane)  - Périmètre "Kyoto" </t>
  </si>
  <si>
    <t>D2.1.2-c Emissions de HFC en France (métropole + Outre-mer = périmètre "Kyoto")</t>
  </si>
  <si>
    <t xml:space="preserve">    Diesel</t>
  </si>
  <si>
    <t xml:space="preserve">    Essence</t>
  </si>
  <si>
    <t xml:space="preserve">    GPL</t>
  </si>
  <si>
    <t xml:space="preserve">    GNV</t>
  </si>
  <si>
    <t>Véhicules utilitaires légers</t>
  </si>
  <si>
    <r>
      <t>en millions de tonnes équivalent CO</t>
    </r>
    <r>
      <rPr>
        <vertAlign val="subscript"/>
        <sz val="8"/>
        <color indexed="8"/>
        <rFont val="Arial"/>
        <family val="2"/>
      </rPr>
      <t>2</t>
    </r>
  </si>
  <si>
    <r>
      <t xml:space="preserve">transport maritime intérieur </t>
    </r>
    <r>
      <rPr>
        <vertAlign val="superscript"/>
        <sz val="8"/>
        <color indexed="8"/>
        <rFont val="Arial"/>
        <family val="2"/>
      </rPr>
      <t>(2)</t>
    </r>
  </si>
  <si>
    <r>
      <t>transport aérien intérieur</t>
    </r>
    <r>
      <rPr>
        <vertAlign val="subscript"/>
        <sz val="8"/>
        <color indexed="8"/>
        <rFont val="Arial"/>
        <family val="2"/>
      </rPr>
      <t xml:space="preserve"> </t>
    </r>
    <r>
      <rPr>
        <vertAlign val="superscript"/>
        <sz val="8"/>
        <color indexed="8"/>
        <rFont val="Arial"/>
        <family val="2"/>
      </rPr>
      <t>(2)</t>
    </r>
  </si>
  <si>
    <r>
      <t xml:space="preserve"> UTCATF</t>
    </r>
    <r>
      <rPr>
        <vertAlign val="superscript"/>
        <sz val="8"/>
        <color indexed="8"/>
        <rFont val="Arial"/>
        <family val="2"/>
      </rPr>
      <t xml:space="preserve"> (1)</t>
    </r>
  </si>
  <si>
    <r>
      <t>(3) : CO</t>
    </r>
    <r>
      <rPr>
        <vertAlign val="subscript"/>
        <sz val="8"/>
        <color indexed="8"/>
        <rFont val="Arial"/>
        <family val="2"/>
      </rPr>
      <t>2</t>
    </r>
    <r>
      <rPr>
        <sz val="8"/>
        <color indexed="8"/>
        <rFont val="Arial"/>
        <family val="2"/>
      </rPr>
      <t>, CH</t>
    </r>
    <r>
      <rPr>
        <vertAlign val="subscript"/>
        <sz val="8"/>
        <color indexed="8"/>
        <rFont val="Arial"/>
        <family val="2"/>
      </rPr>
      <t>4</t>
    </r>
    <r>
      <rPr>
        <sz val="8"/>
        <color indexed="8"/>
        <rFont val="Arial"/>
        <family val="2"/>
      </rPr>
      <t>, N</t>
    </r>
    <r>
      <rPr>
        <vertAlign val="subscript"/>
        <sz val="8"/>
        <color indexed="8"/>
        <rFont val="Arial"/>
        <family val="2"/>
      </rPr>
      <t>2</t>
    </r>
    <r>
      <rPr>
        <sz val="8"/>
        <color indexed="8"/>
        <rFont val="Arial"/>
        <family val="2"/>
      </rPr>
      <t>O, HFC, PFC, NF</t>
    </r>
    <r>
      <rPr>
        <vertAlign val="subscript"/>
        <sz val="8"/>
        <color indexed="8"/>
        <rFont val="Arial"/>
        <family val="2"/>
      </rPr>
      <t>3</t>
    </r>
    <r>
      <rPr>
        <sz val="8"/>
        <color indexed="8"/>
        <rFont val="Arial"/>
        <family val="2"/>
      </rPr>
      <t>, SF</t>
    </r>
    <r>
      <rPr>
        <vertAlign val="subscript"/>
        <sz val="8"/>
        <color indexed="8"/>
        <rFont val="Arial"/>
        <family val="2"/>
      </rPr>
      <t>6</t>
    </r>
  </si>
  <si>
    <t xml:space="preserve">D2.1.1-c Emissions de HFC en France métropolitaine </t>
  </si>
  <si>
    <r>
      <t>TOTAL hors UTCATF</t>
    </r>
    <r>
      <rPr>
        <b/>
        <vertAlign val="superscript"/>
        <sz val="8"/>
        <color indexed="8"/>
        <rFont val="Arial"/>
        <family val="2"/>
      </rPr>
      <t>(1)</t>
    </r>
  </si>
  <si>
    <r>
      <t xml:space="preserve"> UTCATF</t>
    </r>
    <r>
      <rPr>
        <vertAlign val="superscript"/>
        <sz val="8"/>
        <color indexed="8"/>
        <rFont val="Arial"/>
        <family val="2"/>
      </rPr>
      <t>(1)</t>
    </r>
  </si>
  <si>
    <r>
      <t>TOTAL avec  UTCATF</t>
    </r>
    <r>
      <rPr>
        <b/>
        <vertAlign val="superscript"/>
        <sz val="8"/>
        <color indexed="8"/>
        <rFont val="Arial"/>
        <family val="2"/>
      </rPr>
      <t>(1)</t>
    </r>
  </si>
  <si>
    <r>
      <t>D2.1.2-a Emissions de gaz à effet de serre</t>
    </r>
    <r>
      <rPr>
        <b/>
        <vertAlign val="superscript"/>
        <sz val="10"/>
        <color indexed="8"/>
        <rFont val="Arial"/>
        <family val="2"/>
      </rPr>
      <t>(3)</t>
    </r>
    <r>
      <rPr>
        <b/>
        <sz val="10"/>
        <color indexed="8"/>
        <rFont val="Arial"/>
        <family val="2"/>
      </rPr>
      <t xml:space="preserve"> en France (métropole + Outre-mer = périmètre "Kyoto")</t>
    </r>
  </si>
  <si>
    <r>
      <t>D2.1.2-b Emissions de CO</t>
    </r>
    <r>
      <rPr>
        <b/>
        <vertAlign val="subscript"/>
        <sz val="10"/>
        <color indexed="8"/>
        <rFont val="Arial"/>
        <family val="2"/>
      </rPr>
      <t>2</t>
    </r>
    <r>
      <rPr>
        <b/>
        <sz val="10"/>
        <color indexed="8"/>
        <rFont val="Arial"/>
        <family val="2"/>
      </rPr>
      <t xml:space="preserve"> en France (métropole + Outre-mer = périmètre "Kyoto")</t>
    </r>
  </si>
  <si>
    <r>
      <t>D2.1.2-d Emission de CH</t>
    </r>
    <r>
      <rPr>
        <b/>
        <vertAlign val="subscript"/>
        <sz val="10"/>
        <color indexed="8"/>
        <rFont val="Arial"/>
        <family val="2"/>
      </rPr>
      <t>4</t>
    </r>
    <r>
      <rPr>
        <b/>
        <sz val="10"/>
        <color indexed="8"/>
        <rFont val="Arial"/>
        <family val="2"/>
      </rPr>
      <t xml:space="preserve"> en France (métropole + Outre-mer = périmètre "Kyoto")</t>
    </r>
  </si>
  <si>
    <r>
      <t>D2.1.2-e Emission de N</t>
    </r>
    <r>
      <rPr>
        <b/>
        <vertAlign val="subscript"/>
        <sz val="10"/>
        <color indexed="8"/>
        <rFont val="Arial"/>
        <family val="2"/>
      </rPr>
      <t>2</t>
    </r>
    <r>
      <rPr>
        <b/>
        <sz val="10"/>
        <color indexed="8"/>
        <rFont val="Arial"/>
        <family val="2"/>
      </rPr>
      <t>O en France (métropole + Outre-mer = périmètre "Kyoto")</t>
    </r>
  </si>
  <si>
    <t>2020 (p)</t>
  </si>
  <si>
    <t>Super carburant SP95-E10</t>
  </si>
  <si>
    <t>Super SP95-E10</t>
  </si>
  <si>
    <t>Sources : SDES</t>
  </si>
  <si>
    <t>(1) moyenne nationale pondérée en fonction de la répartition géographique des ventes de gazole par région.</t>
  </si>
  <si>
    <t>(2) conformément aux normes de l'UNFCCC - seules sont comptabilisées au total national les émissions intérieures issues de trajets entre deux ports ou aéroports localisés en France ;   les émissions maritimes et aériennes internationales, imputables à la France, sont néanmoins comptabilisées mais rapportées hors total national.</t>
  </si>
  <si>
    <t>Région et département</t>
  </si>
  <si>
    <t xml:space="preserve">Île-de-France </t>
  </si>
  <si>
    <t>75. Paris</t>
  </si>
  <si>
    <t xml:space="preserve">77. Seine-et-Marne </t>
  </si>
  <si>
    <t xml:space="preserve">78. Yvelines </t>
  </si>
  <si>
    <t xml:space="preserve">91. Essonne </t>
  </si>
  <si>
    <t xml:space="preserve">92. Hauts-de-Seine </t>
  </si>
  <si>
    <t xml:space="preserve">93. Seine-Saint-Denis </t>
  </si>
  <si>
    <t xml:space="preserve">94. Val-de-Marne </t>
  </si>
  <si>
    <t xml:space="preserve">95. Val-d'Oise </t>
  </si>
  <si>
    <t xml:space="preserve">Total </t>
  </si>
  <si>
    <t>Centre-Val-de-Loire</t>
  </si>
  <si>
    <t xml:space="preserve">18. Cher </t>
  </si>
  <si>
    <t xml:space="preserve">28. Eure-et-Loir </t>
  </si>
  <si>
    <t xml:space="preserve">36. Indre </t>
  </si>
  <si>
    <t xml:space="preserve">37. Indre-et-Loire </t>
  </si>
  <si>
    <t xml:space="preserve">41. Loir-et-Cher </t>
  </si>
  <si>
    <t xml:space="preserve">45. Loiret </t>
  </si>
  <si>
    <t>Bourgogne-Franche-Comté</t>
  </si>
  <si>
    <t xml:space="preserve">21. Côte-d'Or </t>
  </si>
  <si>
    <t xml:space="preserve">25. Doubs </t>
  </si>
  <si>
    <t xml:space="preserve">39. Jura </t>
  </si>
  <si>
    <t xml:space="preserve">58. Nièvre </t>
  </si>
  <si>
    <t xml:space="preserve">70. Haute-Saône  </t>
  </si>
  <si>
    <t xml:space="preserve">71. Saône-et-Loire </t>
  </si>
  <si>
    <t xml:space="preserve">89. Yonne </t>
  </si>
  <si>
    <t xml:space="preserve">90. Territoire de Belfort  </t>
  </si>
  <si>
    <t xml:space="preserve">Total  </t>
  </si>
  <si>
    <t xml:space="preserve">Normandie </t>
  </si>
  <si>
    <t xml:space="preserve">14. Calvados </t>
  </si>
  <si>
    <t xml:space="preserve">27. Eure </t>
  </si>
  <si>
    <t xml:space="preserve">50. Manche </t>
  </si>
  <si>
    <t xml:space="preserve">61. Orne </t>
  </si>
  <si>
    <t xml:space="preserve">76. Seine-Maritime </t>
  </si>
  <si>
    <t>Hauts-de-France</t>
  </si>
  <si>
    <t xml:space="preserve">02. Aisne </t>
  </si>
  <si>
    <t xml:space="preserve">59. Nord </t>
  </si>
  <si>
    <t xml:space="preserve">60. Oise </t>
  </si>
  <si>
    <t xml:space="preserve">62. Pas-de-Calais </t>
  </si>
  <si>
    <t xml:space="preserve">80. Somme </t>
  </si>
  <si>
    <t>Grand-Est</t>
  </si>
  <si>
    <t xml:space="preserve">08. Ardennes </t>
  </si>
  <si>
    <t xml:space="preserve">10. Aube </t>
  </si>
  <si>
    <t xml:space="preserve">51. Marne </t>
  </si>
  <si>
    <t xml:space="preserve">52. Haute-Marne  </t>
  </si>
  <si>
    <t xml:space="preserve">54. Meurthe-et-Moselle </t>
  </si>
  <si>
    <t xml:space="preserve">55. Meuse </t>
  </si>
  <si>
    <t xml:space="preserve">57. Moselle </t>
  </si>
  <si>
    <t xml:space="preserve">67. Bas-Rhin  </t>
  </si>
  <si>
    <t xml:space="preserve">68. Haut-Rhin  </t>
  </si>
  <si>
    <t xml:space="preserve">88. Vosges </t>
  </si>
  <si>
    <t xml:space="preserve">Pays de la Loire </t>
  </si>
  <si>
    <t xml:space="preserve">44. Loire-Atlantique  </t>
  </si>
  <si>
    <t xml:space="preserve">49. Maine-et-Loire  </t>
  </si>
  <si>
    <t xml:space="preserve">53. Mayenne  </t>
  </si>
  <si>
    <t xml:space="preserve">72. Sarthe  </t>
  </si>
  <si>
    <t xml:space="preserve">85. Vendée  </t>
  </si>
  <si>
    <t xml:space="preserve">Bretagne </t>
  </si>
  <si>
    <t xml:space="preserve">22. Côtes-d'Armor </t>
  </si>
  <si>
    <t xml:space="preserve">29. Finistère </t>
  </si>
  <si>
    <t xml:space="preserve">35. Ille-et-Vilaine </t>
  </si>
  <si>
    <t xml:space="preserve">56. Morbihan </t>
  </si>
  <si>
    <t>Nouvelle-Aquitaine</t>
  </si>
  <si>
    <t xml:space="preserve">16. Charente </t>
  </si>
  <si>
    <t xml:space="preserve">17. Charente-Maritime </t>
  </si>
  <si>
    <t xml:space="preserve">19. Corrèze </t>
  </si>
  <si>
    <t xml:space="preserve">23. Creuse </t>
  </si>
  <si>
    <t xml:space="preserve">24. Dordogne </t>
  </si>
  <si>
    <t xml:space="preserve">33. Gironde </t>
  </si>
  <si>
    <t xml:space="preserve">40. Landes </t>
  </si>
  <si>
    <t xml:space="preserve">47. Lot-et-Garonne </t>
  </si>
  <si>
    <t xml:space="preserve">64. Pyrénées-Atlantiques </t>
  </si>
  <si>
    <t xml:space="preserve">79. Deux-Sèvres  </t>
  </si>
  <si>
    <t xml:space="preserve">86. Vienne </t>
  </si>
  <si>
    <t xml:space="preserve">87. Haute-Vienne  </t>
  </si>
  <si>
    <t>Occitanie</t>
  </si>
  <si>
    <t xml:space="preserve">09. Ariège </t>
  </si>
  <si>
    <t xml:space="preserve">11. Aude </t>
  </si>
  <si>
    <t xml:space="preserve">12. Aveyron </t>
  </si>
  <si>
    <t xml:space="preserve">30. Gard </t>
  </si>
  <si>
    <t xml:space="preserve">31. Haute-Garonne  </t>
  </si>
  <si>
    <t xml:space="preserve">32. Gers </t>
  </si>
  <si>
    <t xml:space="preserve">34. Hérault </t>
  </si>
  <si>
    <t xml:space="preserve">46. Lot </t>
  </si>
  <si>
    <t xml:space="preserve">48. Lozère </t>
  </si>
  <si>
    <t xml:space="preserve">65. Hautes-Pyrénées  </t>
  </si>
  <si>
    <t xml:space="preserve">66. Pyrénées-Orientales </t>
  </si>
  <si>
    <t xml:space="preserve">81. Tarn </t>
  </si>
  <si>
    <t xml:space="preserve">82. Tarn-et-Garonne </t>
  </si>
  <si>
    <t xml:space="preserve">Auvergne-Rhône-Alpes </t>
  </si>
  <si>
    <t xml:space="preserve">01. Ain </t>
  </si>
  <si>
    <t xml:space="preserve">03. Allier </t>
  </si>
  <si>
    <t xml:space="preserve">07. Ardèche </t>
  </si>
  <si>
    <t xml:space="preserve">15. Cantal </t>
  </si>
  <si>
    <t xml:space="preserve">26. Drôme </t>
  </si>
  <si>
    <t xml:space="preserve">38. Isère </t>
  </si>
  <si>
    <t xml:space="preserve">42. Loire </t>
  </si>
  <si>
    <t xml:space="preserve">43. Haute-Loire  </t>
  </si>
  <si>
    <t xml:space="preserve">63. Puy-de-Dôme </t>
  </si>
  <si>
    <t xml:space="preserve">69. Rhône </t>
  </si>
  <si>
    <t xml:space="preserve">73. Savoie </t>
  </si>
  <si>
    <t xml:space="preserve">74. Haute-Savoie  </t>
  </si>
  <si>
    <t xml:space="preserve">Provence-Alpes-Côte d'Azur </t>
  </si>
  <si>
    <t xml:space="preserve">04. Alpes-de-Haute-Provence </t>
  </si>
  <si>
    <t xml:space="preserve">05. Hautes-Alpes  </t>
  </si>
  <si>
    <t xml:space="preserve">06. Alpes-Maritimes </t>
  </si>
  <si>
    <t xml:space="preserve">13. Bouches-du-Rhône </t>
  </si>
  <si>
    <t xml:space="preserve">83. Var </t>
  </si>
  <si>
    <t xml:space="preserve">84. Vaucluse </t>
  </si>
  <si>
    <t xml:space="preserve">Corse </t>
  </si>
  <si>
    <t xml:space="preserve">2A. Corse-du-Sud  </t>
  </si>
  <si>
    <t xml:space="preserve">2B. Haute-Corse  </t>
  </si>
  <si>
    <t xml:space="preserve">Ensemble métropole  </t>
  </si>
  <si>
    <t xml:space="preserve">Total général  </t>
  </si>
  <si>
    <t>D - Transport et développement durable</t>
  </si>
  <si>
    <r>
      <t>(2)</t>
    </r>
    <r>
      <rPr>
        <sz val="8"/>
        <rFont val="Arial"/>
        <family val="2"/>
      </rPr>
      <t xml:space="preserve"> France métropolitaine : tués à 30 jours, séries rétropolées (voir annexe D3.2-a).</t>
    </r>
  </si>
  <si>
    <t>Tués par type d'accident et catégorie de personnes (8)</t>
  </si>
  <si>
    <r>
      <t>(6)</t>
    </r>
    <r>
      <rPr>
        <sz val="8"/>
        <rFont val="Arial"/>
        <family val="2"/>
      </rPr>
      <t xml:space="preserve"> Incendies et explosions qui surviennent dans des véhicules ferroviaires (ou leur charge) pendant le trajet entre la gare de départ et de destination, y compris lors d'arrêts intermédiaires et d'opérations de formation de trains.</t>
    </r>
  </si>
  <si>
    <r>
      <t>(7)</t>
    </r>
    <r>
      <rPr>
        <sz val="8"/>
        <rFont val="Arial"/>
        <family val="2"/>
      </rPr>
      <t xml:space="preserve"> Hors suicides</t>
    </r>
  </si>
  <si>
    <r>
      <t>(8)</t>
    </r>
    <r>
      <rPr>
        <sz val="8"/>
        <rFont val="Arial"/>
        <family val="2"/>
      </rPr>
      <t xml:space="preserve"> Toute personne tuée sur le coup ou décédée des suites d'un accident dans les 30 jours.</t>
    </r>
  </si>
  <si>
    <r>
      <t>(9)</t>
    </r>
    <r>
      <rPr>
        <sz val="8"/>
        <rFont val="Arial"/>
        <family val="2"/>
      </rPr>
      <t xml:space="preserve"> Toute personne blessée qui a été hospitalisée pendant plus de 24 heures à la suite d'un accident.</t>
    </r>
  </si>
  <si>
    <t>Blessés par type d'accident et catégorie de personnes (9)</t>
  </si>
  <si>
    <t xml:space="preserve">Voyageurs </t>
  </si>
  <si>
    <t>Personnel</t>
  </si>
  <si>
    <t>Usagers de passages à niveau</t>
  </si>
  <si>
    <r>
      <t>Personnes non autorisées se trouvant sur les voies</t>
    </r>
    <r>
      <rPr>
        <vertAlign val="superscript"/>
        <sz val="8"/>
        <rFont val="Arial"/>
        <family val="2"/>
      </rPr>
      <t>(7)</t>
    </r>
  </si>
  <si>
    <t>D3.2-g Répartition par région et département des accidents corporels de la circulation routière</t>
  </si>
  <si>
    <t>D2.1.1-a Emissions de gaz à effet de serre(3) en France métropolitaine</t>
  </si>
  <si>
    <t xml:space="preserve">D2.1.1-b Emissions de CO2 en France métropolitaine </t>
  </si>
  <si>
    <t>D2.1.2-a Emissions de gaz à effet de serre(3) en France (métropole + Outre-mer = périmètre "Kyoto")</t>
  </si>
  <si>
    <t>D2.1.2-b Emissions de CO2 en France (métropole + Outre-mer = périmètre "Kyoto")</t>
  </si>
  <si>
    <t>D2.1.2-d Emission de CH4 en France (métropole + Outre-mer = périmètre "Kyoto")</t>
  </si>
  <si>
    <t>D2.1.2-e Emission de N2O en France (métropole + Outre-mer = périmètre "Kyoto")</t>
  </si>
  <si>
    <t>D2.2-a12 Émissions de Pb en France métropolitaine</t>
  </si>
  <si>
    <t>D2.2-a13 Émissions de Zn en France métropolitaine</t>
  </si>
  <si>
    <t>D2.2-a14 Émissions de HAP en France métropolitaine</t>
  </si>
  <si>
    <t>D2.2-a15 Émissions de PCDD-F en France métropolitaine</t>
  </si>
  <si>
    <t>D2.2-a16 Émissions de SO2 en France métropolitaine</t>
  </si>
  <si>
    <t>D2.2-a17 Émissions de Ni en France métropolitaine</t>
  </si>
  <si>
    <t>D2.2-b17 Émissions de Ni du transport routier par type de véhicule et motorisation</t>
  </si>
  <si>
    <t>D2.2-b16 Émissions de SO2 du transport routier par type de véhicule et motorisation</t>
  </si>
  <si>
    <t>D2.2-b15 Émissions de PCDD-F du transport routier par type de véhicule et motorisation</t>
  </si>
  <si>
    <t>D2.2-b14 Émissions de HAP du transport routier par type de véhicule et motorisation</t>
  </si>
  <si>
    <t>D2.2-b8 Émissions d'As du transport routier par type de véhicule et motorisation</t>
  </si>
  <si>
    <t>D2.2-b10 Émissions de Cr du transport routier par type de véhicule et motorisation</t>
  </si>
  <si>
    <t>D2.2-b11 Émissions de Cu du transport routier par type de véhicule et motorisation</t>
  </si>
  <si>
    <t>D2.2-b12 Émissions de Pb du transport routier par type de véhicule et motorisation</t>
  </si>
  <si>
    <t>D2.2-b13 Émissions de Zn du transport routier par type de véhicule et motorisation</t>
  </si>
  <si>
    <t>D3.2-h Évolution du nombre de tués dans les accidents de la circulation par million d'habitants dans les pays européens</t>
  </si>
  <si>
    <t>D3.1-c Nombres d'accidents maritimes (y compris plaisance), de blessés, de disparus ou morts et de personnes secourues ou assistées</t>
  </si>
  <si>
    <t>D3.2-a Nombres d'accidents corporels de la circulation routière et de tués</t>
  </si>
  <si>
    <t>D3.2-d1 Nombre de blessés selon le milieu et selon la catégorie de route en France métropolitaine</t>
  </si>
  <si>
    <r>
      <t xml:space="preserve">D3.2-d2 Nombre de blessés selon le milieu et selon la catégorie de route en France entière </t>
    </r>
    <r>
      <rPr>
        <b/>
        <vertAlign val="superscript"/>
        <sz val="10"/>
        <rFont val="Arial"/>
        <family val="2"/>
      </rPr>
      <t>(1)</t>
    </r>
  </si>
  <si>
    <t>D3.2-d1 Nombre de blessés selon le milieu et selon la catégorie de route en France métropolitaine (1)</t>
  </si>
  <si>
    <r>
      <t xml:space="preserve">D3.2-e1 Nombre de tués selon la catégorie d'usagers et selon l'âge en France métropolitaine </t>
    </r>
    <r>
      <rPr>
        <b/>
        <vertAlign val="superscript"/>
        <sz val="10"/>
        <rFont val="Arial"/>
        <family val="2"/>
      </rPr>
      <t>(1)</t>
    </r>
  </si>
  <si>
    <r>
      <t xml:space="preserve">D3.2-f1 Nombre de blessés selon la catégorie d'usagers et selon l'âge en France métropolitaine </t>
    </r>
    <r>
      <rPr>
        <b/>
        <vertAlign val="superscript"/>
        <sz val="10"/>
        <rFont val="Arial"/>
        <family val="2"/>
      </rPr>
      <t>(1)</t>
    </r>
  </si>
  <si>
    <r>
      <t xml:space="preserve">D3.2-f2 Nombre de blessés selon la catégorie d'usagers en France entière </t>
    </r>
    <r>
      <rPr>
        <b/>
        <vertAlign val="superscript"/>
        <sz val="10"/>
        <rFont val="Arial"/>
        <family val="2"/>
      </rPr>
      <t>(1)</t>
    </r>
  </si>
  <si>
    <r>
      <t>D3.3  Nombre d'accidents corporels (</t>
    </r>
    <r>
      <rPr>
        <b/>
        <i/>
        <sz val="10"/>
        <rFont val="Arial"/>
        <family val="2"/>
      </rPr>
      <t>dont accidents impliquant un poids lourd</t>
    </r>
    <r>
      <rPr>
        <b/>
        <sz val="10"/>
        <rFont val="Arial"/>
        <family val="2"/>
      </rPr>
      <t>), de tués et blessés selon la catégorie de route</t>
    </r>
  </si>
  <si>
    <t>D3.1-a Nombre d'accidents aériens, de morts et de blessés en métropole</t>
  </si>
  <si>
    <t>D3.1-b1 Nombres d'accidents ferroviaires, de tués et de blessés graves par type d'accident</t>
  </si>
  <si>
    <t>D3.1-b2 Nombres de tués et de blessés graves ferroviaires par catégories de personnes</t>
  </si>
  <si>
    <t>D3.2-b1 Nombre d'accidents corporels selon le milieu et selon la catégorie de route en France métropolitaine</t>
  </si>
  <si>
    <t>D3.2-b2 Nombre d'accidents corporels selon le milieu et selon la catégorie de route en France entière</t>
  </si>
  <si>
    <t>D3.2-c1 Nombre de tués selon le milieu et selon la catégorie de route en France métropolitaine</t>
  </si>
  <si>
    <t>D3.2-c2 Nombre de tués selon le milieu et selon la catégorie de route en France entière</t>
  </si>
  <si>
    <t>D3.2-d2 Nombre de blessés selon le milieu et selon la catégorie de route en France entière</t>
  </si>
  <si>
    <t>D3.2-e1 Nombre de tués selon la catégorie d'usagers et selon l'âge en France métropolitaine</t>
  </si>
  <si>
    <t>D3.2-e2 Nombre de tués selon la catégorie d'usagers et selon l'âge en France entière</t>
  </si>
  <si>
    <t>D3.2-f1 Nombre de blessés selon la catégorie d'usagers et selon l'âge en France métropolitaine</t>
  </si>
  <si>
    <t>D3.2-f2 Nombre de blessés selon la catégorie d'usagers et selon l'âge en France entière</t>
  </si>
  <si>
    <t>D3.3  Nombre d'accidents corporels (dont accidents impliquant un poids lourd), de tués et blessés selon la catégorie de route</t>
  </si>
  <si>
    <r>
      <t xml:space="preserve">D3.2-b1 Nombre d'accidents corporels selon le milieu et selon la catégorie de route en France métropolitaine </t>
    </r>
    <r>
      <rPr>
        <b/>
        <vertAlign val="superscript"/>
        <sz val="10"/>
        <rFont val="Arial"/>
        <family val="2"/>
      </rPr>
      <t>(1)</t>
    </r>
  </si>
  <si>
    <r>
      <t xml:space="preserve">D3.2-b2 Nombre d'accidents corporels selon le milieu et selon la catégorie de route en France entière </t>
    </r>
    <r>
      <rPr>
        <b/>
        <vertAlign val="superscript"/>
        <sz val="10"/>
        <rFont val="Arial"/>
        <family val="2"/>
      </rPr>
      <t>(1)</t>
    </r>
  </si>
  <si>
    <r>
      <t xml:space="preserve">D3.2-c1 Nombre de tués selon le milieu et selon la catégorie de route en France métropolitaine </t>
    </r>
    <r>
      <rPr>
        <b/>
        <vertAlign val="superscript"/>
        <sz val="10"/>
        <rFont val="Arial"/>
        <family val="2"/>
      </rPr>
      <t>(1)</t>
    </r>
  </si>
  <si>
    <r>
      <t xml:space="preserve">D3.2-c2 Nombre de tués selon le milieu et selon la catégorie de route en France entière </t>
    </r>
    <r>
      <rPr>
        <b/>
        <vertAlign val="superscript"/>
        <sz val="10"/>
        <rFont val="Arial"/>
        <family val="2"/>
      </rPr>
      <t>(1)</t>
    </r>
  </si>
  <si>
    <r>
      <t xml:space="preserve">D3.2-e2 Nombre de tués selon la catégorie d'usagers en France entière </t>
    </r>
    <r>
      <rPr>
        <b/>
        <vertAlign val="superscript"/>
        <sz val="10"/>
        <rFont val="Arial"/>
        <family val="2"/>
      </rPr>
      <t>(1)</t>
    </r>
  </si>
  <si>
    <t>2021 (e)</t>
  </si>
  <si>
    <t>Source :  Citepa, avril 2022 - Inventaire au format SECTEN</t>
  </si>
  <si>
    <r>
      <t>Note : les émissions de PFC sont exprimées en équivalent CO</t>
    </r>
    <r>
      <rPr>
        <i/>
        <vertAlign val="subscript"/>
        <sz val="8"/>
        <rFont val="Arial"/>
        <family val="2"/>
      </rPr>
      <t>2</t>
    </r>
  </si>
  <si>
    <r>
      <t>Note : les émissions de CH</t>
    </r>
    <r>
      <rPr>
        <i/>
        <vertAlign val="subscript"/>
        <sz val="8"/>
        <rFont val="Arial"/>
        <family val="2"/>
      </rPr>
      <t>4</t>
    </r>
    <r>
      <rPr>
        <i/>
        <sz val="8"/>
        <rFont val="Arial"/>
        <family val="2"/>
      </rPr>
      <t xml:space="preserve"> sont exprimées en équivalent CO</t>
    </r>
    <r>
      <rPr>
        <i/>
        <vertAlign val="subscript"/>
        <sz val="8"/>
        <rFont val="Arial"/>
        <family val="2"/>
      </rPr>
      <t>2</t>
    </r>
    <r>
      <rPr>
        <i/>
        <sz val="8"/>
        <rFont val="Arial"/>
        <family val="2"/>
      </rPr>
      <t>, selon un potentiel de réchauffement global de 25 à l'horizon 100 ans.</t>
    </r>
  </si>
  <si>
    <r>
      <t>Note : les émissions de N</t>
    </r>
    <r>
      <rPr>
        <i/>
        <vertAlign val="subscript"/>
        <sz val="8"/>
        <rFont val="Arial"/>
        <family val="2"/>
      </rPr>
      <t>2</t>
    </r>
    <r>
      <rPr>
        <i/>
        <sz val="8"/>
        <rFont val="Arial"/>
        <family val="2"/>
      </rPr>
      <t>O sont exprimées en équivalent CO</t>
    </r>
    <r>
      <rPr>
        <i/>
        <vertAlign val="subscript"/>
        <sz val="8"/>
        <rFont val="Arial"/>
        <family val="2"/>
      </rPr>
      <t>2</t>
    </r>
    <r>
      <rPr>
        <i/>
        <sz val="8"/>
        <rFont val="Arial"/>
        <family val="2"/>
      </rPr>
      <t>, selon un potentiel de réchauffement global de 298 à l'horizon 100 ans.</t>
    </r>
  </si>
  <si>
    <r>
      <t>Note : les émissions de SF</t>
    </r>
    <r>
      <rPr>
        <i/>
        <vertAlign val="subscript"/>
        <sz val="8"/>
        <rFont val="Arial"/>
        <family val="2"/>
      </rPr>
      <t>6</t>
    </r>
    <r>
      <rPr>
        <i/>
        <sz val="8"/>
        <rFont val="Arial"/>
        <family val="2"/>
      </rPr>
      <t xml:space="preserve"> sont exprimées en équivalent CO</t>
    </r>
    <r>
      <rPr>
        <i/>
        <vertAlign val="subscript"/>
        <sz val="8"/>
        <rFont val="Arial"/>
        <family val="2"/>
      </rPr>
      <t>2</t>
    </r>
  </si>
  <si>
    <r>
      <t>Note : les émissions de NF</t>
    </r>
    <r>
      <rPr>
        <i/>
        <vertAlign val="subscript"/>
        <sz val="8"/>
        <rFont val="Arial"/>
        <family val="2"/>
      </rPr>
      <t>3</t>
    </r>
    <r>
      <rPr>
        <i/>
        <sz val="8"/>
        <rFont val="Arial"/>
        <family val="2"/>
      </rPr>
      <t xml:space="preserve"> sont exprimées en équivalent CO</t>
    </r>
    <r>
      <rPr>
        <i/>
        <vertAlign val="subscript"/>
        <sz val="8"/>
        <rFont val="Arial"/>
        <family val="2"/>
      </rPr>
      <t>2</t>
    </r>
  </si>
  <si>
    <r>
      <t>D2.1.2-f Emission de PFC</t>
    </r>
    <r>
      <rPr>
        <b/>
        <sz val="10"/>
        <color indexed="8"/>
        <rFont val="Arial"/>
        <family val="2"/>
      </rPr>
      <t xml:space="preserve"> en France (métropole + Outre-mer = périmètre "Kyoto")</t>
    </r>
  </si>
  <si>
    <r>
      <t>D2.1.2-g Emission de SF</t>
    </r>
    <r>
      <rPr>
        <b/>
        <vertAlign val="subscript"/>
        <sz val="10"/>
        <color theme="1"/>
        <rFont val="Arial"/>
        <family val="2"/>
      </rPr>
      <t>6</t>
    </r>
    <r>
      <rPr>
        <b/>
        <sz val="10"/>
        <color indexed="8"/>
        <rFont val="Arial"/>
        <family val="2"/>
      </rPr>
      <t xml:space="preserve"> en France (métropole + Outre-mer = périmètre "Kyoto")</t>
    </r>
  </si>
  <si>
    <r>
      <t>D2.1.2-h Emission de N</t>
    </r>
    <r>
      <rPr>
        <b/>
        <vertAlign val="subscript"/>
        <sz val="10"/>
        <color indexed="8"/>
        <rFont val="Arial"/>
        <family val="2"/>
      </rPr>
      <t>F3</t>
    </r>
    <r>
      <rPr>
        <b/>
        <sz val="10"/>
        <color indexed="8"/>
        <rFont val="Arial"/>
        <family val="2"/>
      </rPr>
      <t>O en France (métropole + Outre-mer = périmètre "Kyoto")</t>
    </r>
  </si>
  <si>
    <t>2021 e)</t>
  </si>
  <si>
    <t>D2.1.1-f Emission de PFC en France métropolitaine</t>
  </si>
  <si>
    <t>D2.1.1-g Emission de SF6 en France métropolitaine</t>
  </si>
  <si>
    <t>D2.1.1-h Emission de NF3 en France métropolitaine</t>
  </si>
  <si>
    <t>D2.1.2-f Emission de PFC en France (métropole + Outre-mer = périmètre "Kyoto")</t>
  </si>
  <si>
    <t>D2.1.2-g Emission de SF6 en France (métropole + Outre-mer = périmètre "Kyoto")</t>
  </si>
  <si>
    <t>D2.1.2-h Emission de NF3O en France (métropole + Outre-mer = périmètre "Kyoto")</t>
  </si>
  <si>
    <t>D2.1.2.k Emissions de HFC des véhicules routiers en France (métropole + Outre-mer = périmètre "Kyoto")</t>
  </si>
  <si>
    <r>
      <t>D2.1.2-i Émissions de GES</t>
    </r>
    <r>
      <rPr>
        <b/>
        <vertAlign val="superscript"/>
        <sz val="10"/>
        <color indexed="8"/>
        <rFont val="Arial"/>
        <family val="2"/>
      </rPr>
      <t>(3)</t>
    </r>
    <r>
      <rPr>
        <b/>
        <sz val="10"/>
        <color indexed="8"/>
        <rFont val="Arial"/>
        <family val="2"/>
      </rPr>
      <t xml:space="preserve"> en CO2 équivalent des véhicules routiers en France (métropole + Outre-mer = périmètre "Kyoto")</t>
    </r>
  </si>
  <si>
    <r>
      <t>D2.1.2-j Émissions de CO</t>
    </r>
    <r>
      <rPr>
        <b/>
        <vertAlign val="subscript"/>
        <sz val="10"/>
        <color indexed="8"/>
        <rFont val="Arial"/>
        <family val="2"/>
      </rPr>
      <t>2</t>
    </r>
    <r>
      <rPr>
        <b/>
        <sz val="10"/>
        <color indexed="8"/>
        <rFont val="Arial"/>
        <family val="2"/>
      </rPr>
      <t xml:space="preserve"> des véhicules routiers en France (métropole + Outre-mer = périmètre "Kyoto")</t>
    </r>
  </si>
  <si>
    <t>D2.1.2-i Émissions de GES(3) en CO2 équivalent des véhicules routiers en France (métropole + Outre-mer = périmètre "Kyoto")</t>
  </si>
  <si>
    <t>D2.1.2-j Émissions de CO2 des véhicules routiers en France (métropole + Outre-mer = périmètre "Kyoto")</t>
  </si>
  <si>
    <t>Agriculture / Sylviculture</t>
  </si>
  <si>
    <t>Source : Citepa,  avril 2022 - Format Secten</t>
  </si>
  <si>
    <t xml:space="preserve">(1) selon les définitions de la CCNUCC et de la CEE-NU, les émissions maritimes et aériennes répertoriées sous total national concernent respectivement les émissions entre 2 ports et 2 aéroports du territoire national </t>
  </si>
  <si>
    <t>D2.2-b9 Émissions de Cd du transport routier par type de véhicule et motorisation</t>
  </si>
  <si>
    <t>2021 (p)</t>
  </si>
  <si>
    <r>
      <t>Accidents aux passages à niveau</t>
    </r>
    <r>
      <rPr>
        <vertAlign val="superscript"/>
        <sz val="8"/>
        <rFont val="Arial"/>
        <family val="2"/>
      </rPr>
      <t>(4)</t>
    </r>
  </si>
  <si>
    <t>2021 (1)</t>
  </si>
  <si>
    <t xml:space="preserve">(1) La forte hausse du nombre de personnes assistées ou secourues entre l'année 2020 et l'année 2021
fait suite d’une part à l’intensification des tentatives de traversées migratoires dans les eaux sous responsabilité française 
dans le détroit du Pas-de-Calais et d’autre part à la systématisation des interventions coordonnées par les Cross donnant désormais lieu à un décompte spécifique.
</t>
  </si>
  <si>
    <t>Accidents maritimes comptabilisés par les CROSS (centres régionaux opérationnels de surveillance et de sauvetage) et centres équivalents outre-mer</t>
  </si>
  <si>
    <t>Source : ONISR - Fichier national des accidents corporels enregistrés par les Forces de l'ordre</t>
  </si>
  <si>
    <t>n.d.</t>
  </si>
  <si>
    <t>en TWh</t>
  </si>
  <si>
    <t>(*) Pour les transports routiers (marchandises, voyageurs, collectifs et individuels), la consommation d'énergie a été corrigée du solde aux frontières, c'est-à dire que, contrairement au bilan de l'énergie, l'achat de carburant en France destiné à une circulation à l'étranger a été retiré tandis que l'achat de carburant à l'étranger pour une circulation en France a été rajouté.  Les consommations de gazole et d'essence comprennent les biocarburants incorporés.</t>
  </si>
  <si>
    <t>(1) Électricité uniquement de traction et non pas du secteur du transport ferroviaire.</t>
  </si>
  <si>
    <t>(2) Livraisons en France aux soutes maritimes étrangères (hors périmètre du bilan de l'énergie) et aux soutes maritimes françaises ; hors lubrifiants.</t>
  </si>
  <si>
    <t>(3) Livraisons en France aux aéronefs français et étranger pour des vols intérieurs à la métropole.</t>
  </si>
  <si>
    <t>D1.e Ventilation par mode des consommations d'énergie de traction des transports sur le territoire métropolitain (*) (**)</t>
  </si>
  <si>
    <t>données arrêtées au 30 septembre 2022</t>
  </si>
  <si>
    <t>Bilan Annuel des Transports 2021</t>
  </si>
  <si>
    <t>Source : SDES, Bilan énergétique de la France en 2021 - Données provisoires</t>
  </si>
  <si>
    <t>Sources : CPDP</t>
  </si>
  <si>
    <t>Source : CPDP</t>
  </si>
  <si>
    <t>(*) prix moyens annuels France métropolitaine (hors Corse), toutes taxes incluses</t>
  </si>
  <si>
    <r>
      <rPr>
        <b/>
        <i/>
        <sz val="8"/>
        <rFont val="Arial"/>
        <family val="2"/>
      </rPr>
      <t>Source</t>
    </r>
    <r>
      <rPr>
        <i/>
        <sz val="8"/>
        <rFont val="Arial"/>
        <family val="2"/>
      </rPr>
      <t xml:space="preserve"> : SDES</t>
    </r>
  </si>
  <si>
    <r>
      <t>D2.2-b1 Émissions de NO</t>
    </r>
    <r>
      <rPr>
        <b/>
        <vertAlign val="subscript"/>
        <sz val="10"/>
        <color indexed="8"/>
        <rFont val="Arial"/>
        <family val="2"/>
      </rPr>
      <t>x</t>
    </r>
    <r>
      <rPr>
        <b/>
        <sz val="10"/>
        <color indexed="8"/>
        <rFont val="Arial"/>
        <family val="2"/>
      </rPr>
      <t xml:space="preserve"> du transport routier par type de véhicule et motorisation </t>
    </r>
  </si>
  <si>
    <r>
      <t>D2.2-b4 Émissions de PM</t>
    </r>
    <r>
      <rPr>
        <b/>
        <vertAlign val="subscript"/>
        <sz val="10"/>
        <color indexed="8"/>
        <rFont val="Arial"/>
        <family val="2"/>
      </rPr>
      <t>10</t>
    </r>
    <r>
      <rPr>
        <b/>
        <sz val="10"/>
        <color indexed="8"/>
        <rFont val="Arial"/>
        <family val="2"/>
      </rPr>
      <t xml:space="preserve"> du transport routier par type de véhicule et motorisation </t>
    </r>
  </si>
  <si>
    <r>
      <t>D2.2-b5 Émissions de PM</t>
    </r>
    <r>
      <rPr>
        <b/>
        <vertAlign val="subscript"/>
        <sz val="10"/>
        <color indexed="8"/>
        <rFont val="Arial"/>
        <family val="2"/>
      </rPr>
      <t>2,5</t>
    </r>
    <r>
      <rPr>
        <b/>
        <sz val="10"/>
        <color indexed="8"/>
        <rFont val="Arial"/>
        <family val="2"/>
      </rPr>
      <t xml:space="preserve"> du transport routier par type de véhicule et motorisation </t>
    </r>
  </si>
  <si>
    <r>
      <t>D2.2-b6 Émissions de PM</t>
    </r>
    <r>
      <rPr>
        <b/>
        <vertAlign val="subscript"/>
        <sz val="10"/>
        <color indexed="8"/>
        <rFont val="Arial"/>
        <family val="2"/>
      </rPr>
      <t>1</t>
    </r>
    <r>
      <rPr>
        <b/>
        <sz val="10"/>
        <color indexed="8"/>
        <rFont val="Arial"/>
        <family val="2"/>
      </rPr>
      <t xml:space="preserve"> du transport routier par type de véhicule et motorisation </t>
    </r>
  </si>
  <si>
    <r>
      <t>D2.2-b16 Émissions de SO</t>
    </r>
    <r>
      <rPr>
        <b/>
        <vertAlign val="subscript"/>
        <sz val="10"/>
        <color indexed="8"/>
        <rFont val="Arial"/>
        <family val="2"/>
      </rPr>
      <t>2</t>
    </r>
    <r>
      <rPr>
        <b/>
        <sz val="10"/>
        <color indexed="8"/>
        <rFont val="Arial"/>
        <family val="2"/>
      </rPr>
      <t xml:space="preserve"> du transport routier par type de véhicule et motorisation </t>
    </r>
  </si>
  <si>
    <r>
      <t>D2.2-a1 Émissions de NO</t>
    </r>
    <r>
      <rPr>
        <b/>
        <vertAlign val="subscript"/>
        <sz val="10"/>
        <color indexed="8"/>
        <rFont val="Arial"/>
        <family val="2"/>
      </rPr>
      <t>x</t>
    </r>
    <r>
      <rPr>
        <b/>
        <sz val="10"/>
        <color indexed="8"/>
        <rFont val="Arial"/>
        <family val="2"/>
      </rPr>
      <t xml:space="preserve"> en France métropolitaine </t>
    </r>
  </si>
  <si>
    <r>
      <t>D2.2-a4 Émissions de PM</t>
    </r>
    <r>
      <rPr>
        <b/>
        <vertAlign val="subscript"/>
        <sz val="10"/>
        <color indexed="8"/>
        <rFont val="Arial"/>
        <family val="2"/>
      </rPr>
      <t>10</t>
    </r>
    <r>
      <rPr>
        <b/>
        <sz val="10"/>
        <color indexed="8"/>
        <rFont val="Arial"/>
        <family val="2"/>
      </rPr>
      <t xml:space="preserve"> en France métropolitaine </t>
    </r>
  </si>
  <si>
    <r>
      <t>D2.2-a5 Émissions de PM</t>
    </r>
    <r>
      <rPr>
        <b/>
        <vertAlign val="subscript"/>
        <sz val="10"/>
        <color indexed="8"/>
        <rFont val="Arial"/>
        <family val="2"/>
      </rPr>
      <t>2,5</t>
    </r>
    <r>
      <rPr>
        <b/>
        <sz val="10"/>
        <color indexed="8"/>
        <rFont val="Arial"/>
        <family val="2"/>
      </rPr>
      <t xml:space="preserve"> en France métropolitaine </t>
    </r>
  </si>
  <si>
    <r>
      <t>D2.2-a6 Émissions de PM</t>
    </r>
    <r>
      <rPr>
        <b/>
        <vertAlign val="subscript"/>
        <sz val="10"/>
        <color indexed="8"/>
        <rFont val="Arial"/>
        <family val="2"/>
      </rPr>
      <t>1</t>
    </r>
    <r>
      <rPr>
        <b/>
        <sz val="10"/>
        <color indexed="8"/>
        <rFont val="Arial"/>
        <family val="2"/>
      </rPr>
      <t xml:space="preserve"> en France métropolitaine </t>
    </r>
  </si>
  <si>
    <t>(**) L’objectif d’amélioration continue des méthodes employées ainsi que la disponibilité de nouvelles sources d’informations se substituant à d’anciennes peuvent se traduire par des révisions dans les bilans des années antérieures. Les principales modifications apportées cette année portent sur l’unité de mesure des consommations d’énergie, désormais mesurés en térawatt-heure (TWh) et non plus en tonnes équivalent pétrole (tep).</t>
  </si>
  <si>
    <t>Transport public (1)</t>
  </si>
  <si>
    <t>Aviation générale (2)</t>
  </si>
  <si>
    <t>Travail aérien (3)</t>
  </si>
  <si>
    <t>en unités</t>
  </si>
  <si>
    <t xml:space="preserve">en unités, taux en % </t>
  </si>
  <si>
    <t>Source : Bureau d'Enquêtes et d'Analyses pour la sécurité de l'aviation civile.</t>
  </si>
  <si>
    <t>Source : SNCF Réseau</t>
  </si>
  <si>
    <t>Source : SDES, d’après DGAMPA/SEML</t>
  </si>
  <si>
    <r>
      <rPr>
        <i/>
        <sz val="8"/>
        <rFont val="Arial"/>
        <family val="2"/>
      </rPr>
      <t>Champ</t>
    </r>
    <r>
      <rPr>
        <sz val="8"/>
        <rFont val="Arial"/>
        <family val="2"/>
      </rPr>
      <t xml:space="preserve"> : zones de responsabilité française (Manche - mer du Nord, Atlantique, Méditerranée, Antilles, Guyane, Sud Océan Indien, Nouvelle-Calédonie, Polynésie française)</t>
    </r>
  </si>
  <si>
    <t>Source : CARE (Community Road Accident) pour les données France, IRTAD - International Road Traffic and Accident Database.</t>
  </si>
  <si>
    <t>nombre de tués pour un million d'habitants</t>
  </si>
  <si>
    <t>Allemagne (1)</t>
  </si>
  <si>
    <t>France (2)</t>
  </si>
  <si>
    <r>
      <t>D2.1.1-a Emissions de gaz à effet de serre</t>
    </r>
    <r>
      <rPr>
        <b/>
        <vertAlign val="superscript"/>
        <sz val="10"/>
        <rFont val="Arial"/>
        <family val="2"/>
      </rPr>
      <t>(3)</t>
    </r>
    <r>
      <rPr>
        <b/>
        <sz val="10"/>
        <rFont val="Arial"/>
        <family val="2"/>
      </rPr>
      <t xml:space="preserve"> en France métropolitaine</t>
    </r>
  </si>
  <si>
    <r>
      <t>en millions de tonnes équivalent CO</t>
    </r>
    <r>
      <rPr>
        <vertAlign val="subscript"/>
        <sz val="8"/>
        <rFont val="Arial"/>
        <family val="2"/>
      </rPr>
      <t>2</t>
    </r>
  </si>
  <si>
    <r>
      <t xml:space="preserve">transport maritime intérieur </t>
    </r>
    <r>
      <rPr>
        <vertAlign val="superscript"/>
        <sz val="8"/>
        <rFont val="Arial"/>
        <family val="2"/>
      </rPr>
      <t>(2)</t>
    </r>
  </si>
  <si>
    <r>
      <t>transport aérien intérieur</t>
    </r>
    <r>
      <rPr>
        <vertAlign val="subscript"/>
        <sz val="8"/>
        <rFont val="Arial"/>
        <family val="2"/>
      </rPr>
      <t xml:space="preserve"> </t>
    </r>
    <r>
      <rPr>
        <vertAlign val="superscript"/>
        <sz val="8"/>
        <rFont val="Arial"/>
        <family val="2"/>
      </rPr>
      <t>(2)</t>
    </r>
  </si>
  <si>
    <r>
      <t xml:space="preserve"> UTCATF</t>
    </r>
    <r>
      <rPr>
        <vertAlign val="superscript"/>
        <sz val="8"/>
        <rFont val="Arial"/>
        <family val="2"/>
      </rPr>
      <t xml:space="preserve"> (1)</t>
    </r>
  </si>
  <si>
    <r>
      <t>(3) : CO</t>
    </r>
    <r>
      <rPr>
        <vertAlign val="subscript"/>
        <sz val="8"/>
        <rFont val="Arial"/>
        <family val="2"/>
      </rPr>
      <t>2</t>
    </r>
    <r>
      <rPr>
        <sz val="8"/>
        <rFont val="Arial"/>
        <family val="2"/>
      </rPr>
      <t>, CH</t>
    </r>
    <r>
      <rPr>
        <vertAlign val="subscript"/>
        <sz val="8"/>
        <rFont val="Arial"/>
        <family val="2"/>
      </rPr>
      <t>4</t>
    </r>
    <r>
      <rPr>
        <sz val="8"/>
        <rFont val="Arial"/>
        <family val="2"/>
      </rPr>
      <t>, N</t>
    </r>
    <r>
      <rPr>
        <vertAlign val="subscript"/>
        <sz val="8"/>
        <rFont val="Arial"/>
        <family val="2"/>
      </rPr>
      <t>2</t>
    </r>
    <r>
      <rPr>
        <sz val="8"/>
        <rFont val="Arial"/>
        <family val="2"/>
      </rPr>
      <t>O, HFC, PFC, NF</t>
    </r>
    <r>
      <rPr>
        <vertAlign val="subscript"/>
        <sz val="8"/>
        <rFont val="Arial"/>
        <family val="2"/>
      </rPr>
      <t>3</t>
    </r>
    <r>
      <rPr>
        <sz val="8"/>
        <rFont val="Arial"/>
        <family val="2"/>
      </rPr>
      <t>, SF</t>
    </r>
    <r>
      <rPr>
        <vertAlign val="subscript"/>
        <sz val="8"/>
        <rFont val="Arial"/>
        <family val="2"/>
      </rPr>
      <t>6</t>
    </r>
  </si>
  <si>
    <r>
      <t>D2.1.1-b Emissions de CO</t>
    </r>
    <r>
      <rPr>
        <b/>
        <vertAlign val="subscript"/>
        <sz val="10"/>
        <rFont val="Arial"/>
        <family val="2"/>
      </rPr>
      <t>2</t>
    </r>
    <r>
      <rPr>
        <b/>
        <sz val="10"/>
        <rFont val="Arial"/>
        <family val="2"/>
      </rPr>
      <t xml:space="preserve"> en France métropolitaine </t>
    </r>
  </si>
  <si>
    <r>
      <t>D2.1.1-d Emission de CH</t>
    </r>
    <r>
      <rPr>
        <b/>
        <vertAlign val="subscript"/>
        <sz val="10"/>
        <rFont val="Arial"/>
        <family val="2"/>
      </rPr>
      <t>4</t>
    </r>
    <r>
      <rPr>
        <b/>
        <sz val="10"/>
        <rFont val="Arial"/>
        <family val="2"/>
      </rPr>
      <t xml:space="preserve"> en France métropolitaine</t>
    </r>
  </si>
  <si>
    <r>
      <t>TOTAL hors UTCATF</t>
    </r>
    <r>
      <rPr>
        <b/>
        <vertAlign val="superscript"/>
        <sz val="8"/>
        <rFont val="Arial"/>
        <family val="2"/>
      </rPr>
      <t>(1)</t>
    </r>
  </si>
  <si>
    <r>
      <t xml:space="preserve"> UTCATF</t>
    </r>
    <r>
      <rPr>
        <vertAlign val="superscript"/>
        <sz val="8"/>
        <rFont val="Arial"/>
        <family val="2"/>
      </rPr>
      <t>(1)</t>
    </r>
  </si>
  <si>
    <r>
      <t>TOTAL avec  UTCATF</t>
    </r>
    <r>
      <rPr>
        <b/>
        <vertAlign val="superscript"/>
        <sz val="8"/>
        <rFont val="Arial"/>
        <family val="2"/>
      </rPr>
      <t>(1)</t>
    </r>
  </si>
  <si>
    <r>
      <t>D2.1.1-e Emission de N</t>
    </r>
    <r>
      <rPr>
        <b/>
        <vertAlign val="subscript"/>
        <sz val="10"/>
        <rFont val="Arial"/>
        <family val="2"/>
      </rPr>
      <t>2</t>
    </r>
    <r>
      <rPr>
        <b/>
        <sz val="10"/>
        <rFont val="Arial"/>
        <family val="2"/>
      </rPr>
      <t>O en France métropolitaine</t>
    </r>
  </si>
  <si>
    <r>
      <t>D2.1.1-g Emission de SF</t>
    </r>
    <r>
      <rPr>
        <b/>
        <vertAlign val="subscript"/>
        <sz val="10"/>
        <rFont val="Arial"/>
        <family val="2"/>
      </rPr>
      <t>6</t>
    </r>
    <r>
      <rPr>
        <b/>
        <sz val="10"/>
        <rFont val="Arial"/>
        <family val="2"/>
      </rPr>
      <t xml:space="preserve"> en France métropolitaine</t>
    </r>
  </si>
  <si>
    <r>
      <t>D2.1.1-h Emission de NF</t>
    </r>
    <r>
      <rPr>
        <b/>
        <vertAlign val="subscript"/>
        <sz val="10"/>
        <rFont val="Arial"/>
        <family val="2"/>
      </rPr>
      <t>3</t>
    </r>
    <r>
      <rPr>
        <b/>
        <sz val="10"/>
        <rFont val="Arial"/>
        <family val="2"/>
      </rPr>
      <t xml:space="preserve"> en France métropolitaine</t>
    </r>
  </si>
  <si>
    <t>en %, consommation corrigée du climat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</si>
</sst>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44" formatCode="_-* #,##0.00\ &quot;€&quot;_-;\-* #,##0.00\ &quot;€&quot;_-;_-* &quot;-&quot;??\ &quot;€&quot;_-;_-@_-"/>
    <numFmt numFmtId="43" formatCode="_-* #,##0.00_-;\-* #,##0.00_-;_-* &quot;-&quot;??_-;_-@_-"/>
    <numFmt numFmtId="164" formatCode="_-* #,##0.00\ _€_-;\-* #,##0.00\ _€_-;_-* &quot;-&quot;??\ _€_-;_-@_-"/>
    <numFmt numFmtId="165" formatCode="0\ %"/>
    <numFmt numFmtId="166" formatCode="#,##0.0"/>
    <numFmt numFmtId="167" formatCode="#,##0.000"/>
    <numFmt numFmtId="168" formatCode="#,##0.0000"/>
    <numFmt numFmtId="169" formatCode="[$€-2]\ #,##0.0"/>
    <numFmt numFmtId="170" formatCode="[$€-2]\ #,##0.00"/>
    <numFmt numFmtId="171" formatCode="[$€-2]\ #,##0"/>
    <numFmt numFmtId="172" formatCode="#,##0.0&quot; F&quot;"/>
    <numFmt numFmtId="173" formatCode="#,##0.00&quot; F&quot;"/>
    <numFmt numFmtId="174" formatCode="#,##0&quot; F&quot;"/>
    <numFmt numFmtId="175" formatCode="0.0%"/>
    <numFmt numFmtId="176" formatCode="0.00\ %"/>
    <numFmt numFmtId="177" formatCode="0.0"/>
    <numFmt numFmtId="178" formatCode="0.000"/>
    <numFmt numFmtId="179" formatCode="0.0000"/>
    <numFmt numFmtId="180" formatCode="_-* #,##0.00\ [$€]_-;\-* #,##0.00\ [$€]_-;_-* &quot;-&quot;??\ [$€]_-;_-@_-"/>
    <numFmt numFmtId="181" formatCode="_-* #,##0\ _€_-;\-* #,##0\ _€_-;_-* &quot;-&quot;??\ _€_-;_-@_-"/>
    <numFmt numFmtId="182" formatCode="0.00000"/>
    <numFmt numFmtId="183" formatCode="_-* #,##0.00&quot; €&quot;_-;\-* #,##0.00&quot; €&quot;_-;_-* \-??&quot; €&quot;_-;_-@_-"/>
    <numFmt numFmtId="184" formatCode="mmmm\ d&quot;, &quot;yyyy"/>
    <numFmt numFmtId="185" formatCode="_-[$€-2]* #,##0.00_-;\-[$€-2]* #,##0.00_-;_-[$€-2]* \-??_-"/>
    <numFmt numFmtId="186" formatCode="\$#,##0_);&quot;($&quot;#,##0\)"/>
    <numFmt numFmtId="187" formatCode="\(##\);\(##\)"/>
    <numFmt numFmtId="188" formatCode="_(* #,##0.00_);_(* \(#,##0.00\);_(* \-??_);_(@_)"/>
    <numFmt numFmtId="189" formatCode="_(* #,##0_);_(* \(#,##0\);_(* \-_);_(@_)"/>
    <numFmt numFmtId="190" formatCode="_(\$* #,##0.00_);_(\$* \(#,##0.00\);_(\$* \-??_);_(@_)"/>
    <numFmt numFmtId="191" formatCode="_(\$* #,##0_);_(\$* \(#,##0\);_(\$* \-_);_(@_)"/>
    <numFmt numFmtId="192" formatCode="General_)"/>
    <numFmt numFmtId="193" formatCode="0,%"/>
    <numFmt numFmtId="194" formatCode="_-* #,##0.00,_€_-;\-* #,##0.00,_€_-;_-* \-??\ _€_-;_-@_-"/>
    <numFmt numFmtId="195" formatCode="_-* #,##0.00\ [$€]_-;\-* #,##0.00\ [$€]_-;_-* \-??\ [$€]_-;_-@_-"/>
    <numFmt numFmtId="196" formatCode="_-* #,##0&quot; F&quot;_-;\-* #,##0&quot; F&quot;_-;_-* &quot;- F&quot;_-;_-@_-"/>
    <numFmt numFmtId="197" formatCode="_-* #,##0.00&quot; F&quot;_-;\-* #,##0.00&quot; F&quot;_-;_-* \-??&quot; F&quot;_-;_-@_-"/>
    <numFmt numFmtId="198" formatCode="#,##0.00\ [$€];\-#,##0.00\ [$€]"/>
    <numFmt numFmtId="199" formatCode="#,##0&quot; F&quot;;\-#,##0&quot; F&quot;"/>
    <numFmt numFmtId="200" formatCode="#,##0_ ;\-#,##0\ "/>
  </numFmts>
  <fonts count="203">
    <font>
      <sz val="10"/>
      <name val="Arial"/>
      <family val="2"/>
    </font>
    <font>
      <sz val="11"/>
      <color theme="1"/>
      <name val="Calibri"/>
      <family val="2"/>
      <scheme val="minor"/>
    </font>
    <font>
      <sz val="11"/>
      <color theme="1"/>
      <name val="Calibri"/>
      <family val="2"/>
      <scheme val="minor"/>
    </font>
    <font>
      <sz val="10"/>
      <name val="Arial"/>
      <family val="2"/>
    </font>
    <font>
      <b/>
      <sz val="9"/>
      <name val="Times New Roman"/>
      <family val="1"/>
    </font>
    <font>
      <sz val="10"/>
      <color indexed="23"/>
      <name val="Courier New"/>
      <family val="3"/>
    </font>
    <font>
      <sz val="10"/>
      <name val="Courier New"/>
      <family val="3"/>
    </font>
    <font>
      <b/>
      <sz val="10"/>
      <color indexed="9"/>
      <name val="Arial"/>
      <family val="2"/>
    </font>
    <font>
      <b/>
      <sz val="10"/>
      <name val="Courier New"/>
      <family val="3"/>
    </font>
    <font>
      <sz val="8"/>
      <name val="Courier New"/>
      <family val="3"/>
    </font>
    <font>
      <b/>
      <i/>
      <sz val="10"/>
      <color indexed="60"/>
      <name val="Courier New"/>
      <family val="3"/>
    </font>
    <font>
      <i/>
      <sz val="10"/>
      <color indexed="12"/>
      <name val="Courier New"/>
      <family val="3"/>
    </font>
    <font>
      <b/>
      <sz val="11"/>
      <name val="Times New Roman"/>
      <family val="1"/>
    </font>
    <font>
      <b/>
      <sz val="10"/>
      <name val="Times New Roman"/>
      <family val="1"/>
    </font>
    <font>
      <b/>
      <i/>
      <sz val="10"/>
      <name val="Arial"/>
      <family val="2"/>
    </font>
    <font>
      <sz val="10"/>
      <color indexed="63"/>
      <name val="Arial"/>
      <family val="2"/>
    </font>
    <font>
      <b/>
      <sz val="10"/>
      <name val="Arial"/>
      <family val="2"/>
    </font>
    <font>
      <sz val="11"/>
      <color indexed="8"/>
      <name val="Calibri"/>
      <family val="2"/>
    </font>
    <font>
      <sz val="9"/>
      <name val="Times New Roman"/>
      <family val="1"/>
    </font>
    <font>
      <sz val="8"/>
      <name val="Times New Roman"/>
      <family val="1"/>
    </font>
    <font>
      <sz val="10"/>
      <name val="Times New Roman"/>
      <family val="1"/>
    </font>
    <font>
      <sz val="10"/>
      <color indexed="54"/>
      <name val="Arial"/>
      <family val="2"/>
    </font>
    <font>
      <sz val="9"/>
      <name val="Verdana"/>
      <family val="2"/>
    </font>
    <font>
      <sz val="10"/>
      <color indexed="30"/>
      <name val="Courier New"/>
      <family val="3"/>
    </font>
    <font>
      <sz val="10"/>
      <color indexed="17"/>
      <name val="Courier New"/>
      <family val="3"/>
    </font>
    <font>
      <i/>
      <sz val="9"/>
      <color indexed="60"/>
      <name val="Verdana"/>
      <family val="2"/>
    </font>
    <font>
      <sz val="9"/>
      <color indexed="18"/>
      <name val="Verdana"/>
      <family val="2"/>
    </font>
    <font>
      <sz val="9"/>
      <color indexed="12"/>
      <name val="Verdana"/>
      <family val="2"/>
    </font>
    <font>
      <b/>
      <sz val="9"/>
      <name val="Verdana"/>
      <family val="2"/>
    </font>
    <font>
      <b/>
      <sz val="10"/>
      <color indexed="30"/>
      <name val="Courier New"/>
      <family val="3"/>
    </font>
    <font>
      <b/>
      <sz val="10"/>
      <color indexed="17"/>
      <name val="Courier New"/>
      <family val="3"/>
    </font>
    <font>
      <b/>
      <i/>
      <sz val="9"/>
      <color indexed="60"/>
      <name val="Verdana"/>
      <family val="2"/>
    </font>
    <font>
      <b/>
      <sz val="9"/>
      <color indexed="18"/>
      <name val="Verdana"/>
      <family val="2"/>
    </font>
    <font>
      <b/>
      <sz val="9"/>
      <color indexed="12"/>
      <name val="Verdana"/>
      <family val="2"/>
    </font>
    <font>
      <b/>
      <sz val="9"/>
      <name val="Arial"/>
      <family val="2"/>
    </font>
    <font>
      <sz val="10"/>
      <color indexed="27"/>
      <name val="Arial"/>
      <family val="2"/>
    </font>
    <font>
      <i/>
      <sz val="10"/>
      <name val="Arial"/>
      <family val="2"/>
    </font>
    <font>
      <sz val="10"/>
      <color indexed="42"/>
      <name val="Arial"/>
      <family val="2"/>
    </font>
    <font>
      <sz val="18"/>
      <color indexed="54"/>
      <name val="Calibri Light"/>
      <family val="2"/>
    </font>
    <font>
      <b/>
      <sz val="8"/>
      <name val="Arial"/>
      <family val="2"/>
    </font>
    <font>
      <b/>
      <sz val="12"/>
      <name val="Arial"/>
      <family val="2"/>
    </font>
    <font>
      <b/>
      <sz val="8"/>
      <color indexed="10"/>
      <name val="Arial"/>
      <family val="2"/>
    </font>
    <font>
      <b/>
      <i/>
      <sz val="8"/>
      <name val="Arial"/>
      <family val="2"/>
    </font>
    <font>
      <u/>
      <sz val="10"/>
      <color indexed="12"/>
      <name val="Arial"/>
      <family val="2"/>
    </font>
    <font>
      <sz val="8"/>
      <name val="Arial"/>
      <family val="2"/>
    </font>
    <font>
      <i/>
      <sz val="8"/>
      <name val="Arial"/>
      <family val="2"/>
    </font>
    <font>
      <sz val="7"/>
      <name val="Arial"/>
      <family val="2"/>
    </font>
    <font>
      <sz val="8"/>
      <color indexed="8"/>
      <name val="Arial"/>
      <family val="2"/>
    </font>
    <font>
      <i/>
      <sz val="8"/>
      <color indexed="8"/>
      <name val="Arial"/>
      <family val="2"/>
    </font>
    <font>
      <sz val="8"/>
      <color indexed="12"/>
      <name val="Arial"/>
      <family val="2"/>
    </font>
    <font>
      <sz val="9"/>
      <name val="Arial"/>
      <family val="2"/>
    </font>
    <font>
      <b/>
      <sz val="9"/>
      <color indexed="8"/>
      <name val="Arial"/>
      <family val="2"/>
    </font>
    <font>
      <sz val="9"/>
      <color indexed="8"/>
      <name val="Arial"/>
      <family val="2"/>
    </font>
    <font>
      <i/>
      <sz val="9"/>
      <color indexed="8"/>
      <name val="Arial"/>
      <family val="2"/>
    </font>
    <font>
      <b/>
      <sz val="8"/>
      <color indexed="8"/>
      <name val="Arial"/>
      <family val="2"/>
    </font>
    <font>
      <b/>
      <vertAlign val="superscript"/>
      <sz val="8"/>
      <name val="Arial"/>
      <family val="2"/>
    </font>
    <font>
      <vertAlign val="superscript"/>
      <sz val="8"/>
      <name val="Arial"/>
      <family val="2"/>
    </font>
    <font>
      <u/>
      <sz val="8"/>
      <name val="Arial"/>
      <family val="2"/>
    </font>
    <font>
      <b/>
      <vertAlign val="superscript"/>
      <sz val="10"/>
      <name val="Arial"/>
      <family val="2"/>
    </font>
    <font>
      <sz val="10"/>
      <name val="Arial"/>
      <family val="2"/>
    </font>
    <font>
      <sz val="10"/>
      <color indexed="23"/>
      <name val="Arial"/>
      <family val="2"/>
    </font>
    <font>
      <sz val="8"/>
      <name val="Trebuchet MS"/>
      <family val="2"/>
    </font>
    <font>
      <b/>
      <sz val="10"/>
      <color indexed="8"/>
      <name val="Arial"/>
      <family val="2"/>
    </font>
    <font>
      <b/>
      <vertAlign val="superscript"/>
      <sz val="10"/>
      <color indexed="8"/>
      <name val="Arial"/>
      <family val="2"/>
    </font>
    <font>
      <vertAlign val="subscript"/>
      <sz val="8"/>
      <color indexed="8"/>
      <name val="Arial"/>
      <family val="2"/>
    </font>
    <font>
      <vertAlign val="superscript"/>
      <sz val="8"/>
      <color indexed="8"/>
      <name val="Arial"/>
      <family val="2"/>
    </font>
    <font>
      <b/>
      <vertAlign val="subscript"/>
      <sz val="10"/>
      <color indexed="8"/>
      <name val="Arial"/>
      <family val="2"/>
    </font>
    <font>
      <b/>
      <vertAlign val="superscript"/>
      <sz val="8"/>
      <color indexed="8"/>
      <name val="Arial"/>
      <family val="2"/>
    </font>
    <font>
      <b/>
      <sz val="8"/>
      <name val="Trebuchet MS"/>
      <family val="2"/>
    </font>
    <font>
      <b/>
      <sz val="10"/>
      <color indexed="30"/>
      <name val="Arial"/>
      <family val="2"/>
    </font>
    <font>
      <sz val="10"/>
      <color indexed="30"/>
      <name val="Arial"/>
      <family val="2"/>
    </font>
    <font>
      <b/>
      <sz val="12"/>
      <name val="Times New Roman"/>
      <family val="1"/>
    </font>
    <font>
      <sz val="10"/>
      <color indexed="8"/>
      <name val="Calibri"/>
      <family val="2"/>
    </font>
    <font>
      <sz val="8"/>
      <color indexed="8"/>
      <name val="Calibri"/>
      <family val="2"/>
    </font>
    <font>
      <i/>
      <sz val="8"/>
      <color indexed="50"/>
      <name val="Arial"/>
      <family val="2"/>
    </font>
    <font>
      <i/>
      <sz val="8"/>
      <color indexed="57"/>
      <name val="Arial"/>
      <family val="2"/>
    </font>
    <font>
      <i/>
      <sz val="8"/>
      <color indexed="21"/>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i/>
      <sz val="8"/>
      <color theme="1"/>
      <name val="Arial"/>
      <family val="2"/>
    </font>
    <font>
      <b/>
      <sz val="10"/>
      <color theme="1"/>
      <name val="Arial"/>
      <family val="2"/>
    </font>
    <font>
      <sz val="8"/>
      <color theme="1"/>
      <name val="Arial"/>
      <family val="2"/>
    </font>
    <font>
      <b/>
      <sz val="8"/>
      <color theme="1"/>
      <name val="Arial"/>
      <family val="2"/>
    </font>
    <font>
      <b/>
      <sz val="9"/>
      <color theme="1"/>
      <name val="Arial"/>
      <family val="2"/>
    </font>
    <font>
      <sz val="9"/>
      <color theme="1"/>
      <name val="Arial"/>
      <family val="2"/>
    </font>
    <font>
      <sz val="8"/>
      <color theme="9" tint="-0.249977111117893"/>
      <name val="Arial"/>
      <family val="2"/>
    </font>
    <font>
      <b/>
      <sz val="8"/>
      <color theme="9" tint="-0.249977111117893"/>
      <name val="Arial"/>
      <family val="2"/>
    </font>
    <font>
      <i/>
      <vertAlign val="subscript"/>
      <sz val="8"/>
      <name val="Arial"/>
      <family val="2"/>
    </font>
    <font>
      <sz val="8"/>
      <name val="Arial"/>
      <family val="2"/>
    </font>
    <font>
      <sz val="10"/>
      <color indexed="56"/>
      <name val="Arial"/>
      <family val="2"/>
    </font>
    <font>
      <b/>
      <sz val="10"/>
      <color indexed="56"/>
      <name val="Arial"/>
      <family val="2"/>
    </font>
    <font>
      <sz val="10"/>
      <color rgb="FF000000"/>
      <name val="Arial1"/>
    </font>
    <font>
      <sz val="8"/>
      <color rgb="FF000000"/>
      <name val="Arial"/>
      <family val="2"/>
    </font>
    <font>
      <i/>
      <sz val="8"/>
      <color rgb="FF008080"/>
      <name val="Arial1"/>
    </font>
    <font>
      <sz val="10"/>
      <color indexed="8"/>
      <name val="Arial"/>
      <family val="2"/>
    </font>
    <font>
      <b/>
      <vertAlign val="subscript"/>
      <sz val="10"/>
      <color theme="1"/>
      <name val="Arial"/>
      <family val="2"/>
    </font>
    <font>
      <sz val="8"/>
      <color rgb="FFFF0000"/>
      <name val="Arial"/>
      <family val="2"/>
    </font>
    <font>
      <i/>
      <sz val="8"/>
      <color rgb="FFFF0000"/>
      <name val="Arial"/>
      <family val="2"/>
    </font>
    <font>
      <b/>
      <i/>
      <sz val="8"/>
      <color rgb="FF000000"/>
      <name val="Arial"/>
      <family val="2"/>
    </font>
    <font>
      <sz val="11"/>
      <color rgb="FF000000"/>
      <name val="Times New Roman"/>
      <family val="1"/>
    </font>
    <font>
      <sz val="11"/>
      <color indexed="62"/>
      <name val="Calibri"/>
      <family val="2"/>
    </font>
    <font>
      <sz val="11"/>
      <color indexed="9"/>
      <name val="Calibri"/>
      <family val="2"/>
    </font>
    <font>
      <b/>
      <sz val="11"/>
      <color indexed="61"/>
      <name val="Calibri"/>
      <family val="2"/>
    </font>
    <font>
      <b/>
      <sz val="11"/>
      <color indexed="9"/>
      <name val="Calibri"/>
      <family val="2"/>
    </font>
    <font>
      <i/>
      <sz val="10"/>
      <color indexed="39"/>
      <name val="Courier New"/>
      <family val="3"/>
    </font>
    <font>
      <b/>
      <sz val="18"/>
      <name val="Arial"/>
      <family val="2"/>
    </font>
    <font>
      <i/>
      <sz val="8"/>
      <color indexed="3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39"/>
      <name val="Arial"/>
      <family val="2"/>
    </font>
    <font>
      <sz val="11"/>
      <color indexed="61"/>
      <name val="Calibri"/>
      <family val="2"/>
    </font>
    <font>
      <b/>
      <u/>
      <sz val="8"/>
      <color indexed="8"/>
      <name val="Arial"/>
      <family val="2"/>
    </font>
    <font>
      <i/>
      <u/>
      <sz val="8"/>
      <color indexed="8"/>
      <name val="Arial"/>
      <family val="2"/>
    </font>
    <font>
      <sz val="11"/>
      <color indexed="60"/>
      <name val="Calibri"/>
      <family val="2"/>
    </font>
    <font>
      <sz val="11"/>
      <name val="Arial"/>
      <family val="2"/>
    </font>
    <font>
      <b/>
      <sz val="12"/>
      <color indexed="23"/>
      <name val="Arial"/>
      <family val="2"/>
    </font>
    <font>
      <b/>
      <sz val="11"/>
      <color indexed="63"/>
      <name val="Calibri"/>
      <family val="2"/>
    </font>
    <font>
      <sz val="9"/>
      <name val="Parisine Office"/>
      <family val="2"/>
    </font>
    <font>
      <b/>
      <sz val="9"/>
      <name val="Parisine Office"/>
    </font>
    <font>
      <b/>
      <sz val="11"/>
      <name val="Parisine Office"/>
    </font>
    <font>
      <sz val="9"/>
      <color indexed="39"/>
      <name val="Verdana"/>
      <family val="2"/>
    </font>
    <font>
      <b/>
      <sz val="9"/>
      <color indexed="39"/>
      <name val="Verdana"/>
      <family val="2"/>
    </font>
    <font>
      <sz val="10"/>
      <color indexed="18"/>
      <name val="Arial"/>
      <family val="2"/>
    </font>
    <font>
      <b/>
      <sz val="18"/>
      <color indexed="56"/>
      <name val="Cambria"/>
      <family val="2"/>
    </font>
    <font>
      <sz val="18"/>
      <color indexed="23"/>
      <name val="Calibri Light"/>
      <family val="2"/>
    </font>
    <font>
      <b/>
      <sz val="12"/>
      <color indexed="8"/>
      <name val="Arial"/>
      <family val="2"/>
    </font>
    <font>
      <b/>
      <i/>
      <sz val="12"/>
      <color indexed="8"/>
      <name val="Arial"/>
      <family val="2"/>
    </font>
    <font>
      <sz val="11"/>
      <color indexed="16"/>
      <name val="Calibri"/>
      <family val="2"/>
    </font>
    <font>
      <sz val="12"/>
      <name val="Arial"/>
      <family val="2"/>
    </font>
    <font>
      <sz val="11"/>
      <color indexed="8"/>
      <name val="Calibri"/>
      <family val="2"/>
      <charset val="1"/>
    </font>
    <font>
      <b/>
      <sz val="9"/>
      <name val="Parisine Office"/>
      <family val="2"/>
    </font>
    <font>
      <b/>
      <sz val="11"/>
      <name val="Parisine Office"/>
      <family val="2"/>
    </font>
    <font>
      <sz val="10"/>
      <name val="Parisine Office"/>
    </font>
    <font>
      <u/>
      <sz val="11"/>
      <color theme="10"/>
      <name val="Calibri"/>
      <family val="2"/>
    </font>
    <font>
      <sz val="8"/>
      <color theme="1"/>
      <name val="Calibri"/>
      <family val="2"/>
    </font>
    <font>
      <sz val="10"/>
      <color theme="1"/>
      <name val="Tahoma"/>
      <family val="2"/>
    </font>
    <font>
      <b/>
      <sz val="18"/>
      <color theme="3"/>
      <name val="Calibri Light"/>
      <family val="2"/>
      <scheme val="major"/>
    </font>
    <font>
      <sz val="12"/>
      <color indexed="17"/>
      <name val="Calibri"/>
      <family val="2"/>
    </font>
    <font>
      <b/>
      <sz val="18"/>
      <color indexed="62"/>
      <name val="Cambria"/>
      <family val="2"/>
    </font>
    <font>
      <b/>
      <sz val="13"/>
      <color indexed="49"/>
      <name val="Calibri"/>
      <family val="2"/>
    </font>
    <font>
      <b/>
      <sz val="11"/>
      <color indexed="49"/>
      <name val="Calibri"/>
      <family val="2"/>
    </font>
    <font>
      <b/>
      <sz val="18"/>
      <color indexed="49"/>
      <name val="Cambria"/>
      <family val="2"/>
    </font>
    <font>
      <b/>
      <sz val="12"/>
      <color indexed="9"/>
      <name val="Calibri"/>
      <family val="2"/>
    </font>
    <font>
      <sz val="8"/>
      <color indexed="9"/>
      <name val="Arial"/>
      <family val="2"/>
    </font>
    <font>
      <sz val="8"/>
      <color indexed="10"/>
      <name val="Arial"/>
      <family val="2"/>
    </font>
    <font>
      <b/>
      <sz val="8"/>
      <color indexed="52"/>
      <name val="Arial"/>
      <family val="2"/>
    </font>
    <font>
      <sz val="8"/>
      <color indexed="52"/>
      <name val="Arial"/>
      <family val="2"/>
    </font>
    <font>
      <b/>
      <i/>
      <sz val="10"/>
      <color indexed="19"/>
      <name val="Courier New"/>
      <family val="3"/>
    </font>
    <font>
      <b/>
      <i/>
      <sz val="10"/>
      <color indexed="38"/>
      <name val="Courier New"/>
      <family val="3"/>
    </font>
    <font>
      <b/>
      <i/>
      <sz val="10"/>
      <color indexed="59"/>
      <name val="Courier New"/>
      <family val="3"/>
    </font>
    <font>
      <sz val="10"/>
      <color indexed="62"/>
      <name val="Arial"/>
      <family val="2"/>
    </font>
    <font>
      <sz val="10"/>
      <color indexed="48"/>
      <name val="Arial"/>
      <family val="2"/>
    </font>
    <font>
      <b/>
      <sz val="10"/>
      <color indexed="62"/>
      <name val="Arial"/>
      <family val="2"/>
    </font>
    <font>
      <b/>
      <sz val="10"/>
      <color indexed="48"/>
      <name val="Arial"/>
      <family val="2"/>
    </font>
    <font>
      <i/>
      <sz val="8"/>
      <color indexed="54"/>
      <name val="Arial"/>
      <family val="2"/>
    </font>
    <font>
      <sz val="8"/>
      <color indexed="62"/>
      <name val="Arial"/>
      <family val="2"/>
    </font>
    <font>
      <sz val="8"/>
      <color indexed="30"/>
      <name val="Arial"/>
      <family val="2"/>
    </font>
    <font>
      <u/>
      <sz val="10"/>
      <color indexed="30"/>
      <name val="Arial"/>
      <family val="2"/>
    </font>
    <font>
      <sz val="8"/>
      <color indexed="38"/>
      <name val="Arial"/>
      <family val="2"/>
    </font>
    <font>
      <sz val="8"/>
      <color indexed="17"/>
      <name val="Arial"/>
      <family val="2"/>
    </font>
    <font>
      <b/>
      <sz val="8"/>
      <color indexed="53"/>
      <name val="Arial"/>
      <family val="2"/>
    </font>
    <font>
      <sz val="10"/>
      <color indexed="21"/>
      <name val="Courier New"/>
      <family val="3"/>
    </font>
    <font>
      <i/>
      <sz val="9"/>
      <color indexed="19"/>
      <name val="Verdana"/>
      <family val="2"/>
    </font>
    <font>
      <i/>
      <sz val="9"/>
      <color indexed="38"/>
      <name val="Verdana"/>
      <family val="2"/>
    </font>
    <font>
      <i/>
      <sz val="9"/>
      <color indexed="59"/>
      <name val="Verdana"/>
      <family val="2"/>
    </font>
    <font>
      <sz val="9"/>
      <color indexed="32"/>
      <name val="Verdana"/>
      <family val="2"/>
    </font>
    <font>
      <b/>
      <sz val="10"/>
      <color indexed="21"/>
      <name val="Courier New"/>
      <family val="3"/>
    </font>
    <font>
      <b/>
      <i/>
      <sz val="9"/>
      <color indexed="19"/>
      <name val="Verdana"/>
      <family val="2"/>
    </font>
    <font>
      <b/>
      <i/>
      <sz val="9"/>
      <color indexed="38"/>
      <name val="Verdana"/>
      <family val="2"/>
    </font>
    <font>
      <b/>
      <i/>
      <sz val="9"/>
      <color indexed="59"/>
      <name val="Verdana"/>
      <family val="2"/>
    </font>
    <font>
      <b/>
      <sz val="9"/>
      <color indexed="32"/>
      <name val="Verdana"/>
      <family val="2"/>
    </font>
    <font>
      <sz val="10"/>
      <color indexed="44"/>
      <name val="Arial"/>
      <family val="2"/>
    </font>
    <font>
      <sz val="10"/>
      <color indexed="41"/>
      <name val="Arial"/>
      <family val="2"/>
    </font>
    <font>
      <sz val="10"/>
      <name val="Arial"/>
      <family val="2"/>
      <charset val="1"/>
    </font>
    <font>
      <i/>
      <sz val="8"/>
      <color indexed="23"/>
      <name val="Arial"/>
      <family val="2"/>
    </font>
    <font>
      <b/>
      <sz val="18"/>
      <color indexed="18"/>
      <name val="Cambria"/>
      <family val="2"/>
    </font>
    <font>
      <b/>
      <sz val="15"/>
      <color indexed="18"/>
      <name val="Arial"/>
      <family val="2"/>
    </font>
    <font>
      <b/>
      <sz val="13"/>
      <color indexed="18"/>
      <name val="Arial"/>
      <family val="2"/>
    </font>
    <font>
      <b/>
      <sz val="11"/>
      <color indexed="18"/>
      <name val="Arial"/>
      <family val="2"/>
    </font>
    <font>
      <b/>
      <sz val="8"/>
      <color indexed="9"/>
      <name val="Arial"/>
      <family val="2"/>
    </font>
    <font>
      <sz val="10"/>
      <color rgb="FF666699"/>
      <name val="Arial"/>
      <family val="2"/>
      <charset val="1"/>
    </font>
    <font>
      <i/>
      <sz val="8"/>
      <color rgb="FF000000"/>
      <name val="Arial"/>
      <family val="2"/>
    </font>
    <font>
      <sz val="8"/>
      <color theme="8"/>
      <name val="Arial"/>
      <family val="2"/>
    </font>
    <font>
      <vertAlign val="subscript"/>
      <sz val="8"/>
      <name val="Arial"/>
      <family val="2"/>
    </font>
    <font>
      <b/>
      <vertAlign val="subscript"/>
      <sz val="10"/>
      <name val="Arial"/>
      <family val="2"/>
    </font>
  </fonts>
  <fills count="178">
    <fill>
      <patternFill patternType="none"/>
    </fill>
    <fill>
      <patternFill patternType="gray125"/>
    </fill>
    <fill>
      <patternFill patternType="solid">
        <fgColor indexed="22"/>
        <bgColor indexed="19"/>
      </patternFill>
    </fill>
    <fill>
      <patternFill patternType="solid">
        <fgColor indexed="25"/>
        <bgColor indexed="46"/>
      </patternFill>
    </fill>
    <fill>
      <patternFill patternType="solid">
        <fgColor indexed="61"/>
        <bgColor indexed="25"/>
      </patternFill>
    </fill>
    <fill>
      <patternFill patternType="solid">
        <fgColor indexed="46"/>
        <bgColor indexed="48"/>
      </patternFill>
    </fill>
    <fill>
      <patternFill patternType="solid">
        <fgColor indexed="14"/>
        <bgColor indexed="61"/>
      </patternFill>
    </fill>
    <fill>
      <patternFill patternType="solid">
        <fgColor indexed="33"/>
        <bgColor indexed="14"/>
      </patternFill>
    </fill>
    <fill>
      <patternFill patternType="solid">
        <fgColor indexed="62"/>
        <bgColor indexed="63"/>
      </patternFill>
    </fill>
    <fill>
      <patternFill patternType="solid">
        <fgColor indexed="26"/>
        <bgColor indexed="28"/>
      </patternFill>
    </fill>
    <fill>
      <patternFill patternType="solid">
        <fgColor indexed="26"/>
        <bgColor indexed="58"/>
      </patternFill>
    </fill>
    <fill>
      <patternFill patternType="solid">
        <fgColor indexed="43"/>
        <bgColor indexed="13"/>
      </patternFill>
    </fill>
    <fill>
      <patternFill patternType="solid">
        <fgColor indexed="55"/>
        <bgColor indexed="40"/>
      </patternFill>
    </fill>
    <fill>
      <patternFill patternType="solid">
        <fgColor indexed="17"/>
        <bgColor indexed="57"/>
      </patternFill>
    </fill>
    <fill>
      <patternFill patternType="solid">
        <fgColor indexed="28"/>
        <bgColor indexed="9"/>
      </patternFill>
    </fill>
    <fill>
      <patternFill patternType="solid">
        <fgColor indexed="58"/>
        <bgColor indexed="9"/>
      </patternFill>
    </fill>
    <fill>
      <patternFill patternType="solid">
        <fgColor indexed="36"/>
        <bgColor indexed="26"/>
      </patternFill>
    </fill>
    <fill>
      <patternFill patternType="solid">
        <fgColor indexed="28"/>
        <bgColor indexed="26"/>
      </patternFill>
    </fill>
    <fill>
      <patternFill patternType="solid">
        <fgColor indexed="56"/>
        <bgColor indexed="42"/>
      </patternFill>
    </fill>
    <fill>
      <patternFill patternType="solid">
        <fgColor indexed="50"/>
        <bgColor indexed="55"/>
      </patternFill>
    </fill>
    <fill>
      <patternFill patternType="solid">
        <fgColor indexed="21"/>
        <bgColor indexed="36"/>
      </patternFill>
    </fill>
    <fill>
      <patternFill patternType="solid">
        <fgColor indexed="21"/>
        <bgColor indexed="28"/>
      </patternFill>
    </fill>
    <fill>
      <patternFill patternType="solid">
        <fgColor indexed="41"/>
        <bgColor indexed="28"/>
      </patternFill>
    </fill>
    <fill>
      <patternFill patternType="solid">
        <fgColor indexed="41"/>
        <bgColor indexed="58"/>
      </patternFill>
    </fill>
    <fill>
      <patternFill patternType="solid">
        <fgColor indexed="45"/>
        <bgColor indexed="29"/>
      </patternFill>
    </fill>
    <fill>
      <patternFill patternType="solid">
        <fgColor indexed="45"/>
        <bgColor indexed="14"/>
      </patternFill>
    </fill>
    <fill>
      <patternFill patternType="solid">
        <fgColor indexed="61"/>
        <bgColor indexed="14"/>
      </patternFill>
    </fill>
    <fill>
      <patternFill patternType="solid">
        <fgColor indexed="14"/>
        <bgColor indexed="33"/>
      </patternFill>
    </fill>
    <fill>
      <patternFill patternType="solid">
        <fgColor indexed="40"/>
        <bgColor indexed="35"/>
      </patternFill>
    </fill>
    <fill>
      <patternFill patternType="solid">
        <fgColor indexed="11"/>
        <bgColor indexed="35"/>
      </patternFill>
    </fill>
    <fill>
      <patternFill patternType="solid">
        <fgColor indexed="19"/>
        <bgColor indexed="48"/>
      </patternFill>
    </fill>
    <fill>
      <patternFill patternType="solid">
        <fgColor indexed="59"/>
        <bgColor indexed="20"/>
      </patternFill>
    </fill>
    <fill>
      <patternFill patternType="solid">
        <fgColor indexed="59"/>
        <bgColor indexed="36"/>
      </patternFill>
    </fill>
    <fill>
      <patternFill patternType="solid">
        <fgColor indexed="52"/>
        <bgColor indexed="53"/>
      </patternFill>
    </fill>
    <fill>
      <patternFill patternType="solid">
        <fgColor indexed="47"/>
        <bgColor indexed="34"/>
      </patternFill>
    </fill>
    <fill>
      <patternFill patternType="solid">
        <fgColor indexed="51"/>
        <bgColor indexed="53"/>
      </patternFill>
    </fill>
    <fill>
      <patternFill patternType="solid">
        <fgColor indexed="34"/>
        <bgColor indexed="13"/>
      </patternFill>
    </fill>
    <fill>
      <patternFill patternType="solid">
        <fgColor indexed="13"/>
        <bgColor indexed="43"/>
      </patternFill>
    </fill>
    <fill>
      <patternFill patternType="solid">
        <fgColor indexed="27"/>
        <bgColor indexed="41"/>
      </patternFill>
    </fill>
    <fill>
      <patternFill patternType="solid">
        <fgColor indexed="53"/>
        <bgColor indexed="47"/>
      </patternFill>
    </fill>
    <fill>
      <patternFill patternType="solid">
        <fgColor indexed="49"/>
        <bgColor indexed="40"/>
      </patternFill>
    </fill>
    <fill>
      <patternFill patternType="solid">
        <fgColor indexed="44"/>
        <bgColor indexed="31"/>
      </patternFill>
    </fill>
    <fill>
      <patternFill patternType="solid">
        <fgColor indexed="31"/>
        <bgColor indexed="22"/>
      </patternFill>
    </fill>
    <fill>
      <patternFill patternType="solid">
        <fgColor indexed="33"/>
        <bgColor indexed="31"/>
      </patternFill>
    </fill>
    <fill>
      <patternFill patternType="solid">
        <fgColor indexed="20"/>
        <bgColor indexed="31"/>
      </patternFill>
    </fill>
    <fill>
      <patternFill patternType="solid">
        <fgColor indexed="35"/>
        <bgColor indexed="11"/>
      </patternFill>
    </fill>
    <fill>
      <patternFill patternType="solid">
        <fgColor indexed="20"/>
        <bgColor indexed="59"/>
      </patternFill>
    </fill>
    <fill>
      <patternFill patternType="solid">
        <fgColor indexed="36"/>
        <bgColor indexed="59"/>
      </patternFill>
    </fill>
    <fill>
      <patternFill patternType="mediumGray">
        <fgColor indexed="9"/>
        <bgColor indexed="31"/>
      </patternFill>
    </fill>
    <fill>
      <patternFill patternType="solid">
        <fgColor indexed="38"/>
        <bgColor indexed="20"/>
      </patternFill>
    </fill>
    <fill>
      <patternFill patternType="solid">
        <fgColor indexed="38"/>
        <bgColor indexed="36"/>
      </patternFill>
    </fill>
    <fill>
      <patternFill patternType="mediumGray">
        <fgColor indexed="9"/>
        <bgColor indexed="44"/>
      </patternFill>
    </fill>
    <fill>
      <patternFill patternType="solid">
        <fgColor indexed="57"/>
        <bgColor indexed="30"/>
      </patternFill>
    </fill>
    <fill>
      <patternFill patternType="mediumGray">
        <fgColor indexed="9"/>
        <bgColor indexed="29"/>
      </patternFill>
    </fill>
    <fill>
      <patternFill patternType="solid">
        <fgColor indexed="48"/>
        <bgColor indexed="19"/>
      </patternFill>
    </fill>
    <fill>
      <patternFill patternType="solid">
        <fgColor indexed="44"/>
        <bgColor indexed="48"/>
      </patternFill>
    </fill>
    <fill>
      <patternFill patternType="solid">
        <fgColor indexed="15"/>
        <bgColor indexed="35"/>
      </patternFill>
    </fill>
    <fill>
      <patternFill patternType="solid">
        <fgColor indexed="42"/>
        <bgColor indexed="56"/>
      </patternFill>
    </fill>
    <fill>
      <patternFill patternType="solid">
        <fgColor indexed="9"/>
        <bgColor indexed="28"/>
      </patternFill>
    </fill>
    <fill>
      <patternFill patternType="solid">
        <fgColor indexed="9"/>
        <b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theme="0"/>
        <bgColor indexed="28"/>
      </patternFill>
    </fill>
    <fill>
      <patternFill patternType="solid">
        <fgColor theme="0"/>
        <bgColor indexed="32"/>
      </patternFill>
    </fill>
    <fill>
      <patternFill patternType="solid">
        <fgColor rgb="FFFFFFFF"/>
        <bgColor rgb="FFFFFFFF"/>
      </patternFill>
    </fill>
    <fill>
      <patternFill patternType="solid">
        <fgColor rgb="FFCCFFFF"/>
        <bgColor rgb="FFCCFFFF"/>
      </patternFill>
    </fill>
    <fill>
      <patternFill patternType="solid">
        <fgColor indexed="54"/>
        <bgColor indexed="45"/>
      </patternFill>
    </fill>
    <fill>
      <patternFill patternType="solid">
        <fgColor indexed="9"/>
        <bgColor indexed="32"/>
      </patternFill>
    </fill>
    <fill>
      <patternFill patternType="solid">
        <fgColor indexed="46"/>
        <bgColor indexed="24"/>
      </patternFill>
    </fill>
    <fill>
      <patternFill patternType="solid">
        <fgColor indexed="18"/>
        <bgColor indexed="26"/>
      </patternFill>
    </fill>
    <fill>
      <patternFill patternType="solid">
        <fgColor indexed="57"/>
        <bgColor indexed="17"/>
      </patternFill>
    </fill>
    <fill>
      <patternFill patternType="solid">
        <fgColor indexed="16"/>
        <bgColor indexed="10"/>
      </patternFill>
    </fill>
    <fill>
      <patternFill patternType="solid">
        <fgColor indexed="22"/>
        <bgColor indexed="55"/>
      </patternFill>
    </fill>
    <fill>
      <patternFill patternType="solid">
        <fgColor indexed="31"/>
        <bgColor indexed="55"/>
      </patternFill>
    </fill>
    <fill>
      <patternFill patternType="solid">
        <fgColor indexed="27"/>
        <bgColor indexed="42"/>
      </patternFill>
    </fill>
    <fill>
      <patternFill patternType="solid">
        <fgColor indexed="47"/>
        <bgColor indexed="21"/>
      </patternFill>
    </fill>
    <fill>
      <patternFill patternType="solid">
        <fgColor indexed="44"/>
        <bgColor indexed="15"/>
      </patternFill>
    </fill>
    <fill>
      <patternFill patternType="solid">
        <fgColor indexed="29"/>
        <bgColor indexed="25"/>
      </patternFill>
    </fill>
    <fill>
      <patternFill patternType="solid">
        <fgColor indexed="51"/>
        <bgColor indexed="34"/>
      </patternFill>
    </fill>
    <fill>
      <patternFill patternType="solid">
        <fgColor indexed="30"/>
        <bgColor indexed="56"/>
      </patternFill>
    </fill>
    <fill>
      <patternFill patternType="solid">
        <fgColor indexed="62"/>
        <bgColor indexed="56"/>
      </patternFill>
    </fill>
    <fill>
      <patternFill patternType="solid">
        <fgColor indexed="59"/>
        <bgColor indexed="52"/>
      </patternFill>
    </fill>
    <fill>
      <patternFill patternType="darkGray">
        <fgColor indexed="23"/>
        <bgColor indexed="24"/>
      </patternFill>
    </fill>
    <fill>
      <patternFill patternType="solid">
        <fgColor indexed="55"/>
        <bgColor indexed="22"/>
      </patternFill>
    </fill>
    <fill>
      <patternFill patternType="solid">
        <fgColor indexed="21"/>
        <bgColor indexed="33"/>
      </patternFill>
    </fill>
    <fill>
      <patternFill patternType="darkGray">
        <fgColor indexed="62"/>
        <bgColor indexed="56"/>
      </patternFill>
    </fill>
    <fill>
      <patternFill patternType="solid">
        <fgColor indexed="26"/>
        <bgColor indexed="18"/>
      </patternFill>
    </fill>
    <fill>
      <patternFill patternType="solid">
        <fgColor indexed="43"/>
        <bgColor indexed="28"/>
      </patternFill>
    </fill>
    <fill>
      <patternFill patternType="solid">
        <fgColor indexed="17"/>
        <bgColor indexed="56"/>
      </patternFill>
    </fill>
    <fill>
      <patternFill patternType="solid">
        <fgColor indexed="32"/>
        <bgColor indexed="9"/>
      </patternFill>
    </fill>
    <fill>
      <patternFill patternType="darkGray">
        <fgColor indexed="18"/>
        <bgColor indexed="26"/>
      </patternFill>
    </fill>
    <fill>
      <patternFill patternType="solid">
        <fgColor indexed="50"/>
        <bgColor indexed="19"/>
      </patternFill>
    </fill>
    <fill>
      <patternFill patternType="solid">
        <fgColor indexed="28"/>
        <bgColor indexed="43"/>
      </patternFill>
    </fill>
    <fill>
      <patternFill patternType="solid">
        <fgColor indexed="14"/>
        <bgColor indexed="25"/>
      </patternFill>
    </fill>
    <fill>
      <patternFill patternType="solid">
        <fgColor indexed="40"/>
        <bgColor indexed="15"/>
      </patternFill>
    </fill>
    <fill>
      <patternFill patternType="solid">
        <fgColor indexed="15"/>
        <bgColor indexed="40"/>
      </patternFill>
    </fill>
    <fill>
      <patternFill patternType="solid">
        <fgColor indexed="48"/>
        <bgColor indexed="31"/>
      </patternFill>
    </fill>
    <fill>
      <patternFill patternType="solid">
        <fgColor indexed="20"/>
        <bgColor indexed="38"/>
      </patternFill>
    </fill>
    <fill>
      <patternFill patternType="solid">
        <fgColor indexed="41"/>
        <bgColor indexed="38"/>
      </patternFill>
    </fill>
    <fill>
      <patternFill patternType="darkGray">
        <fgColor indexed="57"/>
        <bgColor indexed="23"/>
      </patternFill>
    </fill>
    <fill>
      <patternFill patternType="solid">
        <fgColor indexed="41"/>
        <bgColor indexed="27"/>
      </patternFill>
    </fill>
    <fill>
      <patternFill patternType="solid">
        <fgColor indexed="47"/>
        <bgColor indexed="45"/>
      </patternFill>
    </fill>
    <fill>
      <patternFill patternType="solid">
        <fgColor indexed="42"/>
        <bgColor indexed="37"/>
      </patternFill>
    </fill>
    <fill>
      <patternFill patternType="solid">
        <fgColor indexed="11"/>
        <bgColor indexed="49"/>
      </patternFill>
    </fill>
    <fill>
      <patternFill patternType="solid">
        <fgColor indexed="10"/>
        <bgColor indexed="19"/>
      </patternFill>
    </fill>
    <fill>
      <patternFill patternType="solid">
        <fgColor indexed="31"/>
        <bgColor indexed="42"/>
      </patternFill>
    </fill>
    <fill>
      <patternFill patternType="solid">
        <fgColor indexed="47"/>
        <bgColor indexed="60"/>
      </patternFill>
    </fill>
    <fill>
      <patternFill patternType="solid">
        <fgColor indexed="16"/>
        <bgColor indexed="36"/>
      </patternFill>
    </fill>
    <fill>
      <patternFill patternType="solid">
        <fgColor indexed="31"/>
        <bgColor indexed="48"/>
      </patternFill>
    </fill>
    <fill>
      <patternFill patternType="solid">
        <fgColor indexed="41"/>
        <bgColor indexed="56"/>
      </patternFill>
    </fill>
    <fill>
      <patternFill patternType="solid">
        <fgColor indexed="44"/>
        <bgColor indexed="30"/>
      </patternFill>
    </fill>
    <fill>
      <patternFill patternType="solid">
        <fgColor indexed="29"/>
        <bgColor indexed="45"/>
      </patternFill>
    </fill>
    <fill>
      <patternFill patternType="solid">
        <fgColor indexed="21"/>
        <bgColor indexed="54"/>
      </patternFill>
    </fill>
    <fill>
      <patternFill patternType="solid">
        <fgColor indexed="36"/>
        <bgColor indexed="16"/>
      </patternFill>
    </fill>
    <fill>
      <patternFill patternType="solid">
        <fgColor indexed="49"/>
        <bgColor indexed="15"/>
      </patternFill>
    </fill>
    <fill>
      <patternFill patternType="solid">
        <fgColor indexed="52"/>
        <bgColor indexed="22"/>
      </patternFill>
    </fill>
    <fill>
      <patternFill patternType="solid">
        <fgColor indexed="62"/>
        <bgColor indexed="54"/>
      </patternFill>
    </fill>
    <fill>
      <patternFill patternType="solid">
        <fgColor indexed="42"/>
        <bgColor indexed="27"/>
      </patternFill>
    </fill>
    <fill>
      <patternFill patternType="solid">
        <fgColor indexed="22"/>
        <bgColor indexed="53"/>
      </patternFill>
    </fill>
    <fill>
      <patternFill patternType="solid">
        <fgColor indexed="33"/>
        <bgColor indexed="28"/>
      </patternFill>
    </fill>
    <fill>
      <patternFill patternType="darkGray">
        <fgColor indexed="22"/>
        <bgColor indexed="53"/>
      </patternFill>
    </fill>
    <fill>
      <patternFill patternType="solid">
        <fgColor indexed="53"/>
        <bgColor indexed="22"/>
      </patternFill>
    </fill>
    <fill>
      <patternFill patternType="solid">
        <fgColor indexed="60"/>
        <bgColor indexed="47"/>
      </patternFill>
    </fill>
    <fill>
      <patternFill patternType="solid">
        <fgColor indexed="26"/>
        <bgColor indexed="32"/>
      </patternFill>
    </fill>
    <fill>
      <patternFill patternType="solid">
        <fgColor indexed="50"/>
        <bgColor indexed="38"/>
      </patternFill>
    </fill>
    <fill>
      <patternFill patternType="solid">
        <fgColor indexed="63"/>
        <bgColor indexed="36"/>
      </patternFill>
    </fill>
    <fill>
      <patternFill patternType="solid">
        <fgColor indexed="39"/>
        <bgColor indexed="32"/>
      </patternFill>
    </fill>
    <fill>
      <patternFill patternType="solid">
        <fgColor indexed="28"/>
        <bgColor indexed="33"/>
      </patternFill>
    </fill>
    <fill>
      <patternFill patternType="solid">
        <fgColor indexed="37"/>
        <bgColor indexed="42"/>
      </patternFill>
    </fill>
    <fill>
      <patternFill patternType="darkGray">
        <fgColor indexed="50"/>
        <bgColor indexed="55"/>
      </patternFill>
    </fill>
    <fill>
      <patternFill patternType="mediumGray">
        <fgColor indexed="38"/>
        <bgColor indexed="50"/>
      </patternFill>
    </fill>
    <fill>
      <patternFill patternType="solid">
        <fgColor indexed="27"/>
        <bgColor indexed="58"/>
      </patternFill>
    </fill>
    <fill>
      <patternFill patternType="solid">
        <fgColor indexed="30"/>
        <bgColor indexed="44"/>
      </patternFill>
    </fill>
    <fill>
      <patternFill patternType="solid">
        <fgColor indexed="20"/>
        <bgColor indexed="36"/>
      </patternFill>
    </fill>
    <fill>
      <patternFill patternType="darkGray">
        <fgColor indexed="19"/>
        <bgColor indexed="23"/>
      </patternFill>
    </fill>
    <fill>
      <patternFill patternType="solid">
        <fgColor indexed="25"/>
        <bgColor indexed="14"/>
      </patternFill>
    </fill>
    <fill>
      <patternFill patternType="solid">
        <fgColor indexed="55"/>
        <bgColor indexed="23"/>
      </patternFill>
    </fill>
    <fill>
      <patternFill patternType="solid">
        <fgColor indexed="34"/>
        <bgColor indexed="16"/>
      </patternFill>
    </fill>
    <fill>
      <patternFill patternType="solid">
        <fgColor indexed="26"/>
        <bgColor indexed="43"/>
      </patternFill>
    </fill>
    <fill>
      <patternFill patternType="solid">
        <fgColor indexed="56"/>
        <bgColor indexed="44"/>
      </patternFill>
    </fill>
    <fill>
      <patternFill patternType="solid">
        <fgColor indexed="58"/>
        <bgColor indexed="28"/>
      </patternFill>
    </fill>
    <fill>
      <patternFill patternType="solid">
        <fgColor indexed="54"/>
        <bgColor indexed="57"/>
      </patternFill>
    </fill>
    <fill>
      <patternFill patternType="solid">
        <fgColor indexed="38"/>
        <bgColor indexed="22"/>
      </patternFill>
    </fill>
    <fill>
      <patternFill patternType="mediumGray">
        <fgColor indexed="31"/>
        <bgColor indexed="22"/>
      </patternFill>
    </fill>
    <fill>
      <patternFill patternType="darkGray">
        <fgColor indexed="38"/>
        <bgColor indexed="22"/>
      </patternFill>
    </fill>
    <fill>
      <patternFill patternType="solid">
        <fgColor indexed="19"/>
        <bgColor indexed="23"/>
      </patternFill>
    </fill>
    <fill>
      <patternFill patternType="solid">
        <fgColor indexed="35"/>
        <bgColor indexed="40"/>
      </patternFill>
    </fill>
    <fill>
      <patternFill patternType="solid">
        <fgColor rgb="FFFFFFFF"/>
        <bgColor rgb="FFFFFFCC"/>
      </patternFill>
    </fill>
  </fills>
  <borders count="140">
    <border>
      <left/>
      <right/>
      <top/>
      <bottom/>
      <diagonal/>
    </border>
    <border>
      <left style="medium">
        <color indexed="23"/>
      </left>
      <right style="medium">
        <color indexed="23"/>
      </right>
      <top style="medium">
        <color indexed="23"/>
      </top>
      <bottom style="thin">
        <color indexed="23"/>
      </bottom>
      <diagonal/>
    </border>
    <border>
      <left style="mediumDashed">
        <color indexed="29"/>
      </left>
      <right style="mediumDashed">
        <color indexed="29"/>
      </right>
      <top style="mediumDashed">
        <color indexed="29"/>
      </top>
      <bottom style="mediumDashed">
        <color indexed="29"/>
      </bottom>
      <diagonal/>
    </border>
    <border diagonalUp="1" diagonalDown="1">
      <left style="mediumDashed">
        <color indexed="8"/>
      </left>
      <right style="mediumDashed">
        <color indexed="8"/>
      </right>
      <top style="mediumDashed">
        <color indexed="8"/>
      </top>
      <bottom style="mediumDashed">
        <color indexed="8"/>
      </bottom>
      <diagonal style="thick">
        <color indexed="29"/>
      </diagonal>
    </border>
    <border diagonalUp="1" diagonalDown="1">
      <left style="mediumDashed">
        <color indexed="8"/>
      </left>
      <right style="mediumDashed">
        <color indexed="8"/>
      </right>
      <top style="mediumDashed">
        <color indexed="8"/>
      </top>
      <bottom style="mediumDashed">
        <color indexed="8"/>
      </bottom>
      <diagonal style="thick">
        <color indexed="57"/>
      </diagonal>
    </border>
    <border>
      <left style="mediumDashed">
        <color indexed="57"/>
      </left>
      <right style="mediumDashed">
        <color indexed="57"/>
      </right>
      <top style="mediumDashed">
        <color indexed="57"/>
      </top>
      <bottom style="mediumDashed">
        <color indexed="57"/>
      </bottom>
      <diagonal/>
    </border>
    <border>
      <left style="double">
        <color indexed="27"/>
      </left>
      <right style="double">
        <color indexed="27"/>
      </right>
      <top style="double">
        <color indexed="27"/>
      </top>
      <bottom style="double">
        <color indexed="27"/>
      </bottom>
      <diagonal/>
    </border>
    <border>
      <left style="thin">
        <color indexed="8"/>
      </left>
      <right style="dotted">
        <color indexed="8"/>
      </right>
      <top style="thin">
        <color indexed="8"/>
      </top>
      <bottom style="thin">
        <color indexed="8"/>
      </bottom>
      <diagonal/>
    </border>
    <border>
      <left/>
      <right style="double">
        <color indexed="8"/>
      </right>
      <top style="thin">
        <color indexed="8"/>
      </top>
      <bottom style="thin">
        <color indexed="8"/>
      </bottom>
      <diagonal/>
    </border>
    <border diagonalUp="1" diagonalDown="1">
      <left style="double">
        <color indexed="8"/>
      </left>
      <right style="double">
        <color indexed="8"/>
      </right>
      <top style="double">
        <color indexed="8"/>
      </top>
      <bottom style="double">
        <color indexed="8"/>
      </bottom>
      <diagonal style="thick">
        <color indexed="8"/>
      </diagonal>
    </border>
    <border>
      <left style="double">
        <color indexed="8"/>
      </left>
      <right style="double">
        <color indexed="8"/>
      </right>
      <top style="double">
        <color indexed="8"/>
      </top>
      <bottom style="double">
        <color indexed="8"/>
      </bottom>
      <diagonal/>
    </border>
    <border diagonalUp="1" diagonalDown="1">
      <left style="mediumDashDot">
        <color indexed="8"/>
      </left>
      <right style="mediumDashDot">
        <color indexed="8"/>
      </right>
      <top style="mediumDashDot">
        <color indexed="8"/>
      </top>
      <bottom style="mediumDashDot">
        <color indexed="8"/>
      </bottom>
      <diagonal style="thick">
        <color indexed="8"/>
      </diagonal>
    </border>
    <border>
      <left style="mediumDashDot">
        <color indexed="8"/>
      </left>
      <right style="mediumDashDot">
        <color indexed="8"/>
      </right>
      <top style="mediumDashDot">
        <color indexed="8"/>
      </top>
      <bottom style="mediumDashDot">
        <color indexed="8"/>
      </bottom>
      <diagonal/>
    </border>
    <border>
      <left style="double">
        <color indexed="8"/>
      </left>
      <right/>
      <top style="double">
        <color indexed="8"/>
      </top>
      <bottom style="double">
        <color indexed="8"/>
      </bottom>
      <diagonal/>
    </border>
    <border>
      <left/>
      <right style="double">
        <color indexed="8"/>
      </right>
      <top style="double">
        <color indexed="8"/>
      </top>
      <bottom style="double">
        <color indexed="8"/>
      </bottom>
      <diagonal/>
    </border>
    <border>
      <left style="thin">
        <color indexed="8"/>
      </left>
      <right style="thin">
        <color indexed="8"/>
      </right>
      <top style="thin">
        <color indexed="8"/>
      </top>
      <bottom style="thin">
        <color indexed="8"/>
      </bottom>
      <diagonal/>
    </border>
    <border>
      <left style="thin">
        <color indexed="30"/>
      </left>
      <right style="thin">
        <color indexed="30"/>
      </right>
      <top style="thin">
        <color indexed="30"/>
      </top>
      <bottom style="thin">
        <color indexed="30"/>
      </bottom>
      <diagonal/>
    </border>
    <border>
      <left style="mediumDashDot">
        <color indexed="10"/>
      </left>
      <right style="mediumDashDot">
        <color indexed="10"/>
      </right>
      <top style="mediumDashDot">
        <color indexed="10"/>
      </top>
      <bottom style="mediumDashDot">
        <color indexed="10"/>
      </bottom>
      <diagonal/>
    </border>
    <border>
      <left style="mediumDashDot">
        <color indexed="50"/>
      </left>
      <right style="mediumDashDot">
        <color indexed="50"/>
      </right>
      <top style="mediumDashDot">
        <color indexed="50"/>
      </top>
      <bottom style="mediumDashDot">
        <color indexed="50"/>
      </bottom>
      <diagonal/>
    </border>
    <border>
      <left style="thick">
        <color indexed="10"/>
      </left>
      <right style="thick">
        <color indexed="10"/>
      </right>
      <top style="thin">
        <color indexed="10"/>
      </top>
      <bottom style="thin">
        <color indexed="10"/>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style="thin">
        <color indexed="64"/>
      </bottom>
      <diagonal/>
    </border>
    <border diagonalUp="1" diagonalDown="1">
      <left/>
      <right style="dashDot">
        <color indexed="8"/>
      </right>
      <top style="dashDot">
        <color indexed="8"/>
      </top>
      <bottom style="dashDot">
        <color indexed="8"/>
      </bottom>
      <diagonal style="thick">
        <color indexed="8"/>
      </diagonal>
    </border>
    <border>
      <left style="dashDot">
        <color indexed="8"/>
      </left>
      <right/>
      <top style="dashDot">
        <color indexed="8"/>
      </top>
      <bottom style="dashDot">
        <color indexed="8"/>
      </bottom>
      <diagonal/>
    </border>
    <border diagonalUp="1" diagonalDown="1">
      <left style="dashed">
        <color indexed="8"/>
      </left>
      <right style="dashed">
        <color indexed="8"/>
      </right>
      <top/>
      <bottom/>
      <diagonal style="thick">
        <color indexed="8"/>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right/>
      <top/>
      <bottom style="thin">
        <color indexed="9"/>
      </bottom>
      <diagonal/>
    </border>
    <border>
      <left/>
      <right style="thin">
        <color indexed="9"/>
      </right>
      <top style="thin">
        <color indexed="9"/>
      </top>
      <bottom/>
      <diagonal/>
    </border>
    <border>
      <left/>
      <right/>
      <top style="thin">
        <color indexed="9"/>
      </top>
      <bottom/>
      <diagonal/>
    </border>
    <border>
      <left style="thin">
        <color indexed="8"/>
      </left>
      <right/>
      <top/>
      <bottom style="thin">
        <color indexed="64"/>
      </bottom>
      <diagonal/>
    </border>
    <border>
      <left/>
      <right style="thin">
        <color indexed="64"/>
      </right>
      <top style="thin">
        <color indexed="64"/>
      </top>
      <bottom style="thin">
        <color indexed="64"/>
      </bottom>
      <diagonal/>
    </border>
    <border>
      <left style="mediumDashDot">
        <color indexed="10"/>
      </left>
      <right/>
      <top/>
      <bottom/>
      <diagonal/>
    </border>
    <border>
      <left style="mediumDashDot">
        <color indexed="50"/>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56"/>
      </left>
      <right style="thin">
        <color indexed="56"/>
      </right>
      <top style="thin">
        <color indexed="56"/>
      </top>
      <bottom style="thin">
        <color indexed="56"/>
      </bottom>
      <diagonal/>
    </border>
    <border>
      <left style="thin">
        <color rgb="FF0066CC"/>
      </left>
      <right style="thin">
        <color rgb="FF0066CC"/>
      </right>
      <top style="thin">
        <color rgb="FF0066CC"/>
      </top>
      <bottom style="thin">
        <color rgb="FF0066CC"/>
      </bottom>
      <diagonal/>
    </border>
    <border>
      <left/>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ashed">
        <color indexed="29"/>
      </left>
      <right style="dashed">
        <color indexed="29"/>
      </right>
      <top style="dashed">
        <color indexed="29"/>
      </top>
      <bottom style="dashed">
        <color indexed="29"/>
      </bottom>
      <diagonal/>
    </border>
    <border>
      <left style="dashed">
        <color indexed="8"/>
      </left>
      <right style="dashed">
        <color indexed="8"/>
      </right>
      <top style="dashed">
        <color indexed="8"/>
      </top>
      <bottom style="dashed">
        <color indexed="8"/>
      </bottom>
      <diagonal/>
    </border>
    <border>
      <left style="dashed">
        <color indexed="57"/>
      </left>
      <right style="dashed">
        <color indexed="57"/>
      </right>
      <top style="dashed">
        <color indexed="57"/>
      </top>
      <bottom style="dashed">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61"/>
      </bottom>
      <diagonal/>
    </border>
    <border>
      <left style="thin">
        <color indexed="63"/>
      </left>
      <right style="thin">
        <color indexed="63"/>
      </right>
      <top style="thin">
        <color indexed="63"/>
      </top>
      <bottom style="thin">
        <color indexed="63"/>
      </bottom>
      <diagonal/>
    </border>
    <border>
      <left/>
      <right/>
      <top style="hair">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style="thick">
        <color indexed="16"/>
      </left>
      <right style="thick">
        <color indexed="16"/>
      </right>
      <top style="thin">
        <color indexed="16"/>
      </top>
      <bottom style="thin">
        <color indexed="16"/>
      </bottom>
      <diagonal/>
    </border>
    <border>
      <left/>
      <right style="dotted">
        <color indexed="8"/>
      </right>
      <top style="dotted">
        <color indexed="8"/>
      </top>
      <bottom style="dotted">
        <color indexed="8"/>
      </bottom>
      <diagonal/>
    </border>
    <border>
      <left style="dotted">
        <color indexed="8"/>
      </left>
      <right/>
      <top style="dotted">
        <color indexed="8"/>
      </top>
      <bottom style="dotted">
        <color indexed="8"/>
      </bottom>
      <diagonal/>
    </border>
    <border>
      <left style="dashed">
        <color indexed="8"/>
      </left>
      <right style="dashed">
        <color indexed="8"/>
      </right>
      <top/>
      <bottom/>
      <diagonal/>
    </border>
    <border>
      <left/>
      <right/>
      <top/>
      <bottom style="double">
        <color indexed="52"/>
      </bottom>
      <diagonal/>
    </border>
    <border diagonalUp="1" diagonalDown="1">
      <left style="mediumDashed">
        <color indexed="8"/>
      </left>
      <right style="mediumDashed">
        <color indexed="8"/>
      </right>
      <top style="mediumDashed">
        <color indexed="8"/>
      </top>
      <bottom style="mediumDashed">
        <color indexed="8"/>
      </bottom>
      <diagonal style="thick">
        <color indexed="54"/>
      </diagonal>
    </border>
    <border diagonalUp="1" diagonalDown="1">
      <left style="mediumDashed">
        <color indexed="8"/>
      </left>
      <right style="mediumDashed">
        <color indexed="8"/>
      </right>
      <top style="mediumDashed">
        <color indexed="8"/>
      </top>
      <bottom style="mediumDashed">
        <color indexed="8"/>
      </bottom>
      <diagonal style="thick">
        <color indexed="38"/>
      </diagonal>
    </border>
    <border>
      <left style="mediumDashed">
        <color indexed="54"/>
      </left>
      <right style="mediumDashed">
        <color indexed="54"/>
      </right>
      <top style="mediumDashed">
        <color indexed="54"/>
      </top>
      <bottom style="mediumDashed">
        <color indexed="54"/>
      </bottom>
      <diagonal/>
    </border>
    <border>
      <left style="mediumDashed">
        <color indexed="38"/>
      </left>
      <right style="mediumDashed">
        <color indexed="38"/>
      </right>
      <top style="mediumDashed">
        <color indexed="38"/>
      </top>
      <bottom style="mediumDashed">
        <color indexed="38"/>
      </bottom>
      <diagonal/>
    </border>
    <border>
      <left style="double">
        <color indexed="35"/>
      </left>
      <right style="double">
        <color indexed="35"/>
      </right>
      <top style="double">
        <color indexed="35"/>
      </top>
      <bottom style="double">
        <color indexed="35"/>
      </bottom>
      <diagonal/>
    </border>
    <border>
      <left style="double">
        <color indexed="58"/>
      </left>
      <right style="double">
        <color indexed="58"/>
      </right>
      <top style="double">
        <color indexed="58"/>
      </top>
      <bottom style="double">
        <color indexed="58"/>
      </bottom>
      <diagonal/>
    </border>
    <border>
      <left style="thin">
        <color indexed="21"/>
      </left>
      <right style="thin">
        <color indexed="21"/>
      </right>
      <top style="thin">
        <color indexed="21"/>
      </top>
      <bottom style="thin">
        <color indexed="2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thin">
        <color indexed="48"/>
      </left>
      <right style="thin">
        <color indexed="48"/>
      </right>
      <top style="thin">
        <color indexed="48"/>
      </top>
      <bottom style="thin">
        <color indexed="48"/>
      </bottom>
      <diagonal/>
    </border>
    <border>
      <left style="thin">
        <color indexed="53"/>
      </left>
      <right style="thin">
        <color indexed="53"/>
      </right>
      <top style="thin">
        <color indexed="53"/>
      </top>
      <bottom style="thin">
        <color indexed="53"/>
      </bottom>
      <diagonal/>
    </border>
    <border>
      <left/>
      <right/>
      <top/>
      <bottom style="medium">
        <color indexed="49"/>
      </bottom>
      <diagonal/>
    </border>
    <border>
      <left/>
      <right/>
      <top/>
      <bottom style="medium">
        <color indexed="21"/>
      </bottom>
      <diagonal/>
    </border>
    <border>
      <left/>
      <right/>
      <top style="double">
        <color indexed="8"/>
      </top>
      <bottom/>
      <diagonal/>
    </border>
    <border>
      <left style="double">
        <color indexed="53"/>
      </left>
      <right style="double">
        <color indexed="53"/>
      </right>
      <top style="double">
        <color indexed="53"/>
      </top>
      <bottom style="double">
        <color indexed="53"/>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635">
    <xf numFmtId="0" fontId="0" fillId="0" borderId="0"/>
    <xf numFmtId="0" fontId="77" fillId="60" borderId="0" applyNumberFormat="0" applyBorder="0" applyAlignment="0" applyProtection="0"/>
    <xf numFmtId="0" fontId="77" fillId="61" borderId="0" applyNumberFormat="0" applyBorder="0" applyAlignment="0" applyProtection="0"/>
    <xf numFmtId="0" fontId="77" fillId="62" borderId="0" applyNumberFormat="0" applyBorder="0" applyAlignment="0" applyProtection="0"/>
    <xf numFmtId="0" fontId="77" fillId="63" borderId="0" applyNumberFormat="0" applyBorder="0" applyAlignment="0" applyProtection="0"/>
    <xf numFmtId="0" fontId="77" fillId="64" borderId="0" applyNumberFormat="0" applyBorder="0" applyAlignment="0" applyProtection="0"/>
    <xf numFmtId="0" fontId="77" fillId="65" borderId="0" applyNumberFormat="0" applyBorder="0" applyAlignment="0" applyProtection="0"/>
    <xf numFmtId="0" fontId="77" fillId="66" borderId="0" applyNumberFormat="0" applyBorder="0" applyAlignment="0" applyProtection="0"/>
    <xf numFmtId="0" fontId="77" fillId="67" borderId="0" applyNumberFormat="0" applyBorder="0" applyAlignment="0" applyProtection="0"/>
    <xf numFmtId="0" fontId="77" fillId="68" borderId="0" applyNumberFormat="0" applyBorder="0" applyAlignment="0" applyProtection="0"/>
    <xf numFmtId="0" fontId="77" fillId="69" borderId="0" applyNumberFormat="0" applyBorder="0" applyAlignment="0" applyProtection="0"/>
    <xf numFmtId="0" fontId="77" fillId="70" borderId="0" applyNumberFormat="0" applyBorder="0" applyAlignment="0" applyProtection="0"/>
    <xf numFmtId="0" fontId="77" fillId="71" borderId="0" applyNumberFormat="0" applyBorder="0" applyAlignment="0" applyProtection="0"/>
    <xf numFmtId="0" fontId="78" fillId="72" borderId="0" applyNumberFormat="0" applyBorder="0" applyAlignment="0" applyProtection="0"/>
    <xf numFmtId="0" fontId="78" fillId="73" borderId="0" applyNumberFormat="0" applyBorder="0" applyAlignment="0" applyProtection="0"/>
    <xf numFmtId="0" fontId="78" fillId="74" borderId="0" applyNumberFormat="0" applyBorder="0" applyAlignment="0" applyProtection="0"/>
    <xf numFmtId="0" fontId="78" fillId="75" borderId="0" applyNumberFormat="0" applyBorder="0" applyAlignment="0" applyProtection="0"/>
    <xf numFmtId="0" fontId="78" fillId="76" borderId="0" applyNumberFormat="0" applyBorder="0" applyAlignment="0" applyProtection="0"/>
    <xf numFmtId="0" fontId="78" fillId="77" borderId="0" applyNumberFormat="0" applyBorder="0" applyAlignment="0" applyProtection="0"/>
    <xf numFmtId="0" fontId="78" fillId="78" borderId="0" applyNumberFormat="0" applyBorder="0" applyAlignment="0" applyProtection="0"/>
    <xf numFmtId="0" fontId="78" fillId="79" borderId="0" applyNumberFormat="0" applyBorder="0" applyAlignment="0" applyProtection="0"/>
    <xf numFmtId="0" fontId="78" fillId="80" borderId="0" applyNumberFormat="0" applyBorder="0" applyAlignment="0" applyProtection="0"/>
    <xf numFmtId="0" fontId="78" fillId="81" borderId="0" applyNumberFormat="0" applyBorder="0" applyAlignment="0" applyProtection="0"/>
    <xf numFmtId="0" fontId="78" fillId="82" borderId="0" applyNumberFormat="0" applyBorder="0" applyAlignment="0" applyProtection="0"/>
    <xf numFmtId="0" fontId="78" fillId="83" borderId="0" applyNumberFormat="0" applyBorder="0" applyAlignment="0" applyProtection="0"/>
    <xf numFmtId="0" fontId="79" fillId="0" borderId="0" applyNumberFormat="0" applyFill="0" applyBorder="0" applyAlignment="0" applyProtection="0"/>
    <xf numFmtId="4" fontId="4" fillId="0" borderId="0" applyFill="0" applyBorder="0" applyProtection="0">
      <alignment horizontal="right" vertical="center"/>
    </xf>
    <xf numFmtId="0" fontId="80" fillId="84" borderId="77" applyNumberFormat="0" applyAlignment="0" applyProtection="0"/>
    <xf numFmtId="0" fontId="81" fillId="0" borderId="78" applyNumberFormat="0" applyFill="0" applyAlignment="0" applyProtection="0"/>
    <xf numFmtId="0" fontId="5" fillId="2" borderId="1">
      <alignment horizontal="center" vertical="center"/>
    </xf>
    <xf numFmtId="49" fontId="6" fillId="3" borderId="2">
      <alignment horizontal="center" vertical="center" wrapText="1"/>
    </xf>
    <xf numFmtId="49" fontId="6" fillId="4" borderId="2">
      <alignment horizontal="center" vertical="center" wrapText="1"/>
    </xf>
    <xf numFmtId="49" fontId="6" fillId="5" borderId="3">
      <alignment horizontal="center" vertical="center" wrapText="1"/>
    </xf>
    <xf numFmtId="49" fontId="6" fillId="6" borderId="3">
      <alignment horizontal="center" vertical="center" wrapText="1"/>
    </xf>
    <xf numFmtId="49" fontId="6" fillId="7" borderId="3">
      <alignment horizontal="center" vertical="center" wrapText="1"/>
    </xf>
    <xf numFmtId="49" fontId="6" fillId="6" borderId="4">
      <alignment horizontal="center" vertical="center" wrapText="1"/>
    </xf>
    <xf numFmtId="49" fontId="6" fillId="7" borderId="4">
      <alignment horizontal="center" vertical="center" wrapText="1"/>
    </xf>
    <xf numFmtId="49" fontId="6" fillId="5" borderId="4">
      <alignment horizontal="center" vertical="center" wrapText="1"/>
    </xf>
    <xf numFmtId="49" fontId="6" fillId="3" borderId="5">
      <alignment horizontal="center" vertical="center" wrapText="1"/>
    </xf>
    <xf numFmtId="49" fontId="6" fillId="4" borderId="5">
      <alignment horizontal="center" vertical="center" wrapText="1"/>
    </xf>
    <xf numFmtId="0" fontId="7" fillId="8" borderId="6">
      <alignment horizontal="left" vertical="center"/>
    </xf>
    <xf numFmtId="0" fontId="8" fillId="9" borderId="7">
      <alignment horizontal="center" vertical="center"/>
    </xf>
    <xf numFmtId="0" fontId="8" fillId="10" borderId="7">
      <alignment horizontal="center" vertical="center"/>
    </xf>
    <xf numFmtId="0" fontId="9" fillId="11" borderId="8">
      <alignment horizontal="left" vertical="top" wrapText="1"/>
    </xf>
    <xf numFmtId="49" fontId="6" fillId="12" borderId="9">
      <alignment vertical="center" wrapText="1"/>
    </xf>
    <xf numFmtId="49" fontId="6" fillId="13" borderId="9">
      <alignment wrapText="1"/>
    </xf>
    <xf numFmtId="49" fontId="6" fillId="14" borderId="10">
      <alignment wrapText="1"/>
    </xf>
    <xf numFmtId="49" fontId="6" fillId="15" borderId="10">
      <alignment wrapText="1"/>
    </xf>
    <xf numFmtId="49" fontId="6" fillId="16" borderId="9">
      <alignment vertical="center" wrapText="1"/>
    </xf>
    <xf numFmtId="49" fontId="6" fillId="17" borderId="9">
      <alignment vertical="center" wrapText="1"/>
    </xf>
    <xf numFmtId="49" fontId="6" fillId="18" borderId="9">
      <alignment wrapText="1"/>
    </xf>
    <xf numFmtId="49" fontId="6" fillId="19" borderId="9">
      <alignment vertical="center" wrapText="1"/>
    </xf>
    <xf numFmtId="49" fontId="6" fillId="20" borderId="9">
      <alignment vertical="center" wrapText="1"/>
    </xf>
    <xf numFmtId="49" fontId="6" fillId="21" borderId="9">
      <alignment vertical="center" wrapText="1"/>
    </xf>
    <xf numFmtId="49" fontId="6" fillId="22" borderId="11">
      <alignment vertical="center" wrapText="1"/>
    </xf>
    <xf numFmtId="49" fontId="6" fillId="23" borderId="11">
      <alignment vertical="center" wrapText="1"/>
    </xf>
    <xf numFmtId="49" fontId="10" fillId="24" borderId="12">
      <alignment vertical="center" wrapText="1" shrinkToFit="1"/>
    </xf>
    <xf numFmtId="49" fontId="10" fillId="25" borderId="12">
      <alignment vertical="center" wrapText="1" shrinkToFit="1"/>
    </xf>
    <xf numFmtId="49" fontId="11" fillId="24" borderId="12">
      <alignment vertical="center" wrapText="1"/>
    </xf>
    <xf numFmtId="49" fontId="11" fillId="25" borderId="12">
      <alignment vertical="center" wrapText="1"/>
    </xf>
    <xf numFmtId="49" fontId="6" fillId="26" borderId="12">
      <alignment vertical="center" wrapText="1"/>
    </xf>
    <xf numFmtId="49" fontId="6" fillId="27" borderId="12">
      <alignment vertical="center" wrapText="1"/>
    </xf>
    <xf numFmtId="49" fontId="11" fillId="28" borderId="12">
      <alignment vertical="center" wrapText="1" shrinkToFit="1"/>
    </xf>
    <xf numFmtId="49" fontId="6" fillId="29" borderId="12">
      <alignment vertical="center" wrapText="1"/>
    </xf>
    <xf numFmtId="49" fontId="12" fillId="30" borderId="13">
      <alignment vertical="center" wrapText="1"/>
    </xf>
    <xf numFmtId="0" fontId="13" fillId="31" borderId="14">
      <alignment horizontal="left" vertical="center" wrapText="1"/>
    </xf>
    <xf numFmtId="0" fontId="13" fillId="32" borderId="14">
      <alignment horizontal="left" vertical="center" wrapText="1"/>
    </xf>
    <xf numFmtId="49" fontId="6" fillId="33" borderId="15">
      <alignment vertical="center" wrapText="1"/>
    </xf>
    <xf numFmtId="49" fontId="6" fillId="34" borderId="15">
      <alignment vertical="center" wrapText="1"/>
    </xf>
    <xf numFmtId="49" fontId="6" fillId="35" borderId="15">
      <alignment vertical="center" wrapText="1"/>
    </xf>
    <xf numFmtId="49" fontId="6" fillId="36" borderId="15">
      <alignment vertical="center" wrapText="1"/>
    </xf>
    <xf numFmtId="49" fontId="6" fillId="37" borderId="15">
      <alignment vertical="center" wrapText="1"/>
    </xf>
    <xf numFmtId="49" fontId="59" fillId="38" borderId="16">
      <alignment vertical="top" wrapText="1"/>
    </xf>
    <xf numFmtId="49" fontId="59" fillId="0" borderId="0">
      <alignment vertical="top" wrapText="1"/>
    </xf>
    <xf numFmtId="0" fontId="14" fillId="37" borderId="17">
      <alignment wrapText="1"/>
    </xf>
    <xf numFmtId="0" fontId="14" fillId="39" borderId="18"/>
    <xf numFmtId="3" fontId="15" fillId="0" borderId="16">
      <alignment horizontal="right" vertical="top"/>
    </xf>
    <xf numFmtId="0" fontId="16" fillId="40" borderId="15">
      <alignment horizontal="center" vertical="top" wrapText="1"/>
    </xf>
    <xf numFmtId="0" fontId="70" fillId="41" borderId="16">
      <alignment vertical="top" wrapText="1"/>
    </xf>
    <xf numFmtId="0" fontId="69" fillId="41" borderId="16">
      <alignment vertical="top" wrapText="1"/>
    </xf>
    <xf numFmtId="0" fontId="74" fillId="0" borderId="0">
      <alignment horizontal="left" vertical="top"/>
    </xf>
    <xf numFmtId="0" fontId="82" fillId="85" borderId="77" applyNumberFormat="0" applyAlignment="0" applyProtection="0"/>
    <xf numFmtId="180" fontId="59" fillId="0" borderId="0" applyFont="0" applyFill="0" applyBorder="0" applyAlignment="0" applyProtection="0"/>
    <xf numFmtId="0" fontId="60" fillId="0" borderId="0">
      <alignment vertical="top"/>
    </xf>
    <xf numFmtId="0" fontId="83" fillId="86"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alignment vertical="top"/>
      <protection locked="0"/>
    </xf>
    <xf numFmtId="0" fontId="71" fillId="0" borderId="0"/>
    <xf numFmtId="0" fontId="16" fillId="42" borderId="16"/>
    <xf numFmtId="164" fontId="3" fillId="0" borderId="0" applyFill="0" applyBorder="0" applyAlignment="0" applyProtection="0"/>
    <xf numFmtId="164" fontId="77" fillId="0" borderId="0" applyFont="0" applyFill="0" applyBorder="0" applyAlignment="0" applyProtection="0"/>
    <xf numFmtId="0" fontId="84" fillId="87" borderId="0" applyNumberFormat="0" applyBorder="0" applyAlignment="0" applyProtection="0"/>
    <xf numFmtId="0" fontId="59" fillId="0" borderId="0"/>
    <xf numFmtId="0" fontId="17" fillId="0" borderId="0"/>
    <xf numFmtId="0" fontId="59" fillId="0" borderId="0"/>
    <xf numFmtId="0" fontId="59" fillId="0" borderId="0"/>
    <xf numFmtId="0" fontId="20" fillId="0" borderId="0"/>
    <xf numFmtId="0" fontId="77" fillId="0" borderId="0"/>
    <xf numFmtId="0" fontId="59" fillId="0" borderId="0"/>
    <xf numFmtId="0" fontId="59" fillId="0" borderId="0"/>
    <xf numFmtId="4" fontId="18" fillId="0" borderId="0" applyFill="0" applyBorder="0" applyProtection="0">
      <alignment horizontal="right" vertical="center"/>
    </xf>
    <xf numFmtId="0" fontId="19" fillId="0" borderId="0"/>
    <xf numFmtId="0" fontId="59" fillId="0" borderId="0"/>
    <xf numFmtId="0" fontId="59"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59" fillId="0" borderId="0"/>
    <xf numFmtId="0" fontId="21" fillId="0" borderId="0">
      <alignment vertical="top"/>
    </xf>
    <xf numFmtId="0" fontId="21" fillId="0" borderId="0">
      <alignment vertical="top"/>
    </xf>
    <xf numFmtId="0" fontId="77" fillId="88" borderId="79" applyNumberFormat="0" applyFont="0" applyAlignment="0" applyProtection="0"/>
    <xf numFmtId="0" fontId="77" fillId="88" borderId="79" applyNumberFormat="0" applyFont="0" applyAlignment="0" applyProtection="0"/>
    <xf numFmtId="9" fontId="77" fillId="0" borderId="0" applyFont="0" applyFill="0" applyBorder="0" applyAlignment="0" applyProtection="0"/>
    <xf numFmtId="9" fontId="59" fillId="0" borderId="0" applyFont="0" applyFill="0" applyBorder="0" applyAlignment="0" applyProtection="0"/>
    <xf numFmtId="165" fontId="59" fillId="0" borderId="0" applyFill="0" applyBorder="0" applyAlignment="0" applyProtection="0"/>
    <xf numFmtId="0" fontId="85" fillId="89" borderId="0" applyNumberFormat="0" applyBorder="0" applyAlignment="0" applyProtection="0"/>
    <xf numFmtId="0" fontId="86" fillId="84" borderId="80" applyNumberFormat="0" applyAlignment="0" applyProtection="0"/>
    <xf numFmtId="166" fontId="22" fillId="43" borderId="19">
      <alignment vertical="center"/>
    </xf>
    <xf numFmtId="166" fontId="22" fillId="44" borderId="19">
      <alignment vertical="center"/>
    </xf>
    <xf numFmtId="4" fontId="22" fillId="43" borderId="19">
      <alignment vertical="center"/>
    </xf>
    <xf numFmtId="4" fontId="22" fillId="44" borderId="19">
      <alignment vertical="center"/>
    </xf>
    <xf numFmtId="167" fontId="22" fillId="43" borderId="19">
      <alignment vertical="center"/>
    </xf>
    <xf numFmtId="167" fontId="22" fillId="44" borderId="19">
      <alignment vertical="center"/>
    </xf>
    <xf numFmtId="168" fontId="22" fillId="43" borderId="19">
      <alignment vertical="center"/>
    </xf>
    <xf numFmtId="168" fontId="22" fillId="44" borderId="19">
      <alignment vertical="center"/>
    </xf>
    <xf numFmtId="3" fontId="22" fillId="43" borderId="19">
      <alignment vertical="center"/>
    </xf>
    <xf numFmtId="3" fontId="22" fillId="44" borderId="19">
      <alignment vertical="center"/>
    </xf>
    <xf numFmtId="169" fontId="23" fillId="43" borderId="19">
      <alignment vertical="center"/>
    </xf>
    <xf numFmtId="169" fontId="23" fillId="44" borderId="19">
      <alignment vertical="center"/>
    </xf>
    <xf numFmtId="170" fontId="23" fillId="43" borderId="19">
      <alignment vertical="center"/>
    </xf>
    <xf numFmtId="170" fontId="23" fillId="44" borderId="19">
      <alignment vertical="center"/>
    </xf>
    <xf numFmtId="171" fontId="23" fillId="43" borderId="19">
      <alignment vertical="center"/>
    </xf>
    <xf numFmtId="171" fontId="23" fillId="44" borderId="19">
      <alignment vertical="center"/>
    </xf>
    <xf numFmtId="172" fontId="24" fillId="43" borderId="19">
      <alignment vertical="center"/>
    </xf>
    <xf numFmtId="172" fontId="24" fillId="44" borderId="19">
      <alignment vertical="center"/>
    </xf>
    <xf numFmtId="173" fontId="24" fillId="43" borderId="19">
      <alignment vertical="center"/>
    </xf>
    <xf numFmtId="173" fontId="24" fillId="44" borderId="19">
      <alignment vertical="center"/>
    </xf>
    <xf numFmtId="174" fontId="24" fillId="43" borderId="19">
      <alignment vertical="center"/>
    </xf>
    <xf numFmtId="174" fontId="24" fillId="44" borderId="19">
      <alignment vertical="center"/>
    </xf>
    <xf numFmtId="175" fontId="25" fillId="43" borderId="19">
      <alignment vertical="center"/>
    </xf>
    <xf numFmtId="175" fontId="25" fillId="44" borderId="19">
      <alignment vertical="center"/>
    </xf>
    <xf numFmtId="176" fontId="25" fillId="43" borderId="19">
      <alignment vertical="center"/>
    </xf>
    <xf numFmtId="176" fontId="25" fillId="44" borderId="19">
      <alignment vertical="center"/>
    </xf>
    <xf numFmtId="165" fontId="25" fillId="43" borderId="19">
      <alignment vertical="center"/>
    </xf>
    <xf numFmtId="165" fontId="25" fillId="44" borderId="19">
      <alignment vertical="center"/>
    </xf>
    <xf numFmtId="0" fontId="26" fillId="43" borderId="19">
      <alignment vertical="center"/>
    </xf>
    <xf numFmtId="0" fontId="26" fillId="44" borderId="19">
      <alignment vertical="center"/>
    </xf>
    <xf numFmtId="0" fontId="27" fillId="43" borderId="19">
      <alignment horizontal="left" vertical="center"/>
    </xf>
    <xf numFmtId="0" fontId="27" fillId="44" borderId="19">
      <alignment horizontal="left" vertical="center"/>
    </xf>
    <xf numFmtId="166" fontId="28" fillId="45" borderId="19">
      <alignment vertical="center"/>
    </xf>
    <xf numFmtId="4" fontId="28" fillId="45" borderId="19">
      <alignment vertical="center"/>
    </xf>
    <xf numFmtId="167" fontId="28" fillId="45" borderId="19">
      <alignment vertical="center"/>
    </xf>
    <xf numFmtId="168" fontId="28" fillId="45" borderId="19">
      <alignment vertical="center"/>
    </xf>
    <xf numFmtId="3" fontId="28" fillId="45" borderId="19">
      <alignment vertical="center"/>
    </xf>
    <xf numFmtId="169" fontId="29" fillId="45" borderId="19">
      <alignment vertical="center"/>
    </xf>
    <xf numFmtId="170" fontId="29" fillId="45" borderId="19">
      <alignment vertical="center"/>
    </xf>
    <xf numFmtId="171" fontId="29" fillId="45" borderId="19">
      <alignment vertical="center"/>
    </xf>
    <xf numFmtId="172" fontId="30" fillId="45" borderId="19">
      <alignment vertical="center"/>
    </xf>
    <xf numFmtId="173" fontId="30" fillId="45" borderId="19">
      <alignment vertical="center"/>
    </xf>
    <xf numFmtId="174" fontId="30" fillId="45" borderId="19">
      <alignment vertical="center"/>
    </xf>
    <xf numFmtId="175" fontId="31" fillId="45" borderId="19">
      <alignment vertical="center"/>
    </xf>
    <xf numFmtId="176" fontId="31" fillId="45" borderId="19">
      <alignment vertical="center"/>
    </xf>
    <xf numFmtId="165" fontId="31" fillId="45" borderId="19">
      <alignment vertical="center"/>
    </xf>
    <xf numFmtId="0" fontId="32" fillId="45" borderId="19">
      <alignment vertical="center"/>
    </xf>
    <xf numFmtId="0" fontId="33" fillId="45" borderId="19">
      <alignment horizontal="left" vertical="center"/>
    </xf>
    <xf numFmtId="166" fontId="22" fillId="46" borderId="20">
      <alignment vertical="center"/>
    </xf>
    <xf numFmtId="166" fontId="22" fillId="47" borderId="20">
      <alignment vertical="center"/>
    </xf>
    <xf numFmtId="166" fontId="22" fillId="48" borderId="20">
      <alignment vertical="center"/>
    </xf>
    <xf numFmtId="4" fontId="22" fillId="46" borderId="20">
      <alignment vertical="center"/>
    </xf>
    <xf numFmtId="4" fontId="22" fillId="47" borderId="20">
      <alignment vertical="center"/>
    </xf>
    <xf numFmtId="167" fontId="22" fillId="46" borderId="20">
      <alignment vertical="center"/>
    </xf>
    <xf numFmtId="167" fontId="22" fillId="47" borderId="20">
      <alignment vertical="center"/>
    </xf>
    <xf numFmtId="168" fontId="22" fillId="46" borderId="20">
      <alignment vertical="center"/>
    </xf>
    <xf numFmtId="168" fontId="22" fillId="47" borderId="20">
      <alignment vertical="center"/>
    </xf>
    <xf numFmtId="3" fontId="22" fillId="46" borderId="20">
      <alignment vertical="center"/>
    </xf>
    <xf numFmtId="3" fontId="22" fillId="47" borderId="20">
      <alignment vertical="center"/>
    </xf>
    <xf numFmtId="169" fontId="23" fillId="46" borderId="20">
      <alignment vertical="center"/>
    </xf>
    <xf numFmtId="169" fontId="23" fillId="47" borderId="20">
      <alignment vertical="center"/>
    </xf>
    <xf numFmtId="170" fontId="23" fillId="46" borderId="20">
      <alignment vertical="center"/>
    </xf>
    <xf numFmtId="170" fontId="23" fillId="47" borderId="20">
      <alignment vertical="center"/>
    </xf>
    <xf numFmtId="171" fontId="23" fillId="46" borderId="20">
      <alignment vertical="center"/>
    </xf>
    <xf numFmtId="171" fontId="23" fillId="47" borderId="20">
      <alignment vertical="center"/>
    </xf>
    <xf numFmtId="172" fontId="24" fillId="46" borderId="20">
      <alignment vertical="center"/>
    </xf>
    <xf numFmtId="172" fontId="24" fillId="47" borderId="20">
      <alignment vertical="center"/>
    </xf>
    <xf numFmtId="173" fontId="24" fillId="46" borderId="20">
      <alignment vertical="center"/>
    </xf>
    <xf numFmtId="173" fontId="24" fillId="47" borderId="20">
      <alignment vertical="center"/>
    </xf>
    <xf numFmtId="174" fontId="24" fillId="46" borderId="20">
      <alignment vertical="center"/>
    </xf>
    <xf numFmtId="174" fontId="24" fillId="47" borderId="20">
      <alignment vertical="center"/>
    </xf>
    <xf numFmtId="175" fontId="25" fillId="46" borderId="20">
      <alignment vertical="center"/>
    </xf>
    <xf numFmtId="175" fontId="25" fillId="47" borderId="20">
      <alignment vertical="center"/>
    </xf>
    <xf numFmtId="176" fontId="25" fillId="46" borderId="20">
      <alignment vertical="center"/>
    </xf>
    <xf numFmtId="176" fontId="25" fillId="47" borderId="20">
      <alignment vertical="center"/>
    </xf>
    <xf numFmtId="165" fontId="25" fillId="46" borderId="20">
      <alignment vertical="center"/>
    </xf>
    <xf numFmtId="165" fontId="25" fillId="47" borderId="20">
      <alignment vertical="center"/>
    </xf>
    <xf numFmtId="0" fontId="26" fillId="46" borderId="20">
      <alignment vertical="center"/>
    </xf>
    <xf numFmtId="0" fontId="26" fillId="47" borderId="20">
      <alignment vertical="center"/>
    </xf>
    <xf numFmtId="0" fontId="27" fillId="46" borderId="20">
      <alignment horizontal="left" vertical="center"/>
    </xf>
    <xf numFmtId="0" fontId="27" fillId="47" borderId="20">
      <alignment horizontal="left" vertical="center"/>
    </xf>
    <xf numFmtId="166" fontId="28" fillId="49" borderId="20">
      <alignment vertical="center"/>
    </xf>
    <xf numFmtId="166" fontId="28" fillId="50" borderId="20">
      <alignment vertical="center"/>
    </xf>
    <xf numFmtId="166" fontId="28" fillId="51" borderId="20">
      <alignment vertical="center"/>
    </xf>
    <xf numFmtId="4" fontId="28" fillId="49" borderId="20">
      <alignment vertical="center"/>
    </xf>
    <xf numFmtId="4" fontId="28" fillId="50" borderId="20">
      <alignment vertical="center"/>
    </xf>
    <xf numFmtId="167" fontId="28" fillId="49" borderId="20">
      <alignment vertical="center"/>
    </xf>
    <xf numFmtId="167" fontId="28" fillId="50" borderId="20">
      <alignment vertical="center"/>
    </xf>
    <xf numFmtId="168" fontId="28" fillId="49" borderId="20">
      <alignment vertical="center"/>
    </xf>
    <xf numFmtId="168" fontId="28" fillId="50" borderId="20">
      <alignment vertical="center"/>
    </xf>
    <xf numFmtId="3" fontId="28" fillId="49" borderId="20">
      <alignment vertical="center"/>
    </xf>
    <xf numFmtId="3" fontId="28" fillId="50" borderId="20">
      <alignment vertical="center"/>
    </xf>
    <xf numFmtId="169" fontId="29" fillId="49" borderId="20">
      <alignment vertical="center"/>
    </xf>
    <xf numFmtId="169" fontId="29" fillId="50" borderId="20">
      <alignment vertical="center"/>
    </xf>
    <xf numFmtId="170" fontId="29" fillId="49" borderId="20">
      <alignment vertical="center"/>
    </xf>
    <xf numFmtId="170" fontId="29" fillId="50" borderId="20">
      <alignment vertical="center"/>
    </xf>
    <xf numFmtId="171" fontId="29" fillId="49" borderId="20">
      <alignment vertical="center"/>
    </xf>
    <xf numFmtId="171" fontId="29" fillId="50" borderId="20">
      <alignment vertical="center"/>
    </xf>
    <xf numFmtId="172" fontId="30" fillId="49" borderId="20">
      <alignment vertical="center"/>
    </xf>
    <xf numFmtId="172" fontId="30" fillId="50" borderId="20">
      <alignment vertical="center"/>
    </xf>
    <xf numFmtId="173" fontId="30" fillId="49" borderId="20">
      <alignment vertical="center"/>
    </xf>
    <xf numFmtId="173" fontId="30" fillId="50" borderId="20">
      <alignment vertical="center"/>
    </xf>
    <xf numFmtId="174" fontId="30" fillId="49" borderId="20">
      <alignment vertical="center"/>
    </xf>
    <xf numFmtId="174" fontId="30" fillId="50" borderId="20">
      <alignment vertical="center"/>
    </xf>
    <xf numFmtId="175" fontId="31" fillId="49" borderId="20">
      <alignment vertical="center"/>
    </xf>
    <xf numFmtId="175" fontId="31" fillId="50" borderId="20">
      <alignment vertical="center"/>
    </xf>
    <xf numFmtId="176" fontId="31" fillId="49" borderId="20">
      <alignment vertical="center"/>
    </xf>
    <xf numFmtId="176" fontId="31" fillId="50" borderId="20">
      <alignment vertical="center"/>
    </xf>
    <xf numFmtId="165" fontId="31" fillId="49" borderId="20">
      <alignment vertical="center"/>
    </xf>
    <xf numFmtId="165" fontId="31" fillId="50" borderId="20">
      <alignment vertical="center"/>
    </xf>
    <xf numFmtId="0" fontId="32" fillId="49" borderId="20">
      <alignment vertical="center"/>
    </xf>
    <xf numFmtId="0" fontId="32" fillId="50" borderId="20">
      <alignment vertical="center"/>
    </xf>
    <xf numFmtId="0" fontId="33" fillId="49" borderId="20">
      <alignment horizontal="left" vertical="center"/>
    </xf>
    <xf numFmtId="0" fontId="33" fillId="50" borderId="20">
      <alignment horizontal="left" vertical="center"/>
    </xf>
    <xf numFmtId="0" fontId="59" fillId="52" borderId="0" applyBorder="0">
      <alignment horizontal="left" vertical="center"/>
    </xf>
    <xf numFmtId="49" fontId="59" fillId="26" borderId="15">
      <alignment vertical="center" wrapText="1"/>
    </xf>
    <xf numFmtId="49" fontId="59" fillId="27" borderId="15">
      <alignment vertical="center" wrapText="1"/>
    </xf>
    <xf numFmtId="49" fontId="59" fillId="53" borderId="21">
      <alignment vertical="center" wrapText="1"/>
    </xf>
    <xf numFmtId="0" fontId="59" fillId="40" borderId="15">
      <alignment horizontal="left" vertical="center" wrapText="1"/>
    </xf>
    <xf numFmtId="0" fontId="16" fillId="40" borderId="15">
      <alignment horizontal="left" vertical="center" wrapText="1"/>
    </xf>
    <xf numFmtId="0" fontId="59" fillId="54" borderId="15">
      <alignment horizontal="left" vertical="center" wrapText="1"/>
    </xf>
    <xf numFmtId="0" fontId="34" fillId="55" borderId="15">
      <alignment horizontal="left" vertical="center" wrapText="1"/>
    </xf>
    <xf numFmtId="49" fontId="35" fillId="56" borderId="22">
      <alignment vertical="center"/>
    </xf>
    <xf numFmtId="0" fontId="36" fillId="56" borderId="23">
      <alignment horizontal="left" vertical="center" wrapText="1"/>
    </xf>
    <xf numFmtId="49" fontId="59" fillId="31" borderId="24">
      <alignment vertical="center" wrapText="1"/>
    </xf>
    <xf numFmtId="49" fontId="59" fillId="32" borderId="24">
      <alignment vertical="center" wrapText="1"/>
    </xf>
    <xf numFmtId="0" fontId="59" fillId="33" borderId="15">
      <alignment horizontal="left" vertical="center" wrapText="1"/>
    </xf>
    <xf numFmtId="0" fontId="59" fillId="34" borderId="15">
      <alignment horizontal="left" vertical="center" wrapText="1"/>
    </xf>
    <xf numFmtId="0" fontId="59" fillId="35" borderId="15">
      <alignment horizontal="left" vertical="center" wrapText="1"/>
    </xf>
    <xf numFmtId="0" fontId="59" fillId="36" borderId="15">
      <alignment horizontal="left" vertical="center" wrapText="1"/>
    </xf>
    <xf numFmtId="0" fontId="59" fillId="37" borderId="15">
      <alignment horizontal="left" vertical="center" wrapText="1"/>
    </xf>
    <xf numFmtId="49" fontId="37" fillId="57" borderId="22">
      <alignment vertical="center"/>
    </xf>
    <xf numFmtId="0" fontId="36" fillId="57" borderId="23">
      <alignment horizontal="left" vertical="center" wrapText="1"/>
    </xf>
    <xf numFmtId="49" fontId="35" fillId="38" borderId="22">
      <alignment vertical="center"/>
    </xf>
    <xf numFmtId="0" fontId="36" fillId="38" borderId="23">
      <alignment horizontal="left" vertical="center" wrapText="1"/>
    </xf>
    <xf numFmtId="0" fontId="87"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89" fillId="0" borderId="81" applyNumberFormat="0" applyFill="0" applyAlignment="0" applyProtection="0"/>
    <xf numFmtId="0" fontId="90" fillId="0" borderId="82" applyNumberFormat="0" applyFill="0" applyAlignment="0" applyProtection="0"/>
    <xf numFmtId="0" fontId="91" fillId="0" borderId="83" applyNumberFormat="0" applyFill="0" applyAlignment="0" applyProtection="0"/>
    <xf numFmtId="0" fontId="91" fillId="0" borderId="0" applyNumberFormat="0" applyFill="0" applyBorder="0" applyAlignment="0" applyProtection="0"/>
    <xf numFmtId="0" fontId="92" fillId="0" borderId="84" applyNumberFormat="0" applyFill="0" applyAlignment="0" applyProtection="0"/>
    <xf numFmtId="0" fontId="93" fillId="90" borderId="85" applyNumberFormat="0" applyAlignment="0" applyProtection="0"/>
    <xf numFmtId="0" fontId="103" fillId="59" borderId="0">
      <alignment vertical="top"/>
    </xf>
    <xf numFmtId="0" fontId="76" fillId="0" borderId="0">
      <alignment vertical="top" wrapText="1"/>
    </xf>
    <xf numFmtId="4" fontId="104" fillId="0" borderId="86"/>
    <xf numFmtId="166" fontId="104" fillId="0" borderId="86"/>
    <xf numFmtId="0" fontId="21" fillId="0" borderId="0">
      <alignment vertical="top"/>
    </xf>
    <xf numFmtId="0" fontId="17" fillId="59" borderId="0">
      <alignment vertical="top"/>
    </xf>
    <xf numFmtId="0" fontId="106" fillId="0" borderId="0" applyNumberFormat="0" applyBorder="0" applyProtection="0"/>
    <xf numFmtId="0" fontId="107" fillId="94" borderId="0">
      <alignment vertical="top"/>
    </xf>
    <xf numFmtId="49" fontId="106" fillId="95" borderId="87" applyProtection="0">
      <alignment vertical="top" wrapText="1"/>
    </xf>
    <xf numFmtId="0" fontId="108" fillId="0" borderId="0" applyNumberFormat="0" applyBorder="0" applyProtection="0">
      <alignment vertical="top" wrapText="1"/>
    </xf>
    <xf numFmtId="0" fontId="34" fillId="0" borderId="0"/>
    <xf numFmtId="0" fontId="44" fillId="59" borderId="0">
      <alignment vertical="top"/>
    </xf>
    <xf numFmtId="0" fontId="108" fillId="0" borderId="0" applyNumberFormat="0" applyBorder="0" applyProtection="0">
      <alignment vertical="top" wrapText="1"/>
    </xf>
    <xf numFmtId="0" fontId="44" fillId="59" borderId="0">
      <alignment vertical="top"/>
    </xf>
    <xf numFmtId="49" fontId="59" fillId="38" borderId="16">
      <alignment vertical="top" wrapText="1"/>
    </xf>
    <xf numFmtId="166" fontId="105" fillId="0" borderId="86"/>
    <xf numFmtId="0" fontId="109" fillId="0" borderId="0"/>
    <xf numFmtId="0" fontId="3" fillId="0" borderId="0"/>
    <xf numFmtId="43" fontId="2" fillId="0" borderId="0" applyFont="0" applyFill="0" applyBorder="0" applyAlignment="0" applyProtection="0"/>
    <xf numFmtId="0" fontId="3" fillId="0" borderId="0"/>
    <xf numFmtId="180" fontId="3" fillId="0" borderId="0" applyFont="0" applyFill="0" applyBorder="0" applyAlignment="0" applyProtection="0"/>
    <xf numFmtId="9" fontId="3" fillId="0" borderId="0" applyFont="0" applyFill="0" applyBorder="0" applyAlignment="0" applyProtection="0"/>
    <xf numFmtId="3" fontId="15" fillId="0" borderId="16">
      <alignment horizontal="right" vertical="top"/>
    </xf>
    <xf numFmtId="3" fontId="104" fillId="0" borderId="16">
      <alignment horizontal="right" vertical="top"/>
    </xf>
    <xf numFmtId="0" fontId="21" fillId="0" borderId="0">
      <alignment vertical="top"/>
    </xf>
    <xf numFmtId="164" fontId="3" fillId="0" borderId="0" applyFill="0" applyBorder="0" applyAlignment="0" applyProtection="0"/>
    <xf numFmtId="0" fontId="17" fillId="0" borderId="0"/>
    <xf numFmtId="49" fontId="3" fillId="0" borderId="0">
      <alignment vertical="top" wrapText="1"/>
    </xf>
    <xf numFmtId="49" fontId="3" fillId="38" borderId="16">
      <alignment vertical="top" wrapText="1"/>
    </xf>
    <xf numFmtId="0" fontId="1" fillId="0" borderId="0"/>
    <xf numFmtId="0" fontId="3" fillId="0" borderId="0"/>
    <xf numFmtId="0" fontId="114" fillId="0" borderId="0"/>
    <xf numFmtId="164" fontId="3" fillId="0" borderId="0" applyFill="0" applyBorder="0" applyAlignment="0" applyProtection="0"/>
    <xf numFmtId="183" fontId="3" fillId="0" borderId="0" applyFill="0" applyBorder="0" applyAlignment="0" applyProtection="0"/>
    <xf numFmtId="0" fontId="1" fillId="60" borderId="0" applyNumberFormat="0" applyBorder="0" applyAlignment="0" applyProtection="0"/>
    <xf numFmtId="0" fontId="1" fillId="66" borderId="0" applyNumberFormat="0" applyBorder="0" applyAlignment="0" applyProtection="0"/>
    <xf numFmtId="0" fontId="1" fillId="61" borderId="0" applyNumberFormat="0" applyBorder="0" applyAlignment="0" applyProtection="0"/>
    <xf numFmtId="0" fontId="1" fillId="67" borderId="0" applyNumberFormat="0" applyBorder="0" applyAlignment="0" applyProtection="0"/>
    <xf numFmtId="0" fontId="1" fillId="62" borderId="0" applyNumberFormat="0" applyBorder="0" applyAlignment="0" applyProtection="0"/>
    <xf numFmtId="0" fontId="1" fillId="68" borderId="0" applyNumberFormat="0" applyBorder="0" applyAlignment="0" applyProtection="0"/>
    <xf numFmtId="0" fontId="1" fillId="63" borderId="0" applyNumberFormat="0" applyBorder="0" applyAlignment="0" applyProtection="0"/>
    <xf numFmtId="0" fontId="1" fillId="69" borderId="0" applyNumberFormat="0" applyBorder="0" applyAlignment="0" applyProtection="0"/>
    <xf numFmtId="0" fontId="1" fillId="64" borderId="0" applyNumberFormat="0" applyBorder="0" applyAlignment="0" applyProtection="0"/>
    <xf numFmtId="0" fontId="1" fillId="70" borderId="0" applyNumberFormat="0" applyBorder="0" applyAlignment="0" applyProtection="0"/>
    <xf numFmtId="0" fontId="1" fillId="65" borderId="0" applyNumberFormat="0" applyBorder="0" applyAlignment="0" applyProtection="0"/>
    <xf numFmtId="0" fontId="1" fillId="71" borderId="0" applyNumberFormat="0" applyBorder="0" applyAlignment="0" applyProtection="0"/>
    <xf numFmtId="9" fontId="3" fillId="0" borderId="0" applyFont="0" applyFill="0" applyBorder="0" applyAlignment="0" applyProtection="0"/>
    <xf numFmtId="49" fontId="3" fillId="53" borderId="21">
      <alignment vertical="center" wrapText="1"/>
    </xf>
    <xf numFmtId="0" fontId="17" fillId="0" borderId="0"/>
    <xf numFmtId="0" fontId="17" fillId="99" borderId="0" applyNumberFormat="0" applyBorder="0" applyAlignment="0" applyProtection="0"/>
    <xf numFmtId="0" fontId="17" fillId="100" borderId="0" applyNumberFormat="0" applyBorder="0" applyAlignment="0" applyProtection="0"/>
    <xf numFmtId="0" fontId="17" fillId="101" borderId="0" applyNumberFormat="0" applyBorder="0" applyAlignment="0" applyProtection="0"/>
    <xf numFmtId="0" fontId="17" fillId="102" borderId="0" applyNumberFormat="0" applyBorder="0" applyAlignment="0" applyProtection="0"/>
    <xf numFmtId="0" fontId="1" fillId="63" borderId="0" applyNumberFormat="0" applyBorder="0" applyAlignment="0" applyProtection="0"/>
    <xf numFmtId="0" fontId="17" fillId="103" borderId="0" applyNumberFormat="0" applyBorder="0" applyAlignment="0" applyProtection="0"/>
    <xf numFmtId="0" fontId="17" fillId="96" borderId="0" applyNumberFormat="0" applyBorder="0" applyAlignment="0" applyProtection="0"/>
    <xf numFmtId="0" fontId="17" fillId="99" borderId="0" applyNumberFormat="0" applyBorder="0" applyAlignment="0" applyProtection="0"/>
    <xf numFmtId="0" fontId="17" fillId="98" borderId="0" applyNumberFormat="0" applyBorder="0" applyAlignment="0" applyProtection="0"/>
    <xf numFmtId="0" fontId="17" fillId="104" borderId="0" applyNumberFormat="0" applyBorder="0" applyAlignment="0" applyProtection="0"/>
    <xf numFmtId="0" fontId="17" fillId="105" borderId="0" applyNumberFormat="0" applyBorder="0" applyAlignment="0" applyProtection="0"/>
    <xf numFmtId="0" fontId="1" fillId="69" borderId="0" applyNumberFormat="0" applyBorder="0" applyAlignment="0" applyProtection="0"/>
    <xf numFmtId="0" fontId="17" fillId="106" borderId="0" applyNumberFormat="0" applyBorder="0" applyAlignment="0" applyProtection="0"/>
    <xf numFmtId="0" fontId="17" fillId="107" borderId="0" applyNumberFormat="0" applyBorder="0" applyAlignment="0" applyProtection="0"/>
    <xf numFmtId="0" fontId="17" fillId="100" borderId="0" applyNumberFormat="0" applyBorder="0" applyAlignment="0" applyProtection="0"/>
    <xf numFmtId="0" fontId="17" fillId="98" borderId="0" applyNumberFormat="0" applyBorder="0" applyAlignment="0" applyProtection="0"/>
    <xf numFmtId="0" fontId="17" fillId="106" borderId="0" applyNumberFormat="0" applyBorder="0" applyAlignment="0" applyProtection="0"/>
    <xf numFmtId="0" fontId="17" fillId="108" borderId="0" applyNumberFormat="0" applyBorder="0" applyAlignment="0" applyProtection="0"/>
    <xf numFmtId="0" fontId="78" fillId="72" borderId="0" applyNumberFormat="0" applyBorder="0" applyAlignment="0" applyProtection="0"/>
    <xf numFmtId="0" fontId="78" fillId="73" borderId="0" applyNumberFormat="0" applyBorder="0" applyAlignment="0" applyProtection="0"/>
    <xf numFmtId="0" fontId="78" fillId="74" borderId="0" applyNumberFormat="0" applyBorder="0" applyAlignment="0" applyProtection="0"/>
    <xf numFmtId="0" fontId="78" fillId="75" borderId="0" applyNumberFormat="0" applyBorder="0" applyAlignment="0" applyProtection="0"/>
    <xf numFmtId="0" fontId="78" fillId="76" borderId="0" applyNumberFormat="0" applyBorder="0" applyAlignment="0" applyProtection="0"/>
    <xf numFmtId="0" fontId="78" fillId="77" borderId="0" applyNumberFormat="0" applyBorder="0" applyAlignment="0" applyProtection="0"/>
    <xf numFmtId="0" fontId="116" fillId="109" borderId="0" applyNumberFormat="0" applyBorder="0" applyAlignment="0" applyProtection="0"/>
    <xf numFmtId="0" fontId="116" fillId="107" borderId="0" applyNumberFormat="0" applyBorder="0" applyAlignment="0" applyProtection="0"/>
    <xf numFmtId="0" fontId="116" fillId="100" borderId="0" applyNumberFormat="0" applyBorder="0" applyAlignment="0" applyProtection="0"/>
    <xf numFmtId="0" fontId="116" fillId="110" borderId="0" applyNumberFormat="0" applyBorder="0" applyAlignment="0" applyProtection="0"/>
    <xf numFmtId="0" fontId="116" fillId="40" borderId="0" applyNumberFormat="0" applyBorder="0" applyAlignment="0" applyProtection="0"/>
    <xf numFmtId="0" fontId="116" fillId="111" borderId="0" applyNumberFormat="0" applyBorder="0" applyAlignment="0" applyProtection="0"/>
    <xf numFmtId="0" fontId="115" fillId="96" borderId="0" applyNumberFormat="0" applyBorder="0" applyAlignment="0" applyProtection="0"/>
    <xf numFmtId="0" fontId="117" fillId="102" borderId="100" applyNumberFormat="0" applyAlignment="0" applyProtection="0"/>
    <xf numFmtId="0" fontId="118" fillId="112" borderId="101" applyNumberFormat="0" applyAlignment="0" applyProtection="0"/>
    <xf numFmtId="0" fontId="5" fillId="102" borderId="1">
      <alignment horizontal="center" vertical="center"/>
    </xf>
    <xf numFmtId="49" fontId="6" fillId="96" borderId="102">
      <alignment horizontal="center" vertical="center" wrapText="1"/>
    </xf>
    <xf numFmtId="49" fontId="6" fillId="113" borderId="103">
      <alignment horizontal="center" vertical="center" wrapText="1"/>
    </xf>
    <xf numFmtId="49" fontId="6" fillId="114" borderId="103">
      <alignment horizontal="center" vertical="center" wrapText="1"/>
    </xf>
    <xf numFmtId="49" fontId="6" fillId="114" borderId="103">
      <alignment horizontal="center" vertical="center" wrapText="1"/>
    </xf>
    <xf numFmtId="49" fontId="6" fillId="113" borderId="103">
      <alignment horizontal="center" vertical="center" wrapText="1"/>
    </xf>
    <xf numFmtId="49" fontId="6" fillId="96" borderId="104">
      <alignment horizontal="center" vertical="center" wrapText="1"/>
    </xf>
    <xf numFmtId="0" fontId="7" fillId="115" borderId="6">
      <alignment horizontal="left" vertical="center"/>
    </xf>
    <xf numFmtId="0" fontId="8" fillId="116" borderId="7">
      <alignment horizontal="center" vertical="center"/>
    </xf>
    <xf numFmtId="0" fontId="9" fillId="117" borderId="8">
      <alignment horizontal="left" vertical="top" wrapText="1"/>
    </xf>
    <xf numFmtId="49" fontId="6" fillId="112" borderId="10">
      <alignment vertical="center" wrapText="1"/>
    </xf>
    <xf numFmtId="49" fontId="6" fillId="118" borderId="10">
      <alignment wrapText="1"/>
    </xf>
    <xf numFmtId="49" fontId="6" fillId="119" borderId="10">
      <alignment wrapText="1"/>
    </xf>
    <xf numFmtId="49" fontId="6" fillId="120" borderId="10">
      <alignment vertical="center" wrapText="1"/>
    </xf>
    <xf numFmtId="49" fontId="6" fillId="99" borderId="10">
      <alignment wrapText="1"/>
    </xf>
    <xf numFmtId="49" fontId="6" fillId="121" borderId="10">
      <alignment vertical="center" wrapText="1"/>
    </xf>
    <xf numFmtId="49" fontId="6" fillId="122" borderId="10">
      <alignment vertical="center" wrapText="1"/>
    </xf>
    <xf numFmtId="49" fontId="6" fillId="119" borderId="103">
      <alignment vertical="center" wrapText="1"/>
    </xf>
    <xf numFmtId="49" fontId="10" fillId="123" borderId="103">
      <alignment vertical="center" wrapText="1"/>
    </xf>
    <xf numFmtId="49" fontId="119" fillId="123" borderId="103">
      <alignment vertical="center" wrapText="1"/>
    </xf>
    <xf numFmtId="49" fontId="6" fillId="114" borderId="103">
      <alignment vertical="center" wrapText="1"/>
    </xf>
    <xf numFmtId="49" fontId="119" fillId="124" borderId="103">
      <alignment vertical="center" wrapText="1"/>
    </xf>
    <xf numFmtId="49" fontId="6" fillId="125" borderId="103">
      <alignment vertical="center" wrapText="1"/>
    </xf>
    <xf numFmtId="49" fontId="12" fillId="103" borderId="13">
      <alignment vertical="center" wrapText="1"/>
    </xf>
    <xf numFmtId="0" fontId="13" fillId="49" borderId="14">
      <alignment horizontal="left" vertical="center" wrapText="1"/>
    </xf>
    <xf numFmtId="49" fontId="6" fillId="111" borderId="15">
      <alignment vertical="center" wrapText="1"/>
    </xf>
    <xf numFmtId="49" fontId="6" fillId="105" borderId="15">
      <alignment vertical="center" wrapText="1"/>
    </xf>
    <xf numFmtId="49" fontId="6" fillId="108" borderId="15">
      <alignment vertical="center" wrapText="1"/>
    </xf>
    <xf numFmtId="49" fontId="6" fillId="122" borderId="15">
      <alignment vertical="center" wrapText="1"/>
    </xf>
    <xf numFmtId="49" fontId="6" fillId="122" borderId="15">
      <alignment vertical="center" wrapText="1"/>
    </xf>
    <xf numFmtId="49" fontId="3" fillId="104" borderId="16">
      <alignment vertical="top" wrapText="1"/>
    </xf>
    <xf numFmtId="3" fontId="3" fillId="0" borderId="0" applyFill="0" applyBorder="0" applyAlignment="0" applyProtection="0"/>
    <xf numFmtId="0" fontId="1" fillId="88" borderId="79" applyNumberFormat="0" applyFont="0" applyAlignment="0" applyProtection="0"/>
    <xf numFmtId="184" fontId="3" fillId="0" borderId="0" applyFill="0" applyBorder="0" applyAlignment="0" applyProtection="0"/>
    <xf numFmtId="166" fontId="105" fillId="0" borderId="86"/>
    <xf numFmtId="4" fontId="105" fillId="0" borderId="86"/>
    <xf numFmtId="0" fontId="120" fillId="0" borderId="0" applyNumberFormat="0" applyFill="0" applyBorder="0" applyAlignment="0" applyProtection="0"/>
    <xf numFmtId="0" fontId="40" fillId="0" borderId="0" applyNumberFormat="0" applyFill="0" applyBorder="0" applyAlignment="0" applyProtection="0"/>
    <xf numFmtId="185" fontId="17"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94" fontId="147" fillId="0" borderId="0" applyBorder="0" applyProtection="0"/>
    <xf numFmtId="0" fontId="122" fillId="0" borderId="0" applyNumberFormat="0" applyFill="0" applyBorder="0" applyAlignment="0" applyProtection="0"/>
    <xf numFmtId="39" fontId="3" fillId="0" borderId="0" applyFill="0" applyBorder="0" applyAlignment="0" applyProtection="0"/>
    <xf numFmtId="3" fontId="17" fillId="0" borderId="0" applyFill="0" applyBorder="0" applyAlignment="0" applyProtection="0"/>
    <xf numFmtId="0" fontId="123" fillId="99" borderId="0" applyNumberFormat="0" applyBorder="0" applyAlignment="0" applyProtection="0"/>
    <xf numFmtId="0" fontId="124" fillId="0" borderId="105" applyNumberFormat="0" applyFill="0" applyAlignment="0" applyProtection="0"/>
    <xf numFmtId="0" fontId="125" fillId="0" borderId="106" applyNumberFormat="0" applyFill="0" applyAlignment="0" applyProtection="0"/>
    <xf numFmtId="0" fontId="126" fillId="0" borderId="107"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15" fillId="105" borderId="100" applyNumberFormat="0" applyAlignment="0" applyProtection="0"/>
    <xf numFmtId="0" fontId="43" fillId="0" borderId="0" applyNumberFormat="0" applyFill="0" applyBorder="0" applyAlignment="0" applyProtection="0"/>
    <xf numFmtId="0" fontId="151"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09" fillId="97" borderId="0" applyNumberFormat="0" applyBorder="0">
      <alignment horizontal="right"/>
      <protection locked="0"/>
    </xf>
    <xf numFmtId="0" fontId="128" fillId="0" borderId="108" applyNumberFormat="0" applyFill="0" applyAlignment="0" applyProtection="0"/>
    <xf numFmtId="0" fontId="54" fillId="97" borderId="0" applyNumberFormat="0" applyBorder="0">
      <alignment horizontal="right"/>
      <protection locked="0"/>
    </xf>
    <xf numFmtId="0" fontId="129" fillId="97" borderId="0" applyNumberFormat="0" applyBorder="0">
      <alignment horizontal="right"/>
      <protection locked="0"/>
    </xf>
    <xf numFmtId="0" fontId="130" fillId="97" borderId="0" applyNumberFormat="0" applyBorder="0">
      <alignment horizontal="right"/>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52" fillId="0" borderId="0" applyFont="0" applyFill="0" applyBorder="0" applyAlignment="0" applyProtection="0"/>
    <xf numFmtId="164" fontId="152" fillId="0" borderId="0" applyFont="0" applyFill="0" applyBorder="0" applyAlignment="0" applyProtection="0"/>
    <xf numFmtId="164" fontId="152" fillId="0" borderId="0" applyFont="0" applyFill="0" applyBorder="0" applyAlignment="0" applyProtection="0"/>
    <xf numFmtId="164" fontId="152" fillId="0" borderId="0" applyFont="0" applyFill="0" applyBorder="0" applyAlignment="0" applyProtection="0"/>
    <xf numFmtId="164" fontId="152"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6" fontId="3" fillId="0" borderId="0" applyFill="0" applyBorder="0" applyAlignment="0" applyProtection="0"/>
    <xf numFmtId="0" fontId="131" fillId="117" borderId="0" applyNumberFormat="0" applyBorder="0" applyAlignment="0" applyProtection="0"/>
    <xf numFmtId="0" fontId="84" fillId="87" borderId="0" applyNumberFormat="0" applyBorder="0" applyAlignment="0" applyProtection="0"/>
    <xf numFmtId="0" fontId="132" fillId="0" borderId="0"/>
    <xf numFmtId="0" fontId="150" fillId="0" borderId="0"/>
    <xf numFmtId="0" fontId="3" fillId="0" borderId="0"/>
    <xf numFmtId="0" fontId="150" fillId="0" borderId="0"/>
    <xf numFmtId="0" fontId="3" fillId="0" borderId="0"/>
    <xf numFmtId="0" fontId="3" fillId="0" borderId="0"/>
    <xf numFmtId="0" fontId="1" fillId="0" borderId="0"/>
    <xf numFmtId="0" fontId="3" fillId="0" borderId="0"/>
    <xf numFmtId="0" fontId="132" fillId="0" borderId="0"/>
    <xf numFmtId="0" fontId="3" fillId="0" borderId="0"/>
    <xf numFmtId="0" fontId="3" fillId="0" borderId="0">
      <alignment vertical="top"/>
    </xf>
    <xf numFmtId="0" fontId="3" fillId="0" borderId="0">
      <alignment vertical="top"/>
    </xf>
    <xf numFmtId="0" fontId="150" fillId="0" borderId="0"/>
    <xf numFmtId="0" fontId="150" fillId="0" borderId="0"/>
    <xf numFmtId="0" fontId="3" fillId="0" borderId="0"/>
    <xf numFmtId="0" fontId="3" fillId="0" borderId="0">
      <alignment vertical="top"/>
    </xf>
    <xf numFmtId="0" fontId="1" fillId="0" borderId="0"/>
    <xf numFmtId="0" fontId="3" fillId="0" borderId="0"/>
    <xf numFmtId="0" fontId="3" fillId="0" borderId="0">
      <alignment vertical="top"/>
    </xf>
    <xf numFmtId="0" fontId="3" fillId="0" borderId="0">
      <alignment vertical="top"/>
    </xf>
    <xf numFmtId="0" fontId="17"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alignment vertical="top"/>
    </xf>
    <xf numFmtId="0" fontId="1" fillId="0" borderId="0"/>
    <xf numFmtId="0" fontId="1" fillId="0" borderId="0"/>
    <xf numFmtId="0" fontId="153" fillId="0" borderId="0"/>
    <xf numFmtId="187" fontId="133" fillId="0" borderId="0">
      <alignment horizontal="right"/>
    </xf>
    <xf numFmtId="0" fontId="134" fillId="102" borderId="109" applyNumberFormat="0" applyAlignment="0" applyProtection="0"/>
    <xf numFmtId="165" fontId="17" fillId="0" borderId="0" applyFill="0" applyBorder="0" applyAlignment="0" applyProtection="0"/>
    <xf numFmtId="165" fontId="17" fillId="0" borderId="0" applyFill="0" applyBorder="0" applyAlignment="0" applyProtection="0"/>
    <xf numFmtId="9" fontId="1" fillId="0" borderId="0" applyFont="0" applyFill="0" applyBorder="0" applyAlignment="0" applyProtection="0"/>
    <xf numFmtId="9" fontId="150" fillId="0" borderId="0" applyFont="0" applyFill="0" applyBorder="0" applyAlignment="0" applyProtection="0"/>
    <xf numFmtId="193" fontId="147" fillId="0" borderId="0" applyBorder="0" applyProtection="0"/>
    <xf numFmtId="9" fontId="150" fillId="0" borderId="0" applyFont="0" applyFill="0" applyBorder="0" applyAlignment="0" applyProtection="0"/>
    <xf numFmtId="165" fontId="17" fillId="0" borderId="0" applyFill="0" applyBorder="0" applyAlignment="0" applyProtection="0"/>
    <xf numFmtId="165" fontId="17" fillId="0" borderId="0" applyFill="0" applyBorder="0" applyAlignment="0" applyProtection="0"/>
    <xf numFmtId="9" fontId="3" fillId="0" borderId="0" applyFont="0" applyFill="0" applyBorder="0" applyAlignment="0" applyProtection="0"/>
    <xf numFmtId="9" fontId="150" fillId="0" borderId="0" applyFont="0" applyFill="0" applyBorder="0" applyAlignment="0" applyProtection="0"/>
    <xf numFmtId="9" fontId="1" fillId="0" borderId="0" applyFont="0" applyFill="0" applyBorder="0" applyAlignment="0" applyProtection="0"/>
    <xf numFmtId="9" fontId="152" fillId="0" borderId="0" applyFont="0" applyFill="0" applyBorder="0" applyAlignment="0" applyProtection="0"/>
    <xf numFmtId="0" fontId="135" fillId="0" borderId="110" applyNumberFormat="0" applyFill="0">
      <alignment vertical="top"/>
    </xf>
    <xf numFmtId="0" fontId="135" fillId="0" borderId="111" applyNumberFormat="0" applyFill="0">
      <alignment vertical="top"/>
    </xf>
    <xf numFmtId="0" fontId="136" fillId="0" borderId="112" applyNumberFormat="0">
      <alignment horizontal="right" wrapText="1"/>
    </xf>
    <xf numFmtId="0" fontId="136" fillId="0" borderId="113" applyNumberFormat="0">
      <alignment horizontal="right" wrapText="1"/>
    </xf>
    <xf numFmtId="0" fontId="148" fillId="0" borderId="113" applyNumberFormat="0">
      <alignment horizontal="right" wrapText="1"/>
    </xf>
    <xf numFmtId="0" fontId="137" fillId="0" borderId="0">
      <alignment vertical="top"/>
    </xf>
    <xf numFmtId="0" fontId="137" fillId="0" borderId="0">
      <alignment vertical="top"/>
    </xf>
    <xf numFmtId="0" fontId="149" fillId="0" borderId="0">
      <alignment vertical="top"/>
    </xf>
    <xf numFmtId="0" fontId="121" fillId="0" borderId="0">
      <alignment vertical="top" wrapText="1"/>
    </xf>
    <xf numFmtId="166" fontId="22" fillId="126" borderId="114">
      <alignment vertical="center"/>
    </xf>
    <xf numFmtId="4" fontId="22" fillId="126" borderId="114">
      <alignment vertical="center"/>
    </xf>
    <xf numFmtId="167" fontId="22" fillId="126" borderId="114">
      <alignment vertical="center"/>
    </xf>
    <xf numFmtId="168" fontId="22" fillId="126" borderId="114">
      <alignment vertical="center"/>
    </xf>
    <xf numFmtId="3" fontId="22" fillId="126" borderId="114">
      <alignment vertical="center"/>
    </xf>
    <xf numFmtId="0" fontId="23" fillId="126" borderId="114">
      <alignment vertical="center"/>
    </xf>
    <xf numFmtId="0" fontId="23" fillId="126" borderId="114">
      <alignment vertical="center"/>
    </xf>
    <xf numFmtId="0" fontId="23" fillId="126" borderId="114">
      <alignment vertical="center"/>
    </xf>
    <xf numFmtId="172" fontId="24" fillId="126" borderId="114">
      <alignment vertical="center"/>
    </xf>
    <xf numFmtId="173" fontId="24" fillId="126" borderId="114">
      <alignment vertical="center"/>
    </xf>
    <xf numFmtId="174" fontId="24" fillId="126" borderId="114">
      <alignment vertical="center"/>
    </xf>
    <xf numFmtId="175" fontId="25" fillId="126" borderId="114">
      <alignment vertical="center"/>
    </xf>
    <xf numFmtId="176" fontId="25" fillId="126" borderId="114">
      <alignment vertical="center"/>
    </xf>
    <xf numFmtId="165" fontId="25" fillId="126" borderId="114">
      <alignment vertical="center"/>
    </xf>
    <xf numFmtId="0" fontId="138" fillId="126" borderId="114">
      <alignment vertical="center"/>
    </xf>
    <xf numFmtId="0" fontId="138" fillId="126" borderId="114">
      <alignment horizontal="left" vertical="center"/>
    </xf>
    <xf numFmtId="166" fontId="28" fillId="125" borderId="114">
      <alignment vertical="center"/>
    </xf>
    <xf numFmtId="4" fontId="28" fillId="125" borderId="114">
      <alignment vertical="center"/>
    </xf>
    <xf numFmtId="167" fontId="28" fillId="125" borderId="114">
      <alignment vertical="center"/>
    </xf>
    <xf numFmtId="168" fontId="28" fillId="125" borderId="114">
      <alignment vertical="center"/>
    </xf>
    <xf numFmtId="3" fontId="28" fillId="125" borderId="114">
      <alignment vertical="center"/>
    </xf>
    <xf numFmtId="0" fontId="29" fillId="125" borderId="114">
      <alignment vertical="center"/>
    </xf>
    <xf numFmtId="0" fontId="29" fillId="125" borderId="114">
      <alignment vertical="center"/>
    </xf>
    <xf numFmtId="0" fontId="29" fillId="125" borderId="114">
      <alignment vertical="center"/>
    </xf>
    <xf numFmtId="172" fontId="30" fillId="125" borderId="114">
      <alignment vertical="center"/>
    </xf>
    <xf numFmtId="173" fontId="30" fillId="125" borderId="114">
      <alignment vertical="center"/>
    </xf>
    <xf numFmtId="174" fontId="30" fillId="125" borderId="114">
      <alignment vertical="center"/>
    </xf>
    <xf numFmtId="175" fontId="31" fillId="125" borderId="114">
      <alignment vertical="center"/>
    </xf>
    <xf numFmtId="176" fontId="31" fillId="125" borderId="114">
      <alignment vertical="center"/>
    </xf>
    <xf numFmtId="165" fontId="31" fillId="125" borderId="114">
      <alignment vertical="center"/>
    </xf>
    <xf numFmtId="0" fontId="139" fillId="125" borderId="114">
      <alignment vertical="center"/>
    </xf>
    <xf numFmtId="0" fontId="139" fillId="125" borderId="114">
      <alignment horizontal="left" vertical="center"/>
    </xf>
    <xf numFmtId="166" fontId="22" fillId="127" borderId="20">
      <alignment vertical="center"/>
    </xf>
    <xf numFmtId="166" fontId="22" fillId="49" borderId="20">
      <alignment vertical="center"/>
    </xf>
    <xf numFmtId="4" fontId="22" fillId="127" borderId="20">
      <alignment vertical="center"/>
    </xf>
    <xf numFmtId="167" fontId="22" fillId="127" borderId="20">
      <alignment vertical="center"/>
    </xf>
    <xf numFmtId="168" fontId="22" fillId="127" borderId="20">
      <alignment vertical="center"/>
    </xf>
    <xf numFmtId="3" fontId="22" fillId="127" borderId="20">
      <alignment vertical="center"/>
    </xf>
    <xf numFmtId="0" fontId="23" fillId="127" borderId="20">
      <alignment vertical="center"/>
    </xf>
    <xf numFmtId="0" fontId="23" fillId="127" borderId="20">
      <alignment vertical="center"/>
    </xf>
    <xf numFmtId="0" fontId="23" fillId="127" borderId="20">
      <alignment vertical="center"/>
    </xf>
    <xf numFmtId="172" fontId="24" fillId="127" borderId="20">
      <alignment vertical="center"/>
    </xf>
    <xf numFmtId="173" fontId="24" fillId="127" borderId="20">
      <alignment vertical="center"/>
    </xf>
    <xf numFmtId="174" fontId="24" fillId="127" borderId="20">
      <alignment vertical="center"/>
    </xf>
    <xf numFmtId="175" fontId="25" fillId="127" borderId="20">
      <alignment vertical="center"/>
    </xf>
    <xf numFmtId="176" fontId="25" fillId="127" borderId="20">
      <alignment vertical="center"/>
    </xf>
    <xf numFmtId="165" fontId="25" fillId="127" borderId="20">
      <alignment vertical="center"/>
    </xf>
    <xf numFmtId="0" fontId="138" fillId="127" borderId="20">
      <alignment vertical="center"/>
    </xf>
    <xf numFmtId="0" fontId="138" fillId="127" borderId="20">
      <alignment horizontal="left" vertical="center"/>
    </xf>
    <xf numFmtId="166" fontId="28" fillId="128" borderId="20">
      <alignment vertical="center"/>
    </xf>
    <xf numFmtId="166" fontId="28" fillId="128" borderId="20">
      <alignment vertical="center"/>
    </xf>
    <xf numFmtId="4" fontId="28" fillId="128" borderId="20">
      <alignment vertical="center"/>
    </xf>
    <xf numFmtId="167" fontId="28" fillId="128" borderId="20">
      <alignment vertical="center"/>
    </xf>
    <xf numFmtId="168" fontId="28" fillId="128" borderId="20">
      <alignment vertical="center"/>
    </xf>
    <xf numFmtId="3" fontId="28" fillId="128" borderId="20">
      <alignment vertical="center"/>
    </xf>
    <xf numFmtId="0" fontId="29" fillId="128" borderId="20">
      <alignment vertical="center"/>
    </xf>
    <xf numFmtId="0" fontId="29" fillId="128" borderId="20">
      <alignment vertical="center"/>
    </xf>
    <xf numFmtId="0" fontId="29" fillId="128" borderId="20">
      <alignment vertical="center"/>
    </xf>
    <xf numFmtId="172" fontId="30" fillId="128" borderId="20">
      <alignment vertical="center"/>
    </xf>
    <xf numFmtId="173" fontId="30" fillId="128" borderId="20">
      <alignment vertical="center"/>
    </xf>
    <xf numFmtId="174" fontId="30" fillId="128" borderId="20">
      <alignment vertical="center"/>
    </xf>
    <xf numFmtId="175" fontId="31" fillId="128" borderId="20">
      <alignment vertical="center"/>
    </xf>
    <xf numFmtId="176" fontId="31" fillId="128" borderId="20">
      <alignment vertical="center"/>
    </xf>
    <xf numFmtId="165" fontId="31" fillId="128" borderId="20">
      <alignment vertical="center"/>
    </xf>
    <xf numFmtId="0" fontId="139" fillId="128" borderId="20">
      <alignment vertical="center"/>
    </xf>
    <xf numFmtId="0" fontId="139" fillId="128" borderId="20">
      <alignment horizontal="left" vertical="center"/>
    </xf>
    <xf numFmtId="0" fontId="3" fillId="129" borderId="0" applyBorder="0">
      <alignment horizontal="left" vertical="center"/>
    </xf>
    <xf numFmtId="49" fontId="3" fillId="114" borderId="15">
      <alignment vertical="center" wrapText="1"/>
    </xf>
    <xf numFmtId="49" fontId="3" fillId="114" borderId="15">
      <alignment vertical="center" wrapText="1"/>
    </xf>
    <xf numFmtId="49" fontId="3" fillId="53" borderId="21">
      <alignment vertical="center" wrapText="1"/>
    </xf>
    <xf numFmtId="0" fontId="3" fillId="40" borderId="15">
      <alignment horizontal="left" vertical="center" wrapText="1"/>
    </xf>
    <xf numFmtId="0" fontId="3" fillId="103" borderId="33">
      <alignment horizontal="left" vertical="center" wrapText="1"/>
    </xf>
    <xf numFmtId="0" fontId="34" fillId="113" borderId="15">
      <alignment horizontal="left" vertical="center" wrapText="1"/>
    </xf>
    <xf numFmtId="49" fontId="35" fillId="124" borderId="115">
      <alignment vertical="center"/>
    </xf>
    <xf numFmtId="0" fontId="36" fillId="124" borderId="116">
      <alignment horizontal="left" vertical="center" wrapText="1"/>
    </xf>
    <xf numFmtId="49" fontId="3" fillId="49" borderId="117">
      <alignment vertical="center" wrapText="1"/>
    </xf>
    <xf numFmtId="0" fontId="3" fillId="111" borderId="15">
      <alignment horizontal="left" vertical="center" wrapText="1"/>
    </xf>
    <xf numFmtId="0" fontId="3" fillId="105" borderId="15">
      <alignment horizontal="left" vertical="center" wrapText="1"/>
    </xf>
    <xf numFmtId="0" fontId="3" fillId="108" borderId="15">
      <alignment horizontal="left" vertical="center" wrapText="1"/>
    </xf>
    <xf numFmtId="0" fontId="3" fillId="122" borderId="15">
      <alignment horizontal="left" vertical="center" wrapText="1"/>
    </xf>
    <xf numFmtId="0" fontId="3" fillId="122" borderId="15">
      <alignment horizontal="left" vertical="center" wrapText="1"/>
    </xf>
    <xf numFmtId="49" fontId="140" fillId="99" borderId="115">
      <alignment vertical="center"/>
    </xf>
    <xf numFmtId="0" fontId="36" fillId="99" borderId="116">
      <alignment horizontal="left" vertical="center" wrapText="1"/>
    </xf>
    <xf numFmtId="49" fontId="35" fillId="104" borderId="115">
      <alignment vertical="center"/>
    </xf>
    <xf numFmtId="0" fontId="36" fillId="104" borderId="116">
      <alignment horizontal="left" vertical="center" wrapText="1"/>
    </xf>
    <xf numFmtId="0" fontId="141" fillId="0" borderId="0" applyNumberFormat="0" applyFill="0" applyBorder="0" applyAlignment="0" applyProtection="0"/>
    <xf numFmtId="0" fontId="142" fillId="0" borderId="0" applyNumberFormat="0" applyFill="0" applyBorder="0" applyAlignment="0" applyProtection="0"/>
    <xf numFmtId="0" fontId="154" fillId="0" borderId="0" applyNumberFormat="0" applyFill="0" applyBorder="0" applyAlignment="0" applyProtection="0"/>
    <xf numFmtId="0" fontId="109" fillId="97" borderId="0" applyNumberFormat="0" applyBorder="0">
      <alignment horizontal="center"/>
      <protection locked="0"/>
    </xf>
    <xf numFmtId="0" fontId="143" fillId="97" borderId="0" applyNumberFormat="0" applyBorder="0">
      <alignment horizontal="center"/>
      <protection locked="0"/>
    </xf>
    <xf numFmtId="0" fontId="109" fillId="97" borderId="0" applyNumberFormat="0" applyBorder="0">
      <alignment horizontal="left"/>
      <protection locked="0"/>
    </xf>
    <xf numFmtId="0" fontId="144" fillId="97" borderId="0" applyNumberFormat="0" applyBorder="0">
      <alignment horizontal="left"/>
      <protection locked="0"/>
    </xf>
    <xf numFmtId="2" fontId="3" fillId="0" borderId="0" applyFill="0" applyBorder="0" applyAlignment="0" applyProtection="0"/>
    <xf numFmtId="0" fontId="145" fillId="0" borderId="0" applyNumberFormat="0" applyFill="0" applyBorder="0" applyAlignment="0" applyProtection="0"/>
    <xf numFmtId="189" fontId="17" fillId="0" borderId="0" applyFill="0" applyBorder="0" applyAlignment="0" applyProtection="0"/>
    <xf numFmtId="188" fontId="17" fillId="0" borderId="0" applyFill="0" applyBorder="0" applyAlignment="0" applyProtection="0"/>
    <xf numFmtId="192" fontId="6" fillId="0" borderId="0"/>
    <xf numFmtId="188" fontId="17" fillId="0" borderId="0" applyFill="0" applyBorder="0" applyAlignment="0" applyProtection="0"/>
    <xf numFmtId="189" fontId="17" fillId="0" borderId="0" applyFill="0" applyBorder="0" applyAlignment="0" applyProtection="0"/>
    <xf numFmtId="37" fontId="146" fillId="0" borderId="0"/>
    <xf numFmtId="190" fontId="17" fillId="0" borderId="0" applyFill="0" applyBorder="0" applyAlignment="0" applyProtection="0"/>
    <xf numFmtId="191" fontId="17" fillId="0" borderId="0" applyFill="0" applyBorder="0" applyAlignment="0" applyProtection="0"/>
    <xf numFmtId="2" fontId="3" fillId="0" borderId="0" applyFill="0" applyBorder="0" applyAlignment="0" applyProtection="0"/>
    <xf numFmtId="49" fontId="3" fillId="49" borderId="117">
      <alignment vertical="center" wrapText="1"/>
    </xf>
    <xf numFmtId="186" fontId="3" fillId="0" borderId="0" applyFill="0" applyBorder="0" applyAlignment="0" applyProtection="0"/>
    <xf numFmtId="39" fontId="3" fillId="0" borderId="0" applyFill="0" applyBorder="0" applyAlignment="0" applyProtection="0"/>
    <xf numFmtId="184" fontId="3" fillId="0" borderId="0" applyFill="0" applyBorder="0" applyAlignment="0" applyProtection="0"/>
    <xf numFmtId="3" fontId="3"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3" fillId="0" borderId="0" applyFill="0" applyBorder="0" applyAlignment="0" applyProtection="0"/>
    <xf numFmtId="184" fontId="3"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9" fontId="3"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6" fontId="3" fillId="0" borderId="0" applyFill="0" applyBorder="0" applyAlignment="0" applyProtection="0"/>
    <xf numFmtId="49" fontId="3" fillId="49" borderId="117">
      <alignment vertical="center" wrapText="1"/>
    </xf>
    <xf numFmtId="2" fontId="3" fillId="0" borderId="0" applyFill="0" applyBorder="0" applyAlignment="0" applyProtection="0"/>
    <xf numFmtId="49" fontId="3" fillId="131" borderId="15">
      <alignment vertical="center" wrapText="1"/>
    </xf>
    <xf numFmtId="166" fontId="28" fillId="38" borderId="20">
      <alignment vertical="center"/>
    </xf>
    <xf numFmtId="166" fontId="22" fillId="130" borderId="20">
      <alignment vertical="center"/>
    </xf>
    <xf numFmtId="9" fontId="17" fillId="0" borderId="0" applyFill="0" applyBorder="0" applyAlignment="0" applyProtection="0"/>
    <xf numFmtId="9" fontId="1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0" fillId="0" borderId="0"/>
    <xf numFmtId="9" fontId="50" fillId="0" borderId="0" applyFont="0" applyFill="0" applyBorder="0" applyAlignment="0" applyProtection="0"/>
    <xf numFmtId="43" fontId="50" fillId="0" borderId="0" applyFont="0" applyFill="0" applyBorder="0" applyAlignment="0" applyProtection="0"/>
    <xf numFmtId="0" fontId="3" fillId="132" borderId="0" applyNumberFormat="0" applyBorder="0" applyAlignment="0" applyProtection="0"/>
    <xf numFmtId="0" fontId="3" fillId="132" borderId="0" applyNumberFormat="0" applyBorder="0" applyAlignment="0" applyProtection="0"/>
    <xf numFmtId="0" fontId="3" fillId="132" borderId="0" applyNumberFormat="0" applyBorder="0" applyAlignment="0" applyProtection="0"/>
    <xf numFmtId="0" fontId="3" fillId="133" borderId="0" applyNumberFormat="0" applyBorder="0" applyAlignment="0" applyProtection="0"/>
    <xf numFmtId="0" fontId="3" fillId="133" borderId="0" applyNumberFormat="0" applyBorder="0" applyAlignment="0" applyProtection="0"/>
    <xf numFmtId="0" fontId="3" fillId="134" borderId="0" applyNumberFormat="0" applyBorder="0" applyAlignment="0" applyProtection="0"/>
    <xf numFmtId="0" fontId="3" fillId="134" borderId="0" applyNumberFormat="0" applyBorder="0" applyAlignment="0" applyProtection="0"/>
    <xf numFmtId="0" fontId="3" fillId="134" borderId="0" applyNumberFormat="0" applyBorder="0" applyAlignment="0" applyProtection="0"/>
    <xf numFmtId="0" fontId="20" fillId="135" borderId="0" applyNumberFormat="0" applyBorder="0" applyAlignment="0" applyProtection="0"/>
    <xf numFmtId="0" fontId="3" fillId="136" borderId="0" applyNumberFormat="0" applyBorder="0" applyAlignment="0" applyProtection="0"/>
    <xf numFmtId="0" fontId="3" fillId="137" borderId="0" applyNumberFormat="0" applyBorder="0" applyAlignment="0" applyProtection="0"/>
    <xf numFmtId="0" fontId="47" fillId="138" borderId="0" applyNumberFormat="0" applyBorder="0" applyAlignment="0" applyProtection="0"/>
    <xf numFmtId="0" fontId="47" fillId="24" borderId="0" applyNumberFormat="0" applyBorder="0" applyAlignment="0" applyProtection="0"/>
    <xf numFmtId="0" fontId="47" fillId="132" borderId="0" applyNumberFormat="0" applyBorder="0" applyAlignment="0" applyProtection="0"/>
    <xf numFmtId="0" fontId="47" fillId="98" borderId="0" applyNumberFormat="0" applyBorder="0" applyAlignment="0" applyProtection="0"/>
    <xf numFmtId="0" fontId="47" fillId="139" borderId="0" applyNumberFormat="0" applyBorder="0" applyAlignment="0" applyProtection="0"/>
    <xf numFmtId="0" fontId="47" fillId="136" borderId="0" applyNumberFormat="0" applyBorder="0" applyAlignment="0" applyProtection="0"/>
    <xf numFmtId="0" fontId="47" fillId="140" borderId="0" applyNumberFormat="0" applyBorder="0" applyAlignment="0" applyProtection="0"/>
    <xf numFmtId="0" fontId="47" fillId="141" borderId="0" applyNumberFormat="0" applyBorder="0" applyAlignment="0" applyProtection="0"/>
    <xf numFmtId="0" fontId="47" fillId="133" borderId="0" applyNumberFormat="0" applyBorder="0" applyAlignment="0" applyProtection="0"/>
    <xf numFmtId="0" fontId="47" fillId="98" borderId="0" applyNumberFormat="0" applyBorder="0" applyAlignment="0" applyProtection="0"/>
    <xf numFmtId="0" fontId="47" fillId="140" borderId="0" applyNumberFormat="0" applyBorder="0" applyAlignment="0" applyProtection="0"/>
    <xf numFmtId="0" fontId="47" fillId="35" borderId="0" applyNumberFormat="0" applyBorder="0" applyAlignment="0" applyProtection="0"/>
    <xf numFmtId="0" fontId="161" fillId="142" borderId="0" applyNumberFormat="0" applyBorder="0" applyAlignment="0" applyProtection="0"/>
    <xf numFmtId="0" fontId="161" fillId="141" borderId="0" applyNumberFormat="0" applyBorder="0" applyAlignment="0" applyProtection="0"/>
    <xf numFmtId="0" fontId="161" fillId="133" borderId="0" applyNumberFormat="0" applyBorder="0" applyAlignment="0" applyProtection="0"/>
    <xf numFmtId="0" fontId="161" fillId="143" borderId="0" applyNumberFormat="0" applyBorder="0" applyAlignment="0" applyProtection="0"/>
    <xf numFmtId="0" fontId="161" fillId="144" borderId="0" applyNumberFormat="0" applyBorder="0" applyAlignment="0" applyProtection="0"/>
    <xf numFmtId="0" fontId="161" fillId="145" borderId="0" applyNumberFormat="0" applyBorder="0" applyAlignment="0" applyProtection="0"/>
    <xf numFmtId="0" fontId="161" fillId="146" borderId="0" applyNumberFormat="0" applyBorder="0" applyAlignment="0" applyProtection="0"/>
    <xf numFmtId="0" fontId="161" fillId="134" borderId="0" applyNumberFormat="0" applyBorder="0" applyAlignment="0" applyProtection="0"/>
    <xf numFmtId="0" fontId="161" fillId="100" borderId="0" applyNumberFormat="0" applyBorder="0" applyAlignment="0" applyProtection="0"/>
    <xf numFmtId="0" fontId="161" fillId="143" borderId="0" applyNumberFormat="0" applyBorder="0" applyAlignment="0" applyProtection="0"/>
    <xf numFmtId="0" fontId="161" fillId="144" borderId="0" applyNumberFormat="0" applyBorder="0" applyAlignment="0" applyProtection="0"/>
    <xf numFmtId="0" fontId="161" fillId="126" borderId="0" applyNumberFormat="0" applyBorder="0" applyAlignment="0" applyProtection="0"/>
    <xf numFmtId="0" fontId="162" fillId="0" borderId="0" applyNumberFormat="0" applyFill="0" applyBorder="0" applyAlignment="0" applyProtection="0"/>
    <xf numFmtId="0" fontId="155" fillId="147" borderId="0" applyNumberFormat="0" applyBorder="0" applyAlignment="0" applyProtection="0"/>
    <xf numFmtId="0" fontId="163" fillId="148" borderId="100" applyNumberFormat="0" applyAlignment="0" applyProtection="0"/>
    <xf numFmtId="0" fontId="164" fillId="0" borderId="118" applyNumberFormat="0" applyFill="0" applyAlignment="0" applyProtection="0"/>
    <xf numFmtId="0" fontId="5" fillId="148" borderId="1">
      <alignment horizontal="center" vertical="center"/>
    </xf>
    <xf numFmtId="0" fontId="5" fillId="148" borderId="1">
      <alignment horizontal="center" vertical="center"/>
    </xf>
    <xf numFmtId="0" fontId="5" fillId="148" borderId="1">
      <alignment horizontal="center" vertical="center"/>
    </xf>
    <xf numFmtId="49" fontId="6" fillId="98" borderId="2">
      <alignment horizontal="center" vertical="center" wrapText="1"/>
    </xf>
    <xf numFmtId="49" fontId="6" fillId="149" borderId="2">
      <alignment horizontal="center" vertical="center" wrapText="1"/>
    </xf>
    <xf numFmtId="49" fontId="6" fillId="126" borderId="3">
      <alignment horizontal="center" vertical="center" wrapText="1"/>
    </xf>
    <xf numFmtId="49" fontId="6" fillId="150" borderId="3">
      <alignment horizontal="center" vertical="center" wrapText="1"/>
    </xf>
    <xf numFmtId="49" fontId="6" fillId="151" borderId="3">
      <alignment horizontal="center" vertical="center" wrapText="1"/>
    </xf>
    <xf numFmtId="49" fontId="6" fillId="26" borderId="3">
      <alignment horizontal="center" vertical="center" wrapText="1"/>
    </xf>
    <xf numFmtId="49" fontId="6" fillId="152" borderId="3">
      <alignment horizontal="center" vertical="center" wrapText="1"/>
    </xf>
    <xf numFmtId="49" fontId="6" fillId="149" borderId="3">
      <alignment horizontal="center" vertical="center" wrapText="1"/>
    </xf>
    <xf numFmtId="49" fontId="6" fillId="26" borderId="119">
      <alignment horizontal="center" vertical="center" wrapText="1"/>
    </xf>
    <xf numFmtId="49" fontId="6" fillId="152" borderId="4">
      <alignment horizontal="center" vertical="center" wrapText="1"/>
    </xf>
    <xf numFmtId="49" fontId="6" fillId="149" borderId="120">
      <alignment horizontal="center" vertical="center" wrapText="1"/>
    </xf>
    <xf numFmtId="49" fontId="6" fillId="126" borderId="119">
      <alignment horizontal="center" vertical="center" wrapText="1"/>
    </xf>
    <xf numFmtId="49" fontId="6" fillId="150" borderId="4">
      <alignment horizontal="center" vertical="center" wrapText="1"/>
    </xf>
    <xf numFmtId="49" fontId="6" fillId="151" borderId="120">
      <alignment horizontal="center" vertical="center" wrapText="1"/>
    </xf>
    <xf numFmtId="49" fontId="6" fillId="98" borderId="121">
      <alignment horizontal="center" vertical="center" wrapText="1"/>
    </xf>
    <xf numFmtId="49" fontId="6" fillId="149" borderId="5">
      <alignment horizontal="center" vertical="center" wrapText="1"/>
    </xf>
    <xf numFmtId="49" fontId="6" fillId="98" borderId="122">
      <alignment horizontal="center" vertical="center" wrapText="1"/>
    </xf>
    <xf numFmtId="0" fontId="7" fillId="146" borderId="123">
      <alignment horizontal="left" vertical="center"/>
    </xf>
    <xf numFmtId="0" fontId="7" fillId="146" borderId="124">
      <alignment horizontal="left" vertical="center"/>
    </xf>
    <xf numFmtId="0" fontId="7" fillId="146" borderId="123">
      <alignment horizontal="left" vertical="center"/>
    </xf>
    <xf numFmtId="0" fontId="8" fillId="153" borderId="7">
      <alignment horizontal="center" vertical="center"/>
    </xf>
    <xf numFmtId="0" fontId="8" fillId="153" borderId="7">
      <alignment horizontal="center" vertical="center"/>
    </xf>
    <xf numFmtId="0" fontId="9" fillId="11" borderId="8">
      <alignment horizontal="left" vertical="top" wrapText="1"/>
    </xf>
    <xf numFmtId="0" fontId="9" fillId="11" borderId="8">
      <alignment horizontal="left" vertical="top" wrapText="1"/>
    </xf>
    <xf numFmtId="0" fontId="9" fillId="11" borderId="8">
      <alignment horizontal="left" vertical="top" wrapText="1"/>
    </xf>
    <xf numFmtId="49" fontId="6" fillId="154" borderId="9">
      <alignment vertical="center" wrapText="1"/>
    </xf>
    <xf numFmtId="49" fontId="6" fillId="154" borderId="9">
      <alignment vertical="center" wrapText="1"/>
    </xf>
    <xf numFmtId="49" fontId="6" fillId="154" borderId="9">
      <alignment vertical="center" wrapText="1"/>
    </xf>
    <xf numFmtId="49" fontId="6" fillId="13" borderId="9">
      <alignment wrapText="1"/>
    </xf>
    <xf numFmtId="49" fontId="6" fillId="13" borderId="9">
      <alignment wrapText="1"/>
    </xf>
    <xf numFmtId="49" fontId="6" fillId="119" borderId="10">
      <alignment wrapText="1"/>
    </xf>
    <xf numFmtId="49" fontId="6" fillId="155" borderId="9">
      <alignment vertical="center" wrapText="1"/>
    </xf>
    <xf numFmtId="49" fontId="6" fillId="156" borderId="9">
      <alignment vertical="center" wrapText="1"/>
    </xf>
    <xf numFmtId="49" fontId="6" fillId="157" borderId="9">
      <alignment vertical="center" wrapText="1"/>
    </xf>
    <xf numFmtId="49" fontId="6" fillId="158" borderId="9">
      <alignment wrapText="1"/>
    </xf>
    <xf numFmtId="49" fontId="6" fillId="158" borderId="9">
      <alignment wrapText="1"/>
    </xf>
    <xf numFmtId="49" fontId="6" fillId="156" borderId="9">
      <alignment wrapText="1"/>
    </xf>
    <xf numFmtId="49" fontId="6" fillId="100" borderId="9">
      <alignment vertical="center" wrapText="1"/>
    </xf>
    <xf numFmtId="49" fontId="6" fillId="159" borderId="9">
      <alignment vertical="center" wrapText="1"/>
    </xf>
    <xf numFmtId="49" fontId="6" fillId="160" borderId="9">
      <alignment vertical="center" wrapText="1"/>
    </xf>
    <xf numFmtId="49" fontId="6" fillId="155" borderId="9">
      <alignment vertical="center" wrapText="1"/>
    </xf>
    <xf numFmtId="49" fontId="6" fillId="35" borderId="9">
      <alignment vertical="center" wrapText="1"/>
    </xf>
    <xf numFmtId="49" fontId="6" fillId="139" borderId="11">
      <alignment vertical="center" wrapText="1"/>
    </xf>
    <xf numFmtId="49" fontId="6" fillId="156" borderId="11">
      <alignment vertical="center" wrapText="1"/>
    </xf>
    <xf numFmtId="49" fontId="6" fillId="161" borderId="11">
      <alignment vertical="center" wrapText="1"/>
    </xf>
    <xf numFmtId="49" fontId="165" fillId="24" borderId="12">
      <alignment vertical="center" wrapText="1" shrinkToFit="1"/>
    </xf>
    <xf numFmtId="49" fontId="166" fillId="24" borderId="12">
      <alignment vertical="center" wrapText="1" shrinkToFit="1"/>
    </xf>
    <xf numFmtId="49" fontId="167" fillId="24" borderId="12">
      <alignment vertical="center" wrapText="1" shrinkToFit="1"/>
    </xf>
    <xf numFmtId="49" fontId="11" fillId="24" borderId="12">
      <alignment vertical="center" wrapText="1"/>
    </xf>
    <xf numFmtId="49" fontId="11" fillId="24" borderId="12">
      <alignment vertical="center" wrapText="1"/>
    </xf>
    <xf numFmtId="49" fontId="6" fillId="136" borderId="12">
      <alignment vertical="center" wrapText="1"/>
    </xf>
    <xf numFmtId="49" fontId="6" fillId="136" borderId="12">
      <alignment vertical="center" wrapText="1"/>
    </xf>
    <xf numFmtId="49" fontId="6" fillId="136" borderId="12">
      <alignment vertical="center" wrapText="1"/>
    </xf>
    <xf numFmtId="49" fontId="11" fillId="125" borderId="12">
      <alignment vertical="center" wrapText="1" shrinkToFit="1"/>
    </xf>
    <xf numFmtId="49" fontId="11" fillId="125" borderId="12">
      <alignment vertical="center" wrapText="1" shrinkToFit="1"/>
    </xf>
    <xf numFmtId="49" fontId="11" fillId="28" borderId="12">
      <alignment vertical="center" wrapText="1" shrinkToFit="1"/>
    </xf>
    <xf numFmtId="49" fontId="6" fillId="162" borderId="12">
      <alignment vertical="center" wrapText="1"/>
    </xf>
    <xf numFmtId="49" fontId="6" fillId="162" borderId="12">
      <alignment vertical="center" wrapText="1"/>
    </xf>
    <xf numFmtId="49" fontId="6" fillId="163" borderId="12">
      <alignment vertical="center" wrapText="1"/>
    </xf>
    <xf numFmtId="49" fontId="12" fillId="151" borderId="13">
      <alignment vertical="center" wrapText="1"/>
    </xf>
    <xf numFmtId="49" fontId="12" fillId="155" borderId="13">
      <alignment vertical="center" wrapText="1"/>
    </xf>
    <xf numFmtId="49" fontId="12" fillId="155" borderId="13">
      <alignment vertical="center" wrapText="1"/>
    </xf>
    <xf numFmtId="0" fontId="13" fillId="143" borderId="14">
      <alignment horizontal="left" vertical="center" wrapText="1"/>
    </xf>
    <xf numFmtId="0" fontId="13" fillId="143" borderId="14">
      <alignment horizontal="left" vertical="center" wrapText="1"/>
    </xf>
    <xf numFmtId="49" fontId="6" fillId="164" borderId="15">
      <alignment vertical="center" wrapText="1"/>
    </xf>
    <xf numFmtId="49" fontId="6" fillId="145" borderId="15">
      <alignment vertical="center" wrapText="1"/>
    </xf>
    <xf numFmtId="49" fontId="6" fillId="165" borderId="15">
      <alignment vertical="center" wrapText="1"/>
    </xf>
    <xf numFmtId="49" fontId="6" fillId="145" borderId="15">
      <alignment vertical="center" wrapText="1"/>
    </xf>
    <xf numFmtId="49" fontId="6" fillId="163" borderId="15">
      <alignment vertical="center" wrapText="1"/>
    </xf>
    <xf numFmtId="49" fontId="6" fillId="152" borderId="15">
      <alignment vertical="center" wrapText="1"/>
    </xf>
    <xf numFmtId="49" fontId="6" fillId="166" borderId="15">
      <alignment vertical="center" wrapText="1"/>
    </xf>
    <xf numFmtId="49" fontId="6" fillId="35" borderId="15">
      <alignment vertical="center" wrapText="1"/>
    </xf>
    <xf numFmtId="49" fontId="6" fillId="35" borderId="15">
      <alignment vertical="center" wrapText="1"/>
    </xf>
    <xf numFmtId="49" fontId="6" fillId="167" borderId="15">
      <alignment vertical="center" wrapText="1"/>
    </xf>
    <xf numFmtId="49" fontId="6" fillId="145" borderId="15">
      <alignment vertical="center" wrapText="1"/>
    </xf>
    <xf numFmtId="49" fontId="6" fillId="37" borderId="15">
      <alignment vertical="center" wrapText="1"/>
    </xf>
    <xf numFmtId="49" fontId="6" fillId="37" borderId="15">
      <alignment vertical="center" wrapText="1"/>
    </xf>
    <xf numFmtId="49" fontId="6" fillId="167" borderId="15">
      <alignment vertical="center" wrapText="1"/>
    </xf>
    <xf numFmtId="49" fontId="3" fillId="140" borderId="125">
      <alignment vertical="top" wrapText="1"/>
    </xf>
    <xf numFmtId="49" fontId="3" fillId="140" borderId="16">
      <alignment vertical="top" wrapText="1"/>
    </xf>
    <xf numFmtId="49" fontId="3" fillId="38" borderId="16">
      <alignment vertical="top" wrapText="1"/>
    </xf>
    <xf numFmtId="49" fontId="3" fillId="38" borderId="16">
      <alignment vertical="top" wrapText="1"/>
    </xf>
    <xf numFmtId="0" fontId="3" fillId="153" borderId="126" applyNumberFormat="0" applyAlignment="0" applyProtection="0"/>
    <xf numFmtId="166" fontId="168" fillId="0" borderId="127"/>
    <xf numFmtId="166" fontId="169" fillId="0" borderId="128"/>
    <xf numFmtId="166" fontId="170" fillId="0" borderId="127"/>
    <xf numFmtId="166" fontId="171" fillId="0" borderId="128"/>
    <xf numFmtId="0" fontId="120" fillId="0" borderId="0" applyNumberFormat="0" applyFill="0" applyBorder="0" applyAlignment="0" applyProtection="0"/>
    <xf numFmtId="0" fontId="40" fillId="0" borderId="0" applyNumberFormat="0" applyFill="0" applyBorder="0" applyAlignment="0" applyProtection="0"/>
    <xf numFmtId="0" fontId="172" fillId="0" borderId="0">
      <alignment horizontal="left" vertical="top"/>
    </xf>
    <xf numFmtId="0" fontId="173" fillId="136" borderId="100" applyNumberFormat="0" applyAlignment="0" applyProtection="0"/>
    <xf numFmtId="195" fontId="20" fillId="0" borderId="0" applyFill="0" applyBorder="0" applyAlignment="0" applyProtection="0"/>
    <xf numFmtId="198" fontId="3" fillId="0" borderId="0" applyFill="0" applyBorder="0" applyAlignment="0" applyProtection="0"/>
    <xf numFmtId="198" fontId="3" fillId="0" borderId="0" applyFill="0" applyBorder="0" applyAlignment="0" applyProtection="0"/>
    <xf numFmtId="0" fontId="3" fillId="0" borderId="0"/>
    <xf numFmtId="2" fontId="20"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0" fontId="174" fillId="24" borderId="0" applyNumberFormat="0" applyBorder="0" applyAlignment="0" applyProtection="0"/>
    <xf numFmtId="0" fontId="175" fillId="0" borderId="0" applyNumberFormat="0" applyFill="0" applyBorder="0" applyAlignment="0" applyProtection="0"/>
    <xf numFmtId="0" fontId="109" fillId="59" borderId="0" applyNumberFormat="0" applyBorder="0">
      <alignment horizontal="right"/>
      <protection locked="0"/>
    </xf>
    <xf numFmtId="0" fontId="109" fillId="97" borderId="0" applyNumberFormat="0" applyBorder="0">
      <alignment horizontal="right"/>
      <protection locked="0"/>
    </xf>
    <xf numFmtId="0" fontId="109" fillId="97" borderId="0" applyNumberFormat="0" applyBorder="0">
      <alignment horizontal="right"/>
      <protection locked="0"/>
    </xf>
    <xf numFmtId="0" fontId="54" fillId="59" borderId="0" applyNumberFormat="0" applyBorder="0">
      <alignment horizontal="right"/>
      <protection locked="0"/>
    </xf>
    <xf numFmtId="0" fontId="54" fillId="97" borderId="0" applyNumberFormat="0" applyBorder="0">
      <alignment horizontal="right"/>
      <protection locked="0"/>
    </xf>
    <xf numFmtId="0" fontId="54" fillId="97" borderId="0" applyNumberFormat="0" applyBorder="0">
      <alignment horizontal="right"/>
      <protection locked="0"/>
    </xf>
    <xf numFmtId="0" fontId="129" fillId="59" borderId="0" applyNumberFormat="0" applyBorder="0">
      <alignment horizontal="right"/>
      <protection locked="0"/>
    </xf>
    <xf numFmtId="0" fontId="129" fillId="97" borderId="0" applyNumberFormat="0" applyBorder="0">
      <alignment horizontal="right"/>
      <protection locked="0"/>
    </xf>
    <xf numFmtId="0" fontId="129" fillId="97" borderId="0" applyNumberFormat="0" applyBorder="0">
      <alignment horizontal="right"/>
      <protection locked="0"/>
    </xf>
    <xf numFmtId="0" fontId="130" fillId="59" borderId="0" applyNumberFormat="0" applyBorder="0">
      <alignment horizontal="right"/>
      <protection locked="0"/>
    </xf>
    <xf numFmtId="0" fontId="130" fillId="97" borderId="0" applyNumberFormat="0" applyBorder="0">
      <alignment horizontal="right"/>
      <protection locked="0"/>
    </xf>
    <xf numFmtId="0" fontId="130" fillId="97" borderId="0" applyNumberFormat="0" applyBorder="0">
      <alignment horizontal="right"/>
      <protection locked="0"/>
    </xf>
    <xf numFmtId="199" fontId="3" fillId="0" borderId="0" applyFill="0" applyBorder="0" applyAlignment="0" applyProtection="0"/>
    <xf numFmtId="199" fontId="3" fillId="0" borderId="0" applyFill="0" applyBorder="0" applyAlignment="0" applyProtection="0"/>
    <xf numFmtId="0" fontId="176" fillId="11" borderId="0" applyNumberFormat="0" applyBorder="0" applyAlignment="0" applyProtection="0"/>
    <xf numFmtId="0" fontId="20" fillId="0" borderId="0"/>
    <xf numFmtId="0" fontId="44" fillId="177" borderId="0">
      <alignment vertical="top"/>
    </xf>
    <xf numFmtId="0" fontId="44" fillId="59" borderId="0">
      <alignment vertical="top"/>
    </xf>
    <xf numFmtId="2" fontId="20" fillId="0" borderId="0" applyFill="0" applyBorder="0" applyAlignment="0" applyProtection="0"/>
    <xf numFmtId="165" fontId="20" fillId="0" borderId="0" applyFill="0" applyBorder="0" applyAlignment="0" applyProtection="0"/>
    <xf numFmtId="165" fontId="20" fillId="0" borderId="0" applyFill="0" applyBorder="0" applyAlignment="0" applyProtection="0"/>
    <xf numFmtId="9" fontId="1" fillId="0" borderId="0" applyFont="0" applyFill="0" applyBorder="0" applyAlignment="0" applyProtection="0"/>
    <xf numFmtId="0" fontId="20" fillId="168" borderId="126" applyNumberFormat="0" applyAlignment="0" applyProtection="0"/>
    <xf numFmtId="0" fontId="177" fillId="132" borderId="0" applyNumberFormat="0" applyBorder="0" applyAlignment="0" applyProtection="0"/>
    <xf numFmtId="0" fontId="178" fillId="148" borderId="129" applyNumberFormat="0" applyAlignment="0" applyProtection="0"/>
    <xf numFmtId="0" fontId="76" fillId="0" borderId="0">
      <alignment vertical="top" wrapText="1"/>
    </xf>
    <xf numFmtId="0" fontId="76" fillId="0" borderId="0">
      <alignment vertical="top" wrapText="1"/>
    </xf>
    <xf numFmtId="166" fontId="22" fillId="6" borderId="19">
      <alignment vertical="center"/>
    </xf>
    <xf numFmtId="166" fontId="22" fillId="165" borderId="19">
      <alignment vertical="center"/>
    </xf>
    <xf numFmtId="166" fontId="22" fillId="6" borderId="19">
      <alignment vertical="center"/>
    </xf>
    <xf numFmtId="4" fontId="22" fillId="6" borderId="19">
      <alignment vertical="center"/>
    </xf>
    <xf numFmtId="4" fontId="22" fillId="165" borderId="19">
      <alignment vertical="center"/>
    </xf>
    <xf numFmtId="4" fontId="22" fillId="6" borderId="19">
      <alignment vertical="center"/>
    </xf>
    <xf numFmtId="167" fontId="22" fillId="6" borderId="19">
      <alignment vertical="center"/>
    </xf>
    <xf numFmtId="167" fontId="22" fillId="165" borderId="19">
      <alignment vertical="center"/>
    </xf>
    <xf numFmtId="167" fontId="22" fillId="6" borderId="19">
      <alignment vertical="center"/>
    </xf>
    <xf numFmtId="168" fontId="22" fillId="6" borderId="19">
      <alignment vertical="center"/>
    </xf>
    <xf numFmtId="168" fontId="22" fillId="165" borderId="19">
      <alignment vertical="center"/>
    </xf>
    <xf numFmtId="168" fontId="22" fillId="6" borderId="19">
      <alignment vertical="center"/>
    </xf>
    <xf numFmtId="3" fontId="22" fillId="6" borderId="19">
      <alignment vertical="center"/>
    </xf>
    <xf numFmtId="3" fontId="22" fillId="165" borderId="19">
      <alignment vertical="center"/>
    </xf>
    <xf numFmtId="3" fontId="22" fillId="6" borderId="19">
      <alignment vertical="center"/>
    </xf>
    <xf numFmtId="169" fontId="179" fillId="6" borderId="19">
      <alignment vertical="center"/>
    </xf>
    <xf numFmtId="169" fontId="179" fillId="165" borderId="19">
      <alignment vertical="center"/>
    </xf>
    <xf numFmtId="169" fontId="179" fillId="6" borderId="19">
      <alignment vertical="center"/>
    </xf>
    <xf numFmtId="170" fontId="179" fillId="6" borderId="19">
      <alignment vertical="center"/>
    </xf>
    <xf numFmtId="170" fontId="179" fillId="165" borderId="19">
      <alignment vertical="center"/>
    </xf>
    <xf numFmtId="170" fontId="179" fillId="6" borderId="19">
      <alignment vertical="center"/>
    </xf>
    <xf numFmtId="171" fontId="179" fillId="6" borderId="19">
      <alignment vertical="center"/>
    </xf>
    <xf numFmtId="171" fontId="179" fillId="165" borderId="19">
      <alignment vertical="center"/>
    </xf>
    <xf numFmtId="171" fontId="179" fillId="6" borderId="19">
      <alignment vertical="center"/>
    </xf>
    <xf numFmtId="172" fontId="24" fillId="6" borderId="19">
      <alignment vertical="center"/>
    </xf>
    <xf numFmtId="172" fontId="24" fillId="165" borderId="19">
      <alignment vertical="center"/>
    </xf>
    <xf numFmtId="172" fontId="24" fillId="6" borderId="19">
      <alignment vertical="center"/>
    </xf>
    <xf numFmtId="173" fontId="24" fillId="6" borderId="19">
      <alignment vertical="center"/>
    </xf>
    <xf numFmtId="173" fontId="24" fillId="165" borderId="19">
      <alignment vertical="center"/>
    </xf>
    <xf numFmtId="173" fontId="24" fillId="6" borderId="19">
      <alignment vertical="center"/>
    </xf>
    <xf numFmtId="174" fontId="24" fillId="6" borderId="19">
      <alignment vertical="center"/>
    </xf>
    <xf numFmtId="174" fontId="24" fillId="165" borderId="19">
      <alignment vertical="center"/>
    </xf>
    <xf numFmtId="174" fontId="24" fillId="6" borderId="19">
      <alignment vertical="center"/>
    </xf>
    <xf numFmtId="175" fontId="180" fillId="6" borderId="19">
      <alignment vertical="center"/>
    </xf>
    <xf numFmtId="175" fontId="181" fillId="165" borderId="19">
      <alignment vertical="center"/>
    </xf>
    <xf numFmtId="175" fontId="182" fillId="6" borderId="19">
      <alignment vertical="center"/>
    </xf>
    <xf numFmtId="176" fontId="180" fillId="6" borderId="19">
      <alignment vertical="center"/>
    </xf>
    <xf numFmtId="176" fontId="181" fillId="165" borderId="19">
      <alignment vertical="center"/>
    </xf>
    <xf numFmtId="176" fontId="182" fillId="6" borderId="19">
      <alignment vertical="center"/>
    </xf>
    <xf numFmtId="165" fontId="180" fillId="6" borderId="19">
      <alignment vertical="center"/>
    </xf>
    <xf numFmtId="165" fontId="181" fillId="165" borderId="19">
      <alignment vertical="center"/>
    </xf>
    <xf numFmtId="165" fontId="182" fillId="6" borderId="19">
      <alignment vertical="center"/>
    </xf>
    <xf numFmtId="0" fontId="26" fillId="6" borderId="19">
      <alignment vertical="center"/>
    </xf>
    <xf numFmtId="0" fontId="183" fillId="165" borderId="19">
      <alignment vertical="center"/>
    </xf>
    <xf numFmtId="0" fontId="26" fillId="6" borderId="19">
      <alignment vertical="center"/>
    </xf>
    <xf numFmtId="0" fontId="27" fillId="6" borderId="19">
      <alignment horizontal="left" vertical="center"/>
    </xf>
    <xf numFmtId="0" fontId="27" fillId="165" borderId="19">
      <alignment horizontal="left" vertical="center"/>
    </xf>
    <xf numFmtId="0" fontId="27" fillId="6" borderId="19">
      <alignment horizontal="left" vertical="center"/>
    </xf>
    <xf numFmtId="166" fontId="28" fillId="28" borderId="19">
      <alignment vertical="center"/>
    </xf>
    <xf numFmtId="166" fontId="28" fillId="169" borderId="19">
      <alignment vertical="center"/>
    </xf>
    <xf numFmtId="166" fontId="28" fillId="170" borderId="19">
      <alignment vertical="center"/>
    </xf>
    <xf numFmtId="4" fontId="28" fillId="28" borderId="19">
      <alignment vertical="center"/>
    </xf>
    <xf numFmtId="4" fontId="28" fillId="169" borderId="19">
      <alignment vertical="center"/>
    </xf>
    <xf numFmtId="4" fontId="28" fillId="170" borderId="19">
      <alignment vertical="center"/>
    </xf>
    <xf numFmtId="167" fontId="28" fillId="28" borderId="19">
      <alignment vertical="center"/>
    </xf>
    <xf numFmtId="167" fontId="28" fillId="169" borderId="19">
      <alignment vertical="center"/>
    </xf>
    <xf numFmtId="167" fontId="28" fillId="170" borderId="19">
      <alignment vertical="center"/>
    </xf>
    <xf numFmtId="168" fontId="28" fillId="28" borderId="19">
      <alignment vertical="center"/>
    </xf>
    <xf numFmtId="168" fontId="28" fillId="169" borderId="19">
      <alignment vertical="center"/>
    </xf>
    <xf numFmtId="168" fontId="28" fillId="170" borderId="19">
      <alignment vertical="center"/>
    </xf>
    <xf numFmtId="3" fontId="28" fillId="28" borderId="19">
      <alignment vertical="center"/>
    </xf>
    <xf numFmtId="3" fontId="28" fillId="169" borderId="19">
      <alignment vertical="center"/>
    </xf>
    <xf numFmtId="3" fontId="28" fillId="170" borderId="19">
      <alignment vertical="center"/>
    </xf>
    <xf numFmtId="169" fontId="184" fillId="28" borderId="19">
      <alignment vertical="center"/>
    </xf>
    <xf numFmtId="169" fontId="184" fillId="169" borderId="19">
      <alignment vertical="center"/>
    </xf>
    <xf numFmtId="169" fontId="184" fillId="170" borderId="19">
      <alignment vertical="center"/>
    </xf>
    <xf numFmtId="170" fontId="184" fillId="28" borderId="19">
      <alignment vertical="center"/>
    </xf>
    <xf numFmtId="170" fontId="184" fillId="169" borderId="19">
      <alignment vertical="center"/>
    </xf>
    <xf numFmtId="170" fontId="184" fillId="170" borderId="19">
      <alignment vertical="center"/>
    </xf>
    <xf numFmtId="171" fontId="184" fillId="28" borderId="19">
      <alignment vertical="center"/>
    </xf>
    <xf numFmtId="171" fontId="184" fillId="169" borderId="19">
      <alignment vertical="center"/>
    </xf>
    <xf numFmtId="171" fontId="184" fillId="170" borderId="19">
      <alignment vertical="center"/>
    </xf>
    <xf numFmtId="172" fontId="30" fillId="28" borderId="19">
      <alignment vertical="center"/>
    </xf>
    <xf numFmtId="172" fontId="30" fillId="169" borderId="19">
      <alignment vertical="center"/>
    </xf>
    <xf numFmtId="172" fontId="30" fillId="170" borderId="19">
      <alignment vertical="center"/>
    </xf>
    <xf numFmtId="173" fontId="30" fillId="28" borderId="19">
      <alignment vertical="center"/>
    </xf>
    <xf numFmtId="173" fontId="30" fillId="169" borderId="19">
      <alignment vertical="center"/>
    </xf>
    <xf numFmtId="173" fontId="30" fillId="170" borderId="19">
      <alignment vertical="center"/>
    </xf>
    <xf numFmtId="174" fontId="30" fillId="28" borderId="19">
      <alignment vertical="center"/>
    </xf>
    <xf numFmtId="174" fontId="30" fillId="169" borderId="19">
      <alignment vertical="center"/>
    </xf>
    <xf numFmtId="174" fontId="30" fillId="170" borderId="19">
      <alignment vertical="center"/>
    </xf>
    <xf numFmtId="175" fontId="185" fillId="28" borderId="19">
      <alignment vertical="center"/>
    </xf>
    <xf numFmtId="175" fontId="186" fillId="169" borderId="19">
      <alignment vertical="center"/>
    </xf>
    <xf numFmtId="175" fontId="187" fillId="170" borderId="19">
      <alignment vertical="center"/>
    </xf>
    <xf numFmtId="176" fontId="185" fillId="28" borderId="19">
      <alignment vertical="center"/>
    </xf>
    <xf numFmtId="176" fontId="186" fillId="169" borderId="19">
      <alignment vertical="center"/>
    </xf>
    <xf numFmtId="176" fontId="187" fillId="170" borderId="19">
      <alignment vertical="center"/>
    </xf>
    <xf numFmtId="165" fontId="185" fillId="28" borderId="19">
      <alignment vertical="center"/>
    </xf>
    <xf numFmtId="165" fontId="186" fillId="169" borderId="19">
      <alignment vertical="center"/>
    </xf>
    <xf numFmtId="165" fontId="187" fillId="170" borderId="19">
      <alignment vertical="center"/>
    </xf>
    <xf numFmtId="0" fontId="32" fillId="28" borderId="19">
      <alignment vertical="center"/>
    </xf>
    <xf numFmtId="0" fontId="188" fillId="169" borderId="19">
      <alignment vertical="center"/>
    </xf>
    <xf numFmtId="0" fontId="32" fillId="170" borderId="19">
      <alignment vertical="center"/>
    </xf>
    <xf numFmtId="0" fontId="33" fillId="28" borderId="19">
      <alignment horizontal="left" vertical="center"/>
    </xf>
    <xf numFmtId="0" fontId="33" fillId="169" borderId="19">
      <alignment horizontal="left" vertical="center"/>
    </xf>
    <xf numFmtId="0" fontId="33" fillId="170" borderId="19">
      <alignment horizontal="left" vertical="center"/>
    </xf>
    <xf numFmtId="166" fontId="22" fillId="157" borderId="20">
      <alignment vertical="center"/>
    </xf>
    <xf numFmtId="166" fontId="22" fillId="157" borderId="20">
      <alignment vertical="center"/>
    </xf>
    <xf numFmtId="166" fontId="22" fillId="158" borderId="20">
      <alignment vertical="center"/>
    </xf>
    <xf numFmtId="4" fontId="22" fillId="157" borderId="20">
      <alignment vertical="center"/>
    </xf>
    <xf numFmtId="4" fontId="22" fillId="157" borderId="20">
      <alignment vertical="center"/>
    </xf>
    <xf numFmtId="4" fontId="22" fillId="158" borderId="20">
      <alignment vertical="center"/>
    </xf>
    <xf numFmtId="167" fontId="22" fillId="157" borderId="20">
      <alignment vertical="center"/>
    </xf>
    <xf numFmtId="167" fontId="22" fillId="157" borderId="20">
      <alignment vertical="center"/>
    </xf>
    <xf numFmtId="167" fontId="22" fillId="158" borderId="20">
      <alignment vertical="center"/>
    </xf>
    <xf numFmtId="168" fontId="22" fillId="157" borderId="20">
      <alignment vertical="center"/>
    </xf>
    <xf numFmtId="168" fontId="22" fillId="157" borderId="20">
      <alignment vertical="center"/>
    </xf>
    <xf numFmtId="168" fontId="22" fillId="158" borderId="20">
      <alignment vertical="center"/>
    </xf>
    <xf numFmtId="3" fontId="22" fillId="157" borderId="20">
      <alignment vertical="center"/>
    </xf>
    <xf numFmtId="3" fontId="22" fillId="157" borderId="20">
      <alignment vertical="center"/>
    </xf>
    <xf numFmtId="3" fontId="22" fillId="158" borderId="20">
      <alignment vertical="center"/>
    </xf>
    <xf numFmtId="169" fontId="179" fillId="157" borderId="20">
      <alignment vertical="center"/>
    </xf>
    <xf numFmtId="169" fontId="179" fillId="157" borderId="20">
      <alignment vertical="center"/>
    </xf>
    <xf numFmtId="169" fontId="179" fillId="158" borderId="20">
      <alignment vertical="center"/>
    </xf>
    <xf numFmtId="170" fontId="179" fillId="157" borderId="20">
      <alignment vertical="center"/>
    </xf>
    <xf numFmtId="170" fontId="179" fillId="157" borderId="20">
      <alignment vertical="center"/>
    </xf>
    <xf numFmtId="170" fontId="179" fillId="158" borderId="20">
      <alignment vertical="center"/>
    </xf>
    <xf numFmtId="171" fontId="179" fillId="157" borderId="20">
      <alignment vertical="center"/>
    </xf>
    <xf numFmtId="171" fontId="179" fillId="157" borderId="20">
      <alignment vertical="center"/>
    </xf>
    <xf numFmtId="171" fontId="179" fillId="158" borderId="20">
      <alignment vertical="center"/>
    </xf>
    <xf numFmtId="172" fontId="24" fillId="157" borderId="20">
      <alignment vertical="center"/>
    </xf>
    <xf numFmtId="172" fontId="24" fillId="157" borderId="20">
      <alignment vertical="center"/>
    </xf>
    <xf numFmtId="172" fontId="24" fillId="158" borderId="20">
      <alignment vertical="center"/>
    </xf>
    <xf numFmtId="173" fontId="24" fillId="157" borderId="20">
      <alignment vertical="center"/>
    </xf>
    <xf numFmtId="173" fontId="24" fillId="157" borderId="20">
      <alignment vertical="center"/>
    </xf>
    <xf numFmtId="173" fontId="24" fillId="158" borderId="20">
      <alignment vertical="center"/>
    </xf>
    <xf numFmtId="174" fontId="24" fillId="157" borderId="20">
      <alignment vertical="center"/>
    </xf>
    <xf numFmtId="174" fontId="24" fillId="157" borderId="20">
      <alignment vertical="center"/>
    </xf>
    <xf numFmtId="174" fontId="24" fillId="158" borderId="20">
      <alignment vertical="center"/>
    </xf>
    <xf numFmtId="175" fontId="180" fillId="157" borderId="20">
      <alignment vertical="center"/>
    </xf>
    <xf numFmtId="175" fontId="181" fillId="157" borderId="20">
      <alignment vertical="center"/>
    </xf>
    <xf numFmtId="175" fontId="182" fillId="158" borderId="20">
      <alignment vertical="center"/>
    </xf>
    <xf numFmtId="176" fontId="180" fillId="157" borderId="20">
      <alignment vertical="center"/>
    </xf>
    <xf numFmtId="176" fontId="181" fillId="157" borderId="20">
      <alignment vertical="center"/>
    </xf>
    <xf numFmtId="176" fontId="182" fillId="158" borderId="20">
      <alignment vertical="center"/>
    </xf>
    <xf numFmtId="165" fontId="180" fillId="157" borderId="20">
      <alignment vertical="center"/>
    </xf>
    <xf numFmtId="165" fontId="181" fillId="157" borderId="20">
      <alignment vertical="center"/>
    </xf>
    <xf numFmtId="165" fontId="182" fillId="158" borderId="20">
      <alignment vertical="center"/>
    </xf>
    <xf numFmtId="0" fontId="26" fillId="157" borderId="20">
      <alignment vertical="center"/>
    </xf>
    <xf numFmtId="0" fontId="183" fillId="157" borderId="20">
      <alignment vertical="center"/>
    </xf>
    <xf numFmtId="0" fontId="26" fillId="158" borderId="20">
      <alignment vertical="center"/>
    </xf>
    <xf numFmtId="0" fontId="27" fillId="157" borderId="20">
      <alignment horizontal="left" vertical="center"/>
    </xf>
    <xf numFmtId="0" fontId="27" fillId="157" borderId="20">
      <alignment horizontal="left" vertical="center"/>
    </xf>
    <xf numFmtId="0" fontId="27" fillId="158" borderId="20">
      <alignment horizontal="left" vertical="center"/>
    </xf>
    <xf numFmtId="166" fontId="28" fillId="170" borderId="20">
      <alignment vertical="center"/>
    </xf>
    <xf numFmtId="166" fontId="28" fillId="161" borderId="20">
      <alignment vertical="center"/>
    </xf>
    <xf numFmtId="166" fontId="28" fillId="139" borderId="20">
      <alignment vertical="center"/>
    </xf>
    <xf numFmtId="4" fontId="28" fillId="170" borderId="20">
      <alignment vertical="center"/>
    </xf>
    <xf numFmtId="4" fontId="28" fillId="161" borderId="20">
      <alignment vertical="center"/>
    </xf>
    <xf numFmtId="4" fontId="28" fillId="139" borderId="20">
      <alignment vertical="center"/>
    </xf>
    <xf numFmtId="167" fontId="28" fillId="170" borderId="20">
      <alignment vertical="center"/>
    </xf>
    <xf numFmtId="167" fontId="28" fillId="161" borderId="20">
      <alignment vertical="center"/>
    </xf>
    <xf numFmtId="167" fontId="28" fillId="139" borderId="20">
      <alignment vertical="center"/>
    </xf>
    <xf numFmtId="168" fontId="28" fillId="170" borderId="20">
      <alignment vertical="center"/>
    </xf>
    <xf numFmtId="168" fontId="28" fillId="161" borderId="20">
      <alignment vertical="center"/>
    </xf>
    <xf numFmtId="168" fontId="28" fillId="139" borderId="20">
      <alignment vertical="center"/>
    </xf>
    <xf numFmtId="3" fontId="28" fillId="170" borderId="20">
      <alignment vertical="center"/>
    </xf>
    <xf numFmtId="3" fontId="28" fillId="161" borderId="20">
      <alignment vertical="center"/>
    </xf>
    <xf numFmtId="3" fontId="28" fillId="139" borderId="20">
      <alignment vertical="center"/>
    </xf>
    <xf numFmtId="169" fontId="184" fillId="170" borderId="20">
      <alignment vertical="center"/>
    </xf>
    <xf numFmtId="169" fontId="184" fillId="161" borderId="20">
      <alignment vertical="center"/>
    </xf>
    <xf numFmtId="169" fontId="184" fillId="139" borderId="20">
      <alignment vertical="center"/>
    </xf>
    <xf numFmtId="170" fontId="184" fillId="170" borderId="20">
      <alignment vertical="center"/>
    </xf>
    <xf numFmtId="170" fontId="184" fillId="161" borderId="20">
      <alignment vertical="center"/>
    </xf>
    <xf numFmtId="170" fontId="184" fillId="139" borderId="20">
      <alignment vertical="center"/>
    </xf>
    <xf numFmtId="171" fontId="184" fillId="170" borderId="20">
      <alignment vertical="center"/>
    </xf>
    <xf numFmtId="171" fontId="184" fillId="161" borderId="20">
      <alignment vertical="center"/>
    </xf>
    <xf numFmtId="171" fontId="184" fillId="139" borderId="20">
      <alignment vertical="center"/>
    </xf>
    <xf numFmtId="172" fontId="30" fillId="170" borderId="20">
      <alignment vertical="center"/>
    </xf>
    <xf numFmtId="172" fontId="30" fillId="161" borderId="20">
      <alignment vertical="center"/>
    </xf>
    <xf numFmtId="172" fontId="30" fillId="139" borderId="20">
      <alignment vertical="center"/>
    </xf>
    <xf numFmtId="173" fontId="30" fillId="170" borderId="20">
      <alignment vertical="center"/>
    </xf>
    <xf numFmtId="173" fontId="30" fillId="161" borderId="20">
      <alignment vertical="center"/>
    </xf>
    <xf numFmtId="173" fontId="30" fillId="139" borderId="20">
      <alignment vertical="center"/>
    </xf>
    <xf numFmtId="174" fontId="30" fillId="170" borderId="20">
      <alignment vertical="center"/>
    </xf>
    <xf numFmtId="174" fontId="30" fillId="161" borderId="20">
      <alignment vertical="center"/>
    </xf>
    <xf numFmtId="174" fontId="30" fillId="139" borderId="20">
      <alignment vertical="center"/>
    </xf>
    <xf numFmtId="175" fontId="185" fillId="170" borderId="20">
      <alignment vertical="center"/>
    </xf>
    <xf numFmtId="175" fontId="186" fillId="161" borderId="20">
      <alignment vertical="center"/>
    </xf>
    <xf numFmtId="175" fontId="187" fillId="139" borderId="20">
      <alignment vertical="center"/>
    </xf>
    <xf numFmtId="176" fontId="185" fillId="170" borderId="20">
      <alignment vertical="center"/>
    </xf>
    <xf numFmtId="176" fontId="186" fillId="161" borderId="20">
      <alignment vertical="center"/>
    </xf>
    <xf numFmtId="176" fontId="187" fillId="139" borderId="20">
      <alignment vertical="center"/>
    </xf>
    <xf numFmtId="165" fontId="185" fillId="170" borderId="20">
      <alignment vertical="center"/>
    </xf>
    <xf numFmtId="165" fontId="186" fillId="161" borderId="20">
      <alignment vertical="center"/>
    </xf>
    <xf numFmtId="165" fontId="187" fillId="139" borderId="20">
      <alignment vertical="center"/>
    </xf>
    <xf numFmtId="0" fontId="32" fillId="170" borderId="20">
      <alignment vertical="center"/>
    </xf>
    <xf numFmtId="0" fontId="188" fillId="161" borderId="20">
      <alignment vertical="center"/>
    </xf>
    <xf numFmtId="0" fontId="32" fillId="139" borderId="20">
      <alignment vertical="center"/>
    </xf>
    <xf numFmtId="0" fontId="33" fillId="170" borderId="20">
      <alignment horizontal="left" vertical="center"/>
    </xf>
    <xf numFmtId="0" fontId="33" fillId="161" borderId="20">
      <alignment horizontal="left" vertical="center"/>
    </xf>
    <xf numFmtId="0" fontId="33" fillId="139" borderId="20">
      <alignment horizontal="left" vertical="center"/>
    </xf>
    <xf numFmtId="0" fontId="3" fillId="171" borderId="0" applyBorder="0">
      <alignment horizontal="left" vertical="center"/>
    </xf>
    <xf numFmtId="0" fontId="3" fillId="100" borderId="0" applyBorder="0">
      <alignment horizontal="left" vertical="center"/>
    </xf>
    <xf numFmtId="0" fontId="3" fillId="172" borderId="0" applyBorder="0">
      <alignment horizontal="left" vertical="center"/>
    </xf>
    <xf numFmtId="49" fontId="3" fillId="136" borderId="15">
      <alignment vertical="center" wrapText="1"/>
    </xf>
    <xf numFmtId="49" fontId="3" fillId="136" borderId="15">
      <alignment vertical="center" wrapText="1"/>
    </xf>
    <xf numFmtId="49" fontId="3" fillId="136" borderId="15">
      <alignment vertical="center" wrapText="1"/>
    </xf>
    <xf numFmtId="0" fontId="3" fillId="144" borderId="15">
      <alignment horizontal="left" vertical="center" wrapText="1"/>
    </xf>
    <xf numFmtId="0" fontId="3" fillId="144" borderId="15">
      <alignment horizontal="left" vertical="center" wrapText="1"/>
    </xf>
    <xf numFmtId="0" fontId="3" fillId="144" borderId="15">
      <alignment horizontal="left" vertical="center" wrapText="1"/>
    </xf>
    <xf numFmtId="0" fontId="16" fillId="144" borderId="15">
      <alignment horizontal="left" vertical="center" wrapText="1"/>
    </xf>
    <xf numFmtId="0" fontId="16" fillId="144" borderId="15">
      <alignment horizontal="left" vertical="center" wrapText="1"/>
    </xf>
    <xf numFmtId="0" fontId="16" fillId="144" borderId="15">
      <alignment horizontal="left" vertical="center" wrapText="1"/>
    </xf>
    <xf numFmtId="0" fontId="3" fillId="173" borderId="15">
      <alignment horizontal="left" vertical="center" wrapText="1"/>
    </xf>
    <xf numFmtId="0" fontId="3" fillId="173" borderId="15">
      <alignment horizontal="left" vertical="center" wrapText="1"/>
    </xf>
    <xf numFmtId="0" fontId="3" fillId="26" borderId="15">
      <alignment horizontal="left" vertical="center" wrapText="1"/>
    </xf>
    <xf numFmtId="0" fontId="34" fillId="174" borderId="15">
      <alignment horizontal="left" vertical="center" wrapText="1"/>
    </xf>
    <xf numFmtId="0" fontId="34" fillId="172" borderId="15">
      <alignment horizontal="left" vertical="center" wrapText="1"/>
    </xf>
    <xf numFmtId="0" fontId="34" fillId="175" borderId="15">
      <alignment horizontal="left" vertical="center" wrapText="1"/>
    </xf>
    <xf numFmtId="49" fontId="189" fillId="125" borderId="22">
      <alignment vertical="center"/>
    </xf>
    <xf numFmtId="49" fontId="190" fillId="176" borderId="22">
      <alignment vertical="center"/>
    </xf>
    <xf numFmtId="49" fontId="189" fillId="125" borderId="22">
      <alignment vertical="center"/>
    </xf>
    <xf numFmtId="0" fontId="36" fillId="125" borderId="23">
      <alignment horizontal="left" vertical="center" wrapText="1"/>
    </xf>
    <xf numFmtId="0" fontId="36" fillId="176" borderId="23">
      <alignment horizontal="left" vertical="center" wrapText="1"/>
    </xf>
    <xf numFmtId="0" fontId="36" fillId="125" borderId="23">
      <alignment horizontal="left" vertical="center" wrapText="1"/>
    </xf>
    <xf numFmtId="49" fontId="3" fillId="143" borderId="24">
      <alignment vertical="center" wrapText="1"/>
    </xf>
    <xf numFmtId="49" fontId="3" fillId="143" borderId="24">
      <alignment vertical="center" wrapText="1"/>
    </xf>
    <xf numFmtId="0" fontId="3" fillId="164" borderId="15">
      <alignment horizontal="left" vertical="center" wrapText="1"/>
    </xf>
    <xf numFmtId="0" fontId="3" fillId="145" borderId="15">
      <alignment horizontal="left" vertical="center" wrapText="1"/>
    </xf>
    <xf numFmtId="0" fontId="3" fillId="165" borderId="15">
      <alignment horizontal="left" vertical="center" wrapText="1"/>
    </xf>
    <xf numFmtId="0" fontId="3" fillId="145" borderId="15">
      <alignment horizontal="left" vertical="center" wrapText="1"/>
    </xf>
    <xf numFmtId="0" fontId="3" fillId="163" borderId="15">
      <alignment horizontal="left" vertical="center" wrapText="1"/>
    </xf>
    <xf numFmtId="0" fontId="3" fillId="152" borderId="15">
      <alignment horizontal="left" vertical="center" wrapText="1"/>
    </xf>
    <xf numFmtId="0" fontId="3" fillId="166" borderId="15">
      <alignment horizontal="left" vertical="center" wrapText="1"/>
    </xf>
    <xf numFmtId="0" fontId="3" fillId="35" borderId="15">
      <alignment horizontal="left" vertical="center" wrapText="1"/>
    </xf>
    <xf numFmtId="0" fontId="3" fillId="35" borderId="15">
      <alignment horizontal="left" vertical="center" wrapText="1"/>
    </xf>
    <xf numFmtId="0" fontId="3" fillId="167" borderId="15">
      <alignment horizontal="left" vertical="center" wrapText="1"/>
    </xf>
    <xf numFmtId="0" fontId="3" fillId="145" borderId="15">
      <alignment horizontal="left" vertical="center" wrapText="1"/>
    </xf>
    <xf numFmtId="0" fontId="3" fillId="37" borderId="15">
      <alignment horizontal="left" vertical="center" wrapText="1"/>
    </xf>
    <xf numFmtId="0" fontId="3" fillId="37" borderId="15">
      <alignment horizontal="left" vertical="center" wrapText="1"/>
    </xf>
    <xf numFmtId="0" fontId="3" fillId="167" borderId="15">
      <alignment horizontal="left" vertical="center" wrapText="1"/>
    </xf>
    <xf numFmtId="49" fontId="37" fillId="132" borderId="22">
      <alignment vertical="center"/>
    </xf>
    <xf numFmtId="49" fontId="37" fillId="132" borderId="22">
      <alignment vertical="center"/>
    </xf>
    <xf numFmtId="49" fontId="37" fillId="132" borderId="22">
      <alignment vertical="center"/>
    </xf>
    <xf numFmtId="0" fontId="36" fillId="132" borderId="23">
      <alignment horizontal="left" vertical="center" wrapText="1"/>
    </xf>
    <xf numFmtId="0" fontId="36" fillId="132" borderId="23">
      <alignment horizontal="left" vertical="center" wrapText="1"/>
    </xf>
    <xf numFmtId="0" fontId="36" fillId="132" borderId="23">
      <alignment horizontal="left" vertical="center" wrapText="1"/>
    </xf>
    <xf numFmtId="49" fontId="189" fillId="140" borderId="22">
      <alignment vertical="center"/>
    </xf>
    <xf numFmtId="49" fontId="190" fillId="139" borderId="22">
      <alignment vertical="center"/>
    </xf>
    <xf numFmtId="49" fontId="189" fillId="140" borderId="22">
      <alignment vertical="center"/>
    </xf>
    <xf numFmtId="0" fontId="36" fillId="140" borderId="23">
      <alignment horizontal="left" vertical="center" wrapText="1"/>
    </xf>
    <xf numFmtId="0" fontId="36" fillId="139" borderId="23">
      <alignment horizontal="left" vertical="center" wrapText="1"/>
    </xf>
    <xf numFmtId="0" fontId="36" fillId="140" borderId="23">
      <alignment horizontal="left" vertical="center" wrapText="1"/>
    </xf>
    <xf numFmtId="0" fontId="191" fillId="11" borderId="0"/>
    <xf numFmtId="0" fontId="192" fillId="0" borderId="0" applyNumberFormat="0" applyFill="0" applyBorder="0" applyAlignment="0" applyProtection="0"/>
    <xf numFmtId="0" fontId="198" fillId="0" borderId="0">
      <alignment vertical="top"/>
    </xf>
    <xf numFmtId="0" fontId="156" fillId="0" borderId="0" applyNumberFormat="0" applyFill="0" applyBorder="0" applyAlignment="0" applyProtection="0"/>
    <xf numFmtId="0" fontId="157" fillId="0" borderId="106" applyNumberFormat="0" applyFill="0" applyAlignment="0" applyProtection="0"/>
    <xf numFmtId="0" fontId="193" fillId="0" borderId="0" applyNumberFormat="0" applyFill="0" applyBorder="0" applyAlignment="0" applyProtection="0"/>
    <xf numFmtId="0" fontId="158" fillId="0" borderId="130" applyNumberFormat="0" applyFill="0" applyAlignment="0" applyProtection="0"/>
    <xf numFmtId="0" fontId="158" fillId="0" borderId="0" applyNumberFormat="0" applyFill="0" applyBorder="0" applyAlignment="0" applyProtection="0"/>
    <xf numFmtId="0" fontId="156" fillId="0" borderId="0" applyNumberFormat="0" applyFill="0" applyBorder="0" applyAlignment="0" applyProtection="0"/>
    <xf numFmtId="0" fontId="109" fillId="59" borderId="0" applyNumberFormat="0" applyBorder="0">
      <alignment horizontal="center"/>
      <protection locked="0"/>
    </xf>
    <xf numFmtId="0" fontId="109" fillId="97" borderId="0" applyNumberFormat="0" applyBorder="0">
      <alignment horizontal="center"/>
      <protection locked="0"/>
    </xf>
    <xf numFmtId="0" fontId="109" fillId="97" borderId="0" applyNumberFormat="0" applyBorder="0">
      <alignment horizontal="center"/>
      <protection locked="0"/>
    </xf>
    <xf numFmtId="0" fontId="143" fillId="59" borderId="0" applyNumberFormat="0" applyBorder="0">
      <alignment horizontal="center"/>
      <protection locked="0"/>
    </xf>
    <xf numFmtId="0" fontId="143" fillId="97" borderId="0" applyNumberFormat="0" applyBorder="0">
      <alignment horizontal="center"/>
      <protection locked="0"/>
    </xf>
    <xf numFmtId="0" fontId="143" fillId="97" borderId="0" applyNumberFormat="0" applyBorder="0">
      <alignment horizontal="center"/>
      <protection locked="0"/>
    </xf>
    <xf numFmtId="0" fontId="109" fillId="59" borderId="0" applyNumberFormat="0" applyBorder="0">
      <alignment horizontal="left"/>
      <protection locked="0"/>
    </xf>
    <xf numFmtId="0" fontId="109" fillId="59" borderId="0" applyNumberFormat="0" applyBorder="0">
      <alignment horizontal="left"/>
      <protection locked="0"/>
    </xf>
    <xf numFmtId="0" fontId="109" fillId="97" borderId="0" applyNumberFormat="0" applyBorder="0">
      <alignment horizontal="left"/>
      <protection locked="0"/>
    </xf>
    <xf numFmtId="0" fontId="109" fillId="97" borderId="0" applyNumberFormat="0" applyBorder="0">
      <alignment horizontal="left"/>
      <protection locked="0"/>
    </xf>
    <xf numFmtId="0" fontId="109" fillId="59" borderId="0" applyNumberFormat="0" applyBorder="0">
      <alignment horizontal="left"/>
      <protection locked="0"/>
    </xf>
    <xf numFmtId="0" fontId="144" fillId="59" borderId="0" applyNumberFormat="0" applyBorder="0">
      <alignment horizontal="left"/>
      <protection locked="0"/>
    </xf>
    <xf numFmtId="0" fontId="144" fillId="97" borderId="0" applyNumberFormat="0" applyBorder="0">
      <alignment horizontal="left"/>
      <protection locked="0"/>
    </xf>
    <xf numFmtId="0" fontId="144" fillId="97" borderId="0" applyNumberFormat="0" applyBorder="0">
      <alignment horizontal="left"/>
      <protection locked="0"/>
    </xf>
    <xf numFmtId="0" fontId="159" fillId="0" borderId="0" applyNumberFormat="0" applyFill="0" applyBorder="0" applyAlignment="0" applyProtection="0"/>
    <xf numFmtId="0" fontId="194" fillId="0" borderId="105" applyNumberFormat="0" applyFill="0" applyAlignment="0" applyProtection="0"/>
    <xf numFmtId="0" fontId="195" fillId="0" borderId="106" applyNumberFormat="0" applyFill="0" applyAlignment="0" applyProtection="0"/>
    <xf numFmtId="0" fontId="196" fillId="0" borderId="131" applyNumberFormat="0" applyFill="0" applyAlignment="0" applyProtection="0"/>
    <xf numFmtId="0" fontId="196" fillId="0" borderId="0" applyNumberFormat="0" applyFill="0" applyBorder="0" applyAlignment="0" applyProtection="0"/>
    <xf numFmtId="0" fontId="62" fillId="59" borderId="0" applyNumberFormat="0" applyBorder="0">
      <protection locked="0"/>
    </xf>
    <xf numFmtId="0" fontId="3" fillId="0" borderId="132" applyNumberFormat="0" applyFill="0" applyAlignment="0" applyProtection="0"/>
    <xf numFmtId="0" fontId="197" fillId="154" borderId="133" applyNumberFormat="0" applyAlignment="0" applyProtection="0"/>
    <xf numFmtId="0" fontId="160" fillId="166" borderId="10" applyNumberFormat="0" applyAlignment="0" applyProtection="0"/>
    <xf numFmtId="196" fontId="3" fillId="0" borderId="0" applyFill="0" applyBorder="0" applyAlignment="0" applyProtection="0"/>
    <xf numFmtId="197" fontId="3" fillId="0" borderId="0" applyFill="0" applyBorder="0" applyAlignment="0" applyProtection="0"/>
    <xf numFmtId="0" fontId="5" fillId="2" borderId="1">
      <alignment horizontal="center" vertical="center"/>
    </xf>
    <xf numFmtId="49" fontId="6" fillId="3" borderId="2">
      <alignment horizontal="center" vertical="center" wrapText="1"/>
    </xf>
    <xf numFmtId="49" fontId="6" fillId="4" borderId="2">
      <alignment horizontal="center" vertical="center" wrapText="1"/>
    </xf>
    <xf numFmtId="49" fontId="6" fillId="5" borderId="3">
      <alignment horizontal="center" vertical="center" wrapText="1"/>
    </xf>
    <xf numFmtId="49" fontId="6" fillId="6" borderId="3">
      <alignment horizontal="center" vertical="center" wrapText="1"/>
    </xf>
    <xf numFmtId="49" fontId="6" fillId="7" borderId="3">
      <alignment horizontal="center" vertical="center" wrapText="1"/>
    </xf>
    <xf numFmtId="49" fontId="6" fillId="6" borderId="4">
      <alignment horizontal="center" vertical="center" wrapText="1"/>
    </xf>
    <xf numFmtId="49" fontId="6" fillId="7" borderId="4">
      <alignment horizontal="center" vertical="center" wrapText="1"/>
    </xf>
    <xf numFmtId="49" fontId="6" fillId="5" borderId="4">
      <alignment horizontal="center" vertical="center" wrapText="1"/>
    </xf>
    <xf numFmtId="49" fontId="6" fillId="3" borderId="5">
      <alignment horizontal="center" vertical="center" wrapText="1"/>
    </xf>
    <xf numFmtId="49" fontId="6" fillId="4" borderId="5">
      <alignment horizontal="center" vertical="center" wrapText="1"/>
    </xf>
    <xf numFmtId="0" fontId="7" fillId="8" borderId="6">
      <alignment horizontal="left" vertical="center"/>
    </xf>
    <xf numFmtId="0" fontId="8" fillId="9" borderId="7">
      <alignment horizontal="center" vertical="center"/>
    </xf>
    <xf numFmtId="0" fontId="8" fillId="10" borderId="7">
      <alignment horizontal="center" vertical="center"/>
    </xf>
    <xf numFmtId="49" fontId="6" fillId="12" borderId="9">
      <alignment vertical="center" wrapText="1"/>
    </xf>
    <xf numFmtId="49" fontId="6" fillId="14" borderId="10">
      <alignment wrapText="1"/>
    </xf>
    <xf numFmtId="49" fontId="6" fillId="15" borderId="10">
      <alignment wrapText="1"/>
    </xf>
    <xf numFmtId="49" fontId="6" fillId="16" borderId="9">
      <alignment vertical="center" wrapText="1"/>
    </xf>
    <xf numFmtId="49" fontId="6" fillId="17" borderId="9">
      <alignment vertical="center" wrapText="1"/>
    </xf>
    <xf numFmtId="49" fontId="6" fillId="18" borderId="9">
      <alignment wrapText="1"/>
    </xf>
    <xf numFmtId="49" fontId="6" fillId="19" borderId="9">
      <alignment vertical="center" wrapText="1"/>
    </xf>
    <xf numFmtId="49" fontId="6" fillId="20" borderId="9">
      <alignment vertical="center" wrapText="1"/>
    </xf>
    <xf numFmtId="49" fontId="6" fillId="21" borderId="9">
      <alignment vertical="center" wrapText="1"/>
    </xf>
    <xf numFmtId="49" fontId="6" fillId="22" borderId="11">
      <alignment vertical="center" wrapText="1"/>
    </xf>
    <xf numFmtId="49" fontId="6" fillId="23" borderId="11">
      <alignment vertical="center" wrapText="1"/>
    </xf>
    <xf numFmtId="49" fontId="10" fillId="24" borderId="12">
      <alignment vertical="center" wrapText="1" shrinkToFit="1"/>
    </xf>
    <xf numFmtId="49" fontId="10" fillId="25" borderId="12">
      <alignment vertical="center" wrapText="1" shrinkToFit="1"/>
    </xf>
    <xf numFmtId="49" fontId="11" fillId="25" borderId="12">
      <alignment vertical="center" wrapText="1"/>
    </xf>
    <xf numFmtId="49" fontId="6" fillId="26" borderId="12">
      <alignment vertical="center" wrapText="1"/>
    </xf>
    <xf numFmtId="49" fontId="6" fillId="27" borderId="12">
      <alignment vertical="center" wrapText="1"/>
    </xf>
    <xf numFmtId="49" fontId="6" fillId="29" borderId="12">
      <alignment vertical="center" wrapText="1"/>
    </xf>
    <xf numFmtId="49" fontId="12" fillId="30" borderId="13">
      <alignment vertical="center" wrapText="1"/>
    </xf>
    <xf numFmtId="0" fontId="13" fillId="31" borderId="14">
      <alignment horizontal="left" vertical="center" wrapText="1"/>
    </xf>
    <xf numFmtId="0" fontId="13" fillId="32" borderId="14">
      <alignment horizontal="left" vertical="center" wrapText="1"/>
    </xf>
    <xf numFmtId="49" fontId="6" fillId="33" borderId="15">
      <alignment vertical="center" wrapText="1"/>
    </xf>
    <xf numFmtId="49" fontId="6" fillId="34" borderId="15">
      <alignment vertical="center" wrapText="1"/>
    </xf>
    <xf numFmtId="49" fontId="6" fillId="36" borderId="15">
      <alignment vertical="center" wrapText="1"/>
    </xf>
    <xf numFmtId="180" fontId="3" fillId="0" borderId="0" applyFont="0" applyFill="0" applyBorder="0" applyAlignment="0" applyProtection="0"/>
    <xf numFmtId="0" fontId="43" fillId="0" borderId="0" applyNumberFormat="0" applyFill="0" applyBorder="0" applyAlignment="0" applyProtection="0">
      <alignment vertical="top"/>
      <protection locked="0"/>
    </xf>
    <xf numFmtId="0" fontId="3" fillId="0" borderId="0"/>
    <xf numFmtId="0" fontId="17" fillId="0" borderId="0"/>
    <xf numFmtId="0" fontId="3" fillId="0" borderId="0"/>
    <xf numFmtId="0" fontId="20" fillId="0" borderId="0"/>
    <xf numFmtId="0" fontId="21" fillId="0" borderId="0">
      <alignment vertical="top"/>
    </xf>
    <xf numFmtId="0" fontId="1" fillId="88" borderId="79" applyNumberFormat="0" applyFont="0" applyAlignment="0" applyProtection="0"/>
    <xf numFmtId="0" fontId="1" fillId="88" borderId="79" applyNumberFormat="0" applyFont="0" applyAlignment="0" applyProtection="0"/>
    <xf numFmtId="166" fontId="22" fillId="43" borderId="19">
      <alignment vertical="center"/>
    </xf>
    <xf numFmtId="166" fontId="22" fillId="44" borderId="19">
      <alignment vertical="center"/>
    </xf>
    <xf numFmtId="4" fontId="22" fillId="43" borderId="19">
      <alignment vertical="center"/>
    </xf>
    <xf numFmtId="4" fontId="22" fillId="44" borderId="19">
      <alignment vertical="center"/>
    </xf>
    <xf numFmtId="167" fontId="22" fillId="43" borderId="19">
      <alignment vertical="center"/>
    </xf>
    <xf numFmtId="167" fontId="22" fillId="44" borderId="19">
      <alignment vertical="center"/>
    </xf>
    <xf numFmtId="168" fontId="22" fillId="43" borderId="19">
      <alignment vertical="center"/>
    </xf>
    <xf numFmtId="168" fontId="22" fillId="44" borderId="19">
      <alignment vertical="center"/>
    </xf>
    <xf numFmtId="3" fontId="22" fillId="43" borderId="19">
      <alignment vertical="center"/>
    </xf>
    <xf numFmtId="3" fontId="22" fillId="44" borderId="19">
      <alignment vertical="center"/>
    </xf>
    <xf numFmtId="169" fontId="23" fillId="43" borderId="19">
      <alignment vertical="center"/>
    </xf>
    <xf numFmtId="169" fontId="23" fillId="44" borderId="19">
      <alignment vertical="center"/>
    </xf>
    <xf numFmtId="170" fontId="23" fillId="43" borderId="19">
      <alignment vertical="center"/>
    </xf>
    <xf numFmtId="170" fontId="23" fillId="44" borderId="19">
      <alignment vertical="center"/>
    </xf>
    <xf numFmtId="171" fontId="23" fillId="43" borderId="19">
      <alignment vertical="center"/>
    </xf>
    <xf numFmtId="171" fontId="23" fillId="44" borderId="19">
      <alignment vertical="center"/>
    </xf>
    <xf numFmtId="172" fontId="24" fillId="43" borderId="19">
      <alignment vertical="center"/>
    </xf>
    <xf numFmtId="172" fontId="24" fillId="44" borderId="19">
      <alignment vertical="center"/>
    </xf>
    <xf numFmtId="173" fontId="24" fillId="43" borderId="19">
      <alignment vertical="center"/>
    </xf>
    <xf numFmtId="173" fontId="24" fillId="44" borderId="19">
      <alignment vertical="center"/>
    </xf>
    <xf numFmtId="174" fontId="24" fillId="43" borderId="19">
      <alignment vertical="center"/>
    </xf>
    <xf numFmtId="174" fontId="24" fillId="44" borderId="19">
      <alignment vertical="center"/>
    </xf>
    <xf numFmtId="175" fontId="25" fillId="43" borderId="19">
      <alignment vertical="center"/>
    </xf>
    <xf numFmtId="175" fontId="25" fillId="44" borderId="19">
      <alignment vertical="center"/>
    </xf>
    <xf numFmtId="176" fontId="25" fillId="43" borderId="19">
      <alignment vertical="center"/>
    </xf>
    <xf numFmtId="176" fontId="25" fillId="44" borderId="19">
      <alignment vertical="center"/>
    </xf>
    <xf numFmtId="165" fontId="25" fillId="43" borderId="19">
      <alignment vertical="center"/>
    </xf>
    <xf numFmtId="165" fontId="25" fillId="44" borderId="19">
      <alignment vertical="center"/>
    </xf>
    <xf numFmtId="0" fontId="26" fillId="43" borderId="19">
      <alignment vertical="center"/>
    </xf>
    <xf numFmtId="0" fontId="26" fillId="44" borderId="19">
      <alignment vertical="center"/>
    </xf>
    <xf numFmtId="0" fontId="27" fillId="43" borderId="19">
      <alignment horizontal="left" vertical="center"/>
    </xf>
    <xf numFmtId="0" fontId="27" fillId="44" borderId="19">
      <alignment horizontal="left" vertical="center"/>
    </xf>
    <xf numFmtId="166" fontId="28" fillId="45" borderId="19">
      <alignment vertical="center"/>
    </xf>
    <xf numFmtId="4" fontId="28" fillId="45" borderId="19">
      <alignment vertical="center"/>
    </xf>
    <xf numFmtId="167" fontId="28" fillId="45" borderId="19">
      <alignment vertical="center"/>
    </xf>
    <xf numFmtId="168" fontId="28" fillId="45" borderId="19">
      <alignment vertical="center"/>
    </xf>
    <xf numFmtId="3" fontId="28" fillId="45" borderId="19">
      <alignment vertical="center"/>
    </xf>
    <xf numFmtId="169" fontId="29" fillId="45" borderId="19">
      <alignment vertical="center"/>
    </xf>
    <xf numFmtId="170" fontId="29" fillId="45" borderId="19">
      <alignment vertical="center"/>
    </xf>
    <xf numFmtId="171" fontId="29" fillId="45" borderId="19">
      <alignment vertical="center"/>
    </xf>
    <xf numFmtId="172" fontId="30" fillId="45" borderId="19">
      <alignment vertical="center"/>
    </xf>
    <xf numFmtId="173" fontId="30" fillId="45" borderId="19">
      <alignment vertical="center"/>
    </xf>
    <xf numFmtId="174" fontId="30" fillId="45" borderId="19">
      <alignment vertical="center"/>
    </xf>
    <xf numFmtId="175" fontId="31" fillId="45" borderId="19">
      <alignment vertical="center"/>
    </xf>
    <xf numFmtId="176" fontId="31" fillId="45" borderId="19">
      <alignment vertical="center"/>
    </xf>
    <xf numFmtId="165" fontId="31" fillId="45" borderId="19">
      <alignment vertical="center"/>
    </xf>
    <xf numFmtId="0" fontId="32" fillId="45" borderId="19">
      <alignment vertical="center"/>
    </xf>
    <xf numFmtId="0" fontId="33" fillId="45" borderId="19">
      <alignment horizontal="left" vertical="center"/>
    </xf>
    <xf numFmtId="166" fontId="22" fillId="46" borderId="20">
      <alignment vertical="center"/>
    </xf>
    <xf numFmtId="166" fontId="22" fillId="47" borderId="20">
      <alignment vertical="center"/>
    </xf>
    <xf numFmtId="4" fontId="22" fillId="46" borderId="20">
      <alignment vertical="center"/>
    </xf>
    <xf numFmtId="4" fontId="22" fillId="47" borderId="20">
      <alignment vertical="center"/>
    </xf>
    <xf numFmtId="167" fontId="22" fillId="46" borderId="20">
      <alignment vertical="center"/>
    </xf>
    <xf numFmtId="167" fontId="22" fillId="47" borderId="20">
      <alignment vertical="center"/>
    </xf>
    <xf numFmtId="168" fontId="22" fillId="46" borderId="20">
      <alignment vertical="center"/>
    </xf>
    <xf numFmtId="168" fontId="22" fillId="47" borderId="20">
      <alignment vertical="center"/>
    </xf>
    <xf numFmtId="3" fontId="22" fillId="46" borderId="20">
      <alignment vertical="center"/>
    </xf>
    <xf numFmtId="3" fontId="22" fillId="47" borderId="20">
      <alignment vertical="center"/>
    </xf>
    <xf numFmtId="169" fontId="23" fillId="46" borderId="20">
      <alignment vertical="center"/>
    </xf>
    <xf numFmtId="169" fontId="23" fillId="47" borderId="20">
      <alignment vertical="center"/>
    </xf>
    <xf numFmtId="170" fontId="23" fillId="46" borderId="20">
      <alignment vertical="center"/>
    </xf>
    <xf numFmtId="170" fontId="23" fillId="47" borderId="20">
      <alignment vertical="center"/>
    </xf>
    <xf numFmtId="171" fontId="23" fillId="46" borderId="20">
      <alignment vertical="center"/>
    </xf>
    <xf numFmtId="171" fontId="23" fillId="47" borderId="20">
      <alignment vertical="center"/>
    </xf>
    <xf numFmtId="172" fontId="24" fillId="46" borderId="20">
      <alignment vertical="center"/>
    </xf>
    <xf numFmtId="172" fontId="24" fillId="47" borderId="20">
      <alignment vertical="center"/>
    </xf>
    <xf numFmtId="173" fontId="24" fillId="46" borderId="20">
      <alignment vertical="center"/>
    </xf>
    <xf numFmtId="173" fontId="24" fillId="47" borderId="20">
      <alignment vertical="center"/>
    </xf>
    <xf numFmtId="174" fontId="24" fillId="46" borderId="20">
      <alignment vertical="center"/>
    </xf>
    <xf numFmtId="174" fontId="24" fillId="47" borderId="20">
      <alignment vertical="center"/>
    </xf>
    <xf numFmtId="175" fontId="25" fillId="46" borderId="20">
      <alignment vertical="center"/>
    </xf>
    <xf numFmtId="175" fontId="25" fillId="47" borderId="20">
      <alignment vertical="center"/>
    </xf>
    <xf numFmtId="176" fontId="25" fillId="46" borderId="20">
      <alignment vertical="center"/>
    </xf>
    <xf numFmtId="176" fontId="25" fillId="47" borderId="20">
      <alignment vertical="center"/>
    </xf>
    <xf numFmtId="165" fontId="25" fillId="46" borderId="20">
      <alignment vertical="center"/>
    </xf>
    <xf numFmtId="165" fontId="25" fillId="47" borderId="20">
      <alignment vertical="center"/>
    </xf>
    <xf numFmtId="0" fontId="26" fillId="46" borderId="20">
      <alignment vertical="center"/>
    </xf>
    <xf numFmtId="0" fontId="26" fillId="47" borderId="20">
      <alignment vertical="center"/>
    </xf>
    <xf numFmtId="0" fontId="27" fillId="46" borderId="20">
      <alignment horizontal="left" vertical="center"/>
    </xf>
    <xf numFmtId="0" fontId="27" fillId="47" borderId="20">
      <alignment horizontal="left" vertical="center"/>
    </xf>
    <xf numFmtId="166" fontId="28" fillId="49" borderId="20">
      <alignment vertical="center"/>
    </xf>
    <xf numFmtId="166" fontId="28" fillId="50" borderId="20">
      <alignment vertical="center"/>
    </xf>
    <xf numFmtId="4" fontId="28" fillId="49" borderId="20">
      <alignment vertical="center"/>
    </xf>
    <xf numFmtId="4" fontId="28" fillId="50" borderId="20">
      <alignment vertical="center"/>
    </xf>
    <xf numFmtId="167" fontId="28" fillId="49" borderId="20">
      <alignment vertical="center"/>
    </xf>
    <xf numFmtId="167" fontId="28" fillId="50" borderId="20">
      <alignment vertical="center"/>
    </xf>
    <xf numFmtId="168" fontId="28" fillId="49" borderId="20">
      <alignment vertical="center"/>
    </xf>
    <xf numFmtId="168" fontId="28" fillId="50" borderId="20">
      <alignment vertical="center"/>
    </xf>
    <xf numFmtId="3" fontId="28" fillId="49" borderId="20">
      <alignment vertical="center"/>
    </xf>
    <xf numFmtId="3" fontId="28" fillId="50" borderId="20">
      <alignment vertical="center"/>
    </xf>
    <xf numFmtId="169" fontId="29" fillId="49" borderId="20">
      <alignment vertical="center"/>
    </xf>
    <xf numFmtId="169" fontId="29" fillId="50" borderId="20">
      <alignment vertical="center"/>
    </xf>
    <xf numFmtId="170" fontId="29" fillId="49" borderId="20">
      <alignment vertical="center"/>
    </xf>
    <xf numFmtId="170" fontId="29" fillId="50" borderId="20">
      <alignment vertical="center"/>
    </xf>
    <xf numFmtId="171" fontId="29" fillId="49" borderId="20">
      <alignment vertical="center"/>
    </xf>
    <xf numFmtId="171" fontId="29" fillId="50" borderId="20">
      <alignment vertical="center"/>
    </xf>
    <xf numFmtId="172" fontId="30" fillId="49" borderId="20">
      <alignment vertical="center"/>
    </xf>
    <xf numFmtId="172" fontId="30" fillId="50" borderId="20">
      <alignment vertical="center"/>
    </xf>
    <xf numFmtId="173" fontId="30" fillId="49" borderId="20">
      <alignment vertical="center"/>
    </xf>
    <xf numFmtId="173" fontId="30" fillId="50" borderId="20">
      <alignment vertical="center"/>
    </xf>
    <xf numFmtId="174" fontId="30" fillId="49" borderId="20">
      <alignment vertical="center"/>
    </xf>
    <xf numFmtId="174" fontId="30" fillId="50" borderId="20">
      <alignment vertical="center"/>
    </xf>
    <xf numFmtId="175" fontId="31" fillId="49" borderId="20">
      <alignment vertical="center"/>
    </xf>
    <xf numFmtId="175" fontId="31" fillId="50" borderId="20">
      <alignment vertical="center"/>
    </xf>
    <xf numFmtId="176" fontId="31" fillId="49" borderId="20">
      <alignment vertical="center"/>
    </xf>
    <xf numFmtId="176" fontId="31" fillId="50" borderId="20">
      <alignment vertical="center"/>
    </xf>
    <xf numFmtId="165" fontId="31" fillId="49" borderId="20">
      <alignment vertical="center"/>
    </xf>
    <xf numFmtId="165" fontId="31" fillId="50" borderId="20">
      <alignment vertical="center"/>
    </xf>
    <xf numFmtId="0" fontId="32" fillId="49" borderId="20">
      <alignment vertical="center"/>
    </xf>
    <xf numFmtId="0" fontId="32" fillId="50" borderId="20">
      <alignment vertical="center"/>
    </xf>
    <xf numFmtId="0" fontId="33" fillId="49" borderId="20">
      <alignment horizontal="left" vertical="center"/>
    </xf>
    <xf numFmtId="0" fontId="33" fillId="50" borderId="20">
      <alignment horizontal="left" vertical="center"/>
    </xf>
    <xf numFmtId="0" fontId="3" fillId="52" borderId="0" applyBorder="0">
      <alignment horizontal="left" vertical="center"/>
    </xf>
    <xf numFmtId="49" fontId="3" fillId="26" borderId="15">
      <alignment vertical="center" wrapText="1"/>
    </xf>
    <xf numFmtId="49" fontId="3" fillId="27" borderId="15">
      <alignment vertical="center" wrapText="1"/>
    </xf>
    <xf numFmtId="0" fontId="3" fillId="54" borderId="15">
      <alignment horizontal="left" vertical="center" wrapText="1"/>
    </xf>
    <xf numFmtId="0" fontId="34" fillId="55" borderId="15">
      <alignment horizontal="left" vertical="center" wrapText="1"/>
    </xf>
    <xf numFmtId="49" fontId="35" fillId="56" borderId="22">
      <alignment vertical="center"/>
    </xf>
    <xf numFmtId="0" fontId="36" fillId="56" borderId="23">
      <alignment horizontal="left" vertical="center" wrapText="1"/>
    </xf>
    <xf numFmtId="49" fontId="3" fillId="31" borderId="24">
      <alignment vertical="center" wrapText="1"/>
    </xf>
    <xf numFmtId="49" fontId="3" fillId="32" borderId="24">
      <alignment vertical="center" wrapText="1"/>
    </xf>
    <xf numFmtId="0" fontId="3" fillId="33" borderId="15">
      <alignment horizontal="left" vertical="center" wrapText="1"/>
    </xf>
    <xf numFmtId="0" fontId="3" fillId="34" borderId="15">
      <alignment horizontal="left" vertical="center" wrapText="1"/>
    </xf>
    <xf numFmtId="0" fontId="3" fillId="36" borderId="15">
      <alignment horizontal="left" vertical="center" wrapText="1"/>
    </xf>
    <xf numFmtId="49" fontId="37" fillId="57" borderId="22">
      <alignment vertical="center"/>
    </xf>
    <xf numFmtId="0" fontId="36" fillId="57" borderId="23">
      <alignment horizontal="left" vertical="center" wrapText="1"/>
    </xf>
    <xf numFmtId="49" fontId="35" fillId="38" borderId="22">
      <alignment vertical="center"/>
    </xf>
    <xf numFmtId="0" fontId="36" fillId="38" borderId="23">
      <alignment horizontal="left" vertical="center" wrapText="1"/>
    </xf>
    <xf numFmtId="0" fontId="38" fillId="0" borderId="0" applyNumberFormat="0" applyFill="0" applyBorder="0" applyAlignment="0" applyProtection="0"/>
    <xf numFmtId="0" fontId="44" fillId="59" borderId="0">
      <alignment vertical="top"/>
    </xf>
    <xf numFmtId="0" fontId="17" fillId="59" borderId="0">
      <alignment vertical="top"/>
    </xf>
    <xf numFmtId="0" fontId="106" fillId="0" borderId="0" applyNumberFormat="0" applyBorder="0" applyProtection="0"/>
    <xf numFmtId="0" fontId="107" fillId="94" borderId="0">
      <alignment vertical="top"/>
    </xf>
    <xf numFmtId="49" fontId="106" fillId="95" borderId="87" applyProtection="0">
      <alignment vertical="top" wrapText="1"/>
    </xf>
    <xf numFmtId="0" fontId="108" fillId="0" borderId="0" applyNumberFormat="0" applyBorder="0" applyProtection="0">
      <alignment vertical="top" wrapText="1"/>
    </xf>
    <xf numFmtId="0" fontId="44" fillId="59" borderId="0">
      <alignment vertical="top"/>
    </xf>
    <xf numFmtId="0" fontId="108" fillId="0" borderId="0" applyNumberFormat="0" applyBorder="0" applyProtection="0">
      <alignment vertical="top" wrapText="1"/>
    </xf>
    <xf numFmtId="0" fontId="44" fillId="59" borderId="0">
      <alignment vertical="top"/>
    </xf>
    <xf numFmtId="166" fontId="105" fillId="0" borderId="86"/>
    <xf numFmtId="0" fontId="109" fillId="0" borderId="0"/>
    <xf numFmtId="43" fontId="1" fillId="0" borderId="0" applyFont="0" applyFill="0" applyBorder="0" applyAlignment="0" applyProtection="0"/>
    <xf numFmtId="43" fontId="50"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0" fontId="1" fillId="0" borderId="0"/>
    <xf numFmtId="9" fontId="1" fillId="0" borderId="0" applyFont="0" applyFill="0" applyBorder="0" applyAlignment="0" applyProtection="0"/>
    <xf numFmtId="0" fontId="1" fillId="88" borderId="79" applyNumberFormat="0" applyFont="0" applyAlignment="0" applyProtection="0"/>
  </cellStyleXfs>
  <cellXfs count="1302">
    <xf numFmtId="0" fontId="0" fillId="0" borderId="0" xfId="0"/>
    <xf numFmtId="0" fontId="0" fillId="2" borderId="0" xfId="0" applyFill="1"/>
    <xf numFmtId="0" fontId="0" fillId="0" borderId="25" xfId="0" applyBorder="1"/>
    <xf numFmtId="0" fontId="0" fillId="0" borderId="26" xfId="0" applyBorder="1"/>
    <xf numFmtId="0" fontId="0" fillId="0" borderId="27" xfId="0" applyBorder="1"/>
    <xf numFmtId="0" fontId="0" fillId="0" borderId="28" xfId="0" applyBorder="1"/>
    <xf numFmtId="49" fontId="12" fillId="30" borderId="13" xfId="64" applyFont="1">
      <alignment vertical="center" wrapText="1"/>
    </xf>
    <xf numFmtId="0" fontId="13" fillId="31" borderId="14" xfId="65" applyFont="1">
      <alignment horizontal="left" vertical="center" wrapText="1"/>
    </xf>
    <xf numFmtId="0" fontId="7" fillId="8" borderId="6" xfId="40" applyFont="1">
      <alignment horizontal="left" vertical="center"/>
    </xf>
    <xf numFmtId="0" fontId="0" fillId="0" borderId="0" xfId="0" applyFill="1" applyBorder="1"/>
    <xf numFmtId="0" fontId="0" fillId="0" borderId="29" xfId="0" applyBorder="1"/>
    <xf numFmtId="0" fontId="5" fillId="2" borderId="1" xfId="29" applyFont="1">
      <alignment horizontal="center" vertical="center"/>
    </xf>
    <xf numFmtId="0" fontId="8" fillId="9" borderId="7" xfId="41" applyFont="1">
      <alignment horizontal="center" vertical="center"/>
    </xf>
    <xf numFmtId="0" fontId="9" fillId="11" borderId="8" xfId="43" applyFont="1">
      <alignment horizontal="left" vertical="top" wrapText="1"/>
    </xf>
    <xf numFmtId="49" fontId="6" fillId="33" borderId="15" xfId="67" applyFont="1">
      <alignment vertical="center" wrapText="1"/>
    </xf>
    <xf numFmtId="49" fontId="6" fillId="26" borderId="12" xfId="60" applyFont="1">
      <alignment vertical="center" wrapText="1"/>
    </xf>
    <xf numFmtId="49" fontId="6" fillId="13" borderId="9" xfId="45" applyFont="1">
      <alignment wrapText="1"/>
    </xf>
    <xf numFmtId="49" fontId="6" fillId="34" borderId="15" xfId="68" applyFont="1">
      <alignment vertical="center" wrapText="1"/>
    </xf>
    <xf numFmtId="49" fontId="6" fillId="29" borderId="12" xfId="63" applyFont="1">
      <alignment vertical="center" wrapText="1"/>
    </xf>
    <xf numFmtId="49" fontId="6" fillId="12" borderId="9" xfId="44" applyFont="1">
      <alignment vertical="center" wrapText="1"/>
    </xf>
    <xf numFmtId="49" fontId="6" fillId="35" borderId="15" xfId="69" applyFont="1">
      <alignment vertical="center" wrapText="1"/>
    </xf>
    <xf numFmtId="49" fontId="11" fillId="24" borderId="12" xfId="58" applyFont="1">
      <alignment vertical="center" wrapText="1"/>
    </xf>
    <xf numFmtId="49" fontId="6" fillId="19" borderId="9" xfId="51" applyFont="1">
      <alignment vertical="center" wrapText="1"/>
    </xf>
    <xf numFmtId="49" fontId="10" fillId="24" borderId="12" xfId="56" applyFont="1">
      <alignment vertical="center" wrapText="1" shrinkToFit="1"/>
    </xf>
    <xf numFmtId="49" fontId="6" fillId="20" borderId="9" xfId="52" applyFont="1">
      <alignment vertical="center" wrapText="1"/>
    </xf>
    <xf numFmtId="49" fontId="11" fillId="28" borderId="12" xfId="62" applyFont="1">
      <alignment vertical="center" wrapText="1" shrinkToFit="1"/>
    </xf>
    <xf numFmtId="49" fontId="6" fillId="16" borderId="9" xfId="48" applyFont="1">
      <alignment vertical="center" wrapText="1"/>
    </xf>
    <xf numFmtId="49" fontId="6" fillId="37" borderId="15" xfId="71" applyFont="1">
      <alignment vertical="center" wrapText="1"/>
    </xf>
    <xf numFmtId="49" fontId="6" fillId="22" borderId="11" xfId="54" applyFont="1">
      <alignment vertical="center" wrapText="1"/>
    </xf>
    <xf numFmtId="49" fontId="6" fillId="18" borderId="9" xfId="50" applyFont="1">
      <alignment wrapText="1"/>
    </xf>
    <xf numFmtId="49" fontId="6" fillId="14" borderId="10" xfId="46" applyFont="1">
      <alignment wrapText="1"/>
    </xf>
    <xf numFmtId="0" fontId="0" fillId="0" borderId="30" xfId="0" applyBorder="1"/>
    <xf numFmtId="0" fontId="0" fillId="0" borderId="31" xfId="0" applyBorder="1"/>
    <xf numFmtId="0" fontId="0" fillId="0" borderId="32" xfId="0" applyBorder="1"/>
    <xf numFmtId="174" fontId="24" fillId="46" borderId="20" xfId="188" applyFont="1">
      <alignment vertical="center"/>
    </xf>
    <xf numFmtId="174" fontId="24" fillId="43" borderId="19" xfId="139" applyFont="1">
      <alignment vertical="center"/>
    </xf>
    <xf numFmtId="0" fontId="36" fillId="57" borderId="23" xfId="251" applyFont="1">
      <alignment horizontal="left" vertical="center" wrapText="1"/>
    </xf>
    <xf numFmtId="49" fontId="37" fillId="57" borderId="22" xfId="250" applyFont="1">
      <alignment vertical="center"/>
    </xf>
    <xf numFmtId="172" fontId="24" fillId="46" borderId="20" xfId="184" applyFont="1">
      <alignment vertical="center"/>
    </xf>
    <xf numFmtId="172" fontId="24" fillId="43" borderId="19" xfId="135" applyFont="1">
      <alignment vertical="center"/>
    </xf>
    <xf numFmtId="0" fontId="36" fillId="38" borderId="23" xfId="253" applyFont="1">
      <alignment horizontal="left" vertical="center" wrapText="1"/>
    </xf>
    <xf numFmtId="49" fontId="35" fillId="38" borderId="22" xfId="252" applyFont="1">
      <alignment vertical="center"/>
    </xf>
    <xf numFmtId="173" fontId="24" fillId="46" borderId="20" xfId="186" applyFont="1">
      <alignment vertical="center"/>
    </xf>
    <xf numFmtId="173" fontId="24" fillId="43" borderId="19" xfId="137" applyFont="1">
      <alignment vertical="center"/>
    </xf>
    <xf numFmtId="0" fontId="36" fillId="56" borderId="23" xfId="242" applyFont="1">
      <alignment horizontal="left" vertical="center" wrapText="1"/>
    </xf>
    <xf numFmtId="49" fontId="35" fillId="56" borderId="22" xfId="241" applyFont="1">
      <alignment vertical="center"/>
    </xf>
    <xf numFmtId="171" fontId="23" fillId="46" borderId="20" xfId="182" applyFont="1">
      <alignment vertical="center"/>
    </xf>
    <xf numFmtId="171" fontId="23" fillId="43" borderId="19" xfId="133" applyFont="1">
      <alignment vertical="center"/>
    </xf>
    <xf numFmtId="0" fontId="0" fillId="0" borderId="0" xfId="0" applyBorder="1"/>
    <xf numFmtId="169" fontId="23" fillId="46" borderId="20" xfId="178" applyFont="1">
      <alignment vertical="center"/>
    </xf>
    <xf numFmtId="169" fontId="23" fillId="43" borderId="19" xfId="129" applyFont="1">
      <alignment vertical="center"/>
    </xf>
    <xf numFmtId="170" fontId="23" fillId="46" borderId="20" xfId="180" applyFont="1">
      <alignment vertical="center"/>
    </xf>
    <xf numFmtId="170" fontId="23" fillId="43" borderId="19" xfId="131" applyFont="1">
      <alignment vertical="center"/>
    </xf>
    <xf numFmtId="49" fontId="0" fillId="26" borderId="15" xfId="234" applyFont="1">
      <alignment vertical="center" wrapText="1"/>
    </xf>
    <xf numFmtId="0" fontId="26" fillId="46" borderId="20" xfId="196" applyFont="1">
      <alignment vertical="center"/>
    </xf>
    <xf numFmtId="0" fontId="26" fillId="43" borderId="19" xfId="147" applyFont="1">
      <alignment vertical="center"/>
    </xf>
    <xf numFmtId="0" fontId="0" fillId="40" borderId="15" xfId="237" applyFont="1">
      <alignment horizontal="left" vertical="center" wrapText="1"/>
    </xf>
    <xf numFmtId="3" fontId="22" fillId="46" borderId="20" xfId="176" applyFont="1">
      <alignment vertical="center"/>
    </xf>
    <xf numFmtId="3" fontId="22" fillId="43" borderId="19" xfId="127" applyFont="1">
      <alignment vertical="center"/>
    </xf>
    <xf numFmtId="0" fontId="16" fillId="40" borderId="15" xfId="238" applyFont="1">
      <alignment horizontal="left" vertical="center" wrapText="1"/>
    </xf>
    <xf numFmtId="166" fontId="22" fillId="46" borderId="20" xfId="167" applyFont="1">
      <alignment vertical="center"/>
    </xf>
    <xf numFmtId="166" fontId="22" fillId="43" borderId="19" xfId="119" applyFont="1">
      <alignment vertical="center"/>
    </xf>
    <xf numFmtId="4" fontId="22" fillId="46" borderId="20" xfId="170" applyFont="1">
      <alignment vertical="center"/>
    </xf>
    <xf numFmtId="4" fontId="22" fillId="43" borderId="19" xfId="121" applyFont="1">
      <alignment vertical="center"/>
    </xf>
    <xf numFmtId="167" fontId="22" fillId="46" borderId="20" xfId="172" applyFont="1">
      <alignment vertical="center"/>
    </xf>
    <xf numFmtId="167" fontId="22" fillId="43" borderId="19" xfId="123" applyFont="1">
      <alignment vertical="center"/>
    </xf>
    <xf numFmtId="168" fontId="22" fillId="46" borderId="20" xfId="174" applyFont="1">
      <alignment vertical="center"/>
    </xf>
    <xf numFmtId="168" fontId="22" fillId="43" borderId="19" xfId="125" applyFont="1">
      <alignment vertical="center"/>
    </xf>
    <xf numFmtId="165" fontId="25" fillId="46" borderId="20" xfId="194" applyFont="1">
      <alignment vertical="center"/>
    </xf>
    <xf numFmtId="165" fontId="25" fillId="43" borderId="19" xfId="145" applyFont="1">
      <alignment vertical="center"/>
    </xf>
    <xf numFmtId="175" fontId="25" fillId="46" borderId="20" xfId="190" applyFont="1">
      <alignment vertical="center"/>
    </xf>
    <xf numFmtId="175" fontId="25" fillId="43" borderId="19" xfId="141" applyFont="1">
      <alignment vertical="center"/>
    </xf>
    <xf numFmtId="176" fontId="25" fillId="46" borderId="20" xfId="192" applyFont="1">
      <alignment vertical="center"/>
    </xf>
    <xf numFmtId="176" fontId="25" fillId="43" borderId="19" xfId="143" applyFont="1">
      <alignment vertical="center"/>
    </xf>
    <xf numFmtId="0" fontId="27" fillId="46" borderId="20" xfId="198" applyFont="1">
      <alignment horizontal="left" vertical="center"/>
    </xf>
    <xf numFmtId="0" fontId="27" fillId="43" borderId="19" xfId="149" applyFont="1">
      <alignment horizontal="left" vertical="center"/>
    </xf>
    <xf numFmtId="174" fontId="30" fillId="49" borderId="20" xfId="221" applyFont="1">
      <alignment vertical="center"/>
    </xf>
    <xf numFmtId="174" fontId="30" fillId="45" borderId="19" xfId="161" applyFont="1">
      <alignment vertical="center"/>
    </xf>
    <xf numFmtId="172" fontId="30" fillId="49" borderId="20" xfId="217" applyFont="1">
      <alignment vertical="center"/>
    </xf>
    <xf numFmtId="172" fontId="30" fillId="45" borderId="19" xfId="159" applyFont="1">
      <alignment vertical="center"/>
    </xf>
    <xf numFmtId="173" fontId="30" fillId="49" borderId="20" xfId="219" applyFont="1">
      <alignment vertical="center"/>
    </xf>
    <xf numFmtId="173" fontId="30" fillId="45" borderId="19" xfId="160" applyFont="1">
      <alignment vertical="center"/>
    </xf>
    <xf numFmtId="171" fontId="29" fillId="49" borderId="20" xfId="215" applyFont="1">
      <alignment vertical="center"/>
    </xf>
    <xf numFmtId="171" fontId="29" fillId="45" borderId="19" xfId="158" applyFont="1">
      <alignment vertical="center"/>
    </xf>
    <xf numFmtId="169" fontId="29" fillId="49" borderId="20" xfId="211" applyFont="1">
      <alignment vertical="center"/>
    </xf>
    <xf numFmtId="169" fontId="29" fillId="45" borderId="19" xfId="156" applyFont="1">
      <alignment vertical="center"/>
    </xf>
    <xf numFmtId="170" fontId="29" fillId="49" borderId="20" xfId="213" applyFont="1">
      <alignment vertical="center"/>
    </xf>
    <xf numFmtId="170" fontId="29" fillId="45" borderId="19" xfId="157" applyFont="1">
      <alignment vertical="center"/>
    </xf>
    <xf numFmtId="0" fontId="32" fillId="49" borderId="20" xfId="229" applyFont="1">
      <alignment vertical="center"/>
    </xf>
    <xf numFmtId="0" fontId="32" fillId="45" borderId="19" xfId="165" applyFont="1">
      <alignment vertical="center"/>
    </xf>
    <xf numFmtId="0" fontId="28" fillId="0" borderId="0" xfId="0" applyFont="1"/>
    <xf numFmtId="3" fontId="28" fillId="49" borderId="20" xfId="209" applyFont="1">
      <alignment vertical="center"/>
    </xf>
    <xf numFmtId="3" fontId="28" fillId="45" borderId="19" xfId="155" applyFont="1">
      <alignment vertical="center"/>
    </xf>
    <xf numFmtId="166" fontId="28" fillId="49" borderId="20" xfId="200" applyFont="1">
      <alignment vertical="center"/>
    </xf>
    <xf numFmtId="166" fontId="28" fillId="45" borderId="19" xfId="151" applyFont="1">
      <alignment vertical="center"/>
    </xf>
    <xf numFmtId="4" fontId="28" fillId="49" borderId="20" xfId="203" applyFont="1">
      <alignment vertical="center"/>
    </xf>
    <xf numFmtId="4" fontId="28" fillId="45" borderId="19" xfId="152" applyFont="1">
      <alignment vertical="center"/>
    </xf>
    <xf numFmtId="167" fontId="28" fillId="49" borderId="20" xfId="205" applyFont="1">
      <alignment vertical="center"/>
    </xf>
    <xf numFmtId="167" fontId="28" fillId="45" borderId="19" xfId="153" applyFont="1">
      <alignment vertical="center"/>
    </xf>
    <xf numFmtId="168" fontId="28" fillId="49" borderId="20" xfId="207" applyFont="1">
      <alignment vertical="center"/>
    </xf>
    <xf numFmtId="168" fontId="28" fillId="45" borderId="19" xfId="154" applyFont="1">
      <alignment vertical="center"/>
    </xf>
    <xf numFmtId="165" fontId="31" fillId="49" borderId="20" xfId="227" applyFont="1">
      <alignment vertical="center"/>
    </xf>
    <xf numFmtId="165" fontId="31" fillId="45" borderId="19" xfId="164" applyFont="1">
      <alignment vertical="center"/>
    </xf>
    <xf numFmtId="175" fontId="31" fillId="49" borderId="20" xfId="223" applyFont="1">
      <alignment vertical="center"/>
    </xf>
    <xf numFmtId="175" fontId="31" fillId="45" borderId="19" xfId="162" applyFont="1">
      <alignment vertical="center"/>
    </xf>
    <xf numFmtId="176" fontId="31" fillId="49" borderId="20" xfId="225" applyFont="1">
      <alignment vertical="center"/>
    </xf>
    <xf numFmtId="176" fontId="31" fillId="45" borderId="19" xfId="163" applyFont="1">
      <alignment vertical="center"/>
    </xf>
    <xf numFmtId="0" fontId="33" fillId="49" borderId="20" xfId="231" applyFont="1">
      <alignment horizontal="left" vertical="center"/>
    </xf>
    <xf numFmtId="0" fontId="33" fillId="45" borderId="19" xfId="166" applyFont="1">
      <alignment horizontal="left" vertical="center"/>
    </xf>
    <xf numFmtId="0" fontId="39" fillId="58" borderId="0" xfId="0" applyFont="1" applyFill="1" applyAlignment="1">
      <alignment horizontal="left"/>
    </xf>
    <xf numFmtId="0" fontId="41" fillId="58" borderId="0" xfId="109" applyFont="1" applyFill="1"/>
    <xf numFmtId="0" fontId="42" fillId="58" borderId="0" xfId="0" applyFont="1" applyFill="1" applyAlignment="1">
      <alignment vertical="top" wrapText="1"/>
    </xf>
    <xf numFmtId="0" fontId="39" fillId="58" borderId="0" xfId="103" applyNumberFormat="1" applyFont="1" applyFill="1" applyBorder="1" applyAlignment="1" applyProtection="1"/>
    <xf numFmtId="0" fontId="39" fillId="58" borderId="0" xfId="104" applyFont="1" applyFill="1"/>
    <xf numFmtId="0" fontId="44" fillId="58" borderId="0" xfId="0" applyFont="1" applyFill="1" applyBorder="1" applyAlignment="1">
      <alignment horizontal="right"/>
    </xf>
    <xf numFmtId="0" fontId="41" fillId="58" borderId="0" xfId="0" applyFont="1" applyFill="1" applyAlignment="1">
      <alignment horizontal="left"/>
    </xf>
    <xf numFmtId="0" fontId="44" fillId="58" borderId="0" xfId="104" applyFont="1" applyFill="1" applyBorder="1"/>
    <xf numFmtId="0" fontId="16" fillId="58" borderId="0" xfId="104" applyFont="1" applyFill="1" applyBorder="1"/>
    <xf numFmtId="177" fontId="44" fillId="58" borderId="35" xfId="104" applyNumberFormat="1" applyFont="1" applyFill="1" applyBorder="1"/>
    <xf numFmtId="177" fontId="44" fillId="58" borderId="0" xfId="104" applyNumberFormat="1" applyFont="1" applyFill="1" applyBorder="1"/>
    <xf numFmtId="0" fontId="44" fillId="58" borderId="0" xfId="104" applyFont="1" applyFill="1"/>
    <xf numFmtId="0" fontId="44" fillId="58" borderId="0" xfId="104" applyFont="1" applyFill="1" applyAlignment="1">
      <alignment horizontal="right"/>
    </xf>
    <xf numFmtId="177" fontId="44" fillId="58" borderId="36" xfId="104" applyNumberFormat="1" applyFont="1" applyFill="1" applyBorder="1"/>
    <xf numFmtId="177" fontId="44" fillId="58" borderId="37" xfId="104" applyNumberFormat="1" applyFont="1" applyFill="1" applyBorder="1"/>
    <xf numFmtId="0" fontId="45" fillId="58" borderId="0" xfId="104" applyFont="1" applyFill="1" applyBorder="1"/>
    <xf numFmtId="0" fontId="39" fillId="58" borderId="34" xfId="104" applyFont="1" applyFill="1" applyBorder="1" applyAlignment="1">
      <alignment horizontal="right" vertical="center" wrapText="1"/>
    </xf>
    <xf numFmtId="177" fontId="44" fillId="58" borderId="0" xfId="104" applyNumberFormat="1" applyFont="1" applyFill="1"/>
    <xf numFmtId="2" fontId="44" fillId="0" borderId="0" xfId="104" applyNumberFormat="1" applyFont="1" applyFill="1" applyBorder="1" applyAlignment="1">
      <alignment horizontal="right"/>
    </xf>
    <xf numFmtId="0" fontId="44" fillId="58" borderId="0" xfId="102" applyFont="1" applyFill="1"/>
    <xf numFmtId="0" fontId="44" fillId="58" borderId="0" xfId="102" applyFont="1" applyFill="1" applyAlignment="1">
      <alignment horizontal="right"/>
    </xf>
    <xf numFmtId="0" fontId="44" fillId="0" borderId="0" xfId="0" applyFont="1" applyFill="1" applyAlignment="1">
      <alignment vertical="center"/>
    </xf>
    <xf numFmtId="0" fontId="44" fillId="0" borderId="0" xfId="0" applyFont="1" applyFill="1" applyBorder="1" applyAlignment="1">
      <alignment vertical="center"/>
    </xf>
    <xf numFmtId="0" fontId="45" fillId="0" borderId="0" xfId="0" applyFont="1" applyFill="1" applyAlignment="1">
      <alignment horizontal="right" vertical="center"/>
    </xf>
    <xf numFmtId="0" fontId="16" fillId="0" borderId="0" xfId="0" applyFont="1" applyFill="1" applyAlignment="1">
      <alignment horizontal="left" vertical="center"/>
    </xf>
    <xf numFmtId="0" fontId="39" fillId="0" borderId="0" xfId="0" applyFont="1" applyFill="1" applyAlignment="1">
      <alignment horizontal="left" vertical="center"/>
    </xf>
    <xf numFmtId="0" fontId="39" fillId="0" borderId="0" xfId="0" applyFont="1" applyFill="1" applyAlignment="1">
      <alignment horizontal="left" vertical="center" wrapText="1"/>
    </xf>
    <xf numFmtId="1" fontId="44" fillId="0" borderId="0" xfId="106" applyNumberFormat="1" applyFont="1" applyFill="1" applyBorder="1" applyAlignment="1">
      <alignment vertical="center"/>
    </xf>
    <xf numFmtId="1" fontId="44" fillId="0" borderId="0" xfId="106" applyNumberFormat="1" applyFont="1" applyFill="1" applyBorder="1" applyAlignment="1">
      <alignment horizontal="right" vertical="center"/>
    </xf>
    <xf numFmtId="1" fontId="44" fillId="0" borderId="0" xfId="0" applyNumberFormat="1" applyFont="1" applyFill="1" applyBorder="1" applyAlignment="1">
      <alignment vertical="center"/>
    </xf>
    <xf numFmtId="1" fontId="44" fillId="0" borderId="0" xfId="0" applyNumberFormat="1" applyFont="1" applyFill="1" applyBorder="1" applyAlignment="1">
      <alignment horizontal="right" vertical="center"/>
    </xf>
    <xf numFmtId="0" fontId="44" fillId="0" borderId="0" xfId="106" applyFont="1" applyFill="1" applyBorder="1" applyAlignment="1">
      <alignment vertical="center"/>
    </xf>
    <xf numFmtId="0" fontId="56"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3" fillId="0" borderId="0" xfId="85" applyNumberFormat="1" applyFill="1" applyBorder="1" applyAlignment="1" applyProtection="1"/>
    <xf numFmtId="0" fontId="43" fillId="58" borderId="0" xfId="85" applyNumberFormat="1" applyFill="1" applyBorder="1" applyAlignment="1" applyProtection="1">
      <alignment horizontal="left"/>
    </xf>
    <xf numFmtId="0" fontId="43" fillId="58" borderId="0" xfId="85" applyNumberFormat="1" applyFill="1" applyBorder="1" applyAlignment="1" applyProtection="1"/>
    <xf numFmtId="2" fontId="44" fillId="0" borderId="41" xfId="104" applyNumberFormat="1" applyFont="1" applyFill="1" applyBorder="1" applyAlignment="1">
      <alignment horizontal="right"/>
    </xf>
    <xf numFmtId="2" fontId="45" fillId="0" borderId="0" xfId="104" applyNumberFormat="1" applyFont="1" applyFill="1" applyBorder="1" applyAlignment="1">
      <alignment horizontal="right"/>
    </xf>
    <xf numFmtId="0" fontId="51" fillId="91" borderId="0" xfId="93" applyFont="1" applyFill="1"/>
    <xf numFmtId="0" fontId="50" fillId="91" borderId="0" xfId="0" applyFont="1" applyFill="1" applyAlignment="1">
      <alignment horizontal="center"/>
    </xf>
    <xf numFmtId="0" fontId="50" fillId="91" borderId="0" xfId="0" applyFont="1" applyFill="1"/>
    <xf numFmtId="0" fontId="52" fillId="91" borderId="0" xfId="93" applyFont="1" applyFill="1"/>
    <xf numFmtId="0" fontId="50" fillId="91" borderId="0" xfId="0" applyFont="1" applyFill="1" applyBorder="1" applyAlignment="1">
      <alignment horizontal="center"/>
    </xf>
    <xf numFmtId="0" fontId="44" fillId="91" borderId="0" xfId="0" applyFont="1" applyFill="1" applyBorder="1" applyAlignment="1">
      <alignment horizontal="right"/>
    </xf>
    <xf numFmtId="0" fontId="51" fillId="91" borderId="34" xfId="0" applyFont="1" applyFill="1" applyBorder="1"/>
    <xf numFmtId="0" fontId="54" fillId="91" borderId="40" xfId="0" applyFont="1" applyFill="1" applyBorder="1" applyAlignment="1">
      <alignment horizontal="right"/>
    </xf>
    <xf numFmtId="0" fontId="54" fillId="91" borderId="43" xfId="0" applyFont="1" applyFill="1" applyBorder="1" applyAlignment="1">
      <alignment horizontal="right"/>
    </xf>
    <xf numFmtId="2" fontId="44" fillId="91" borderId="57" xfId="0" applyNumberFormat="1" applyFont="1" applyFill="1" applyBorder="1" applyAlignment="1">
      <alignment horizontal="right"/>
    </xf>
    <xf numFmtId="2" fontId="44" fillId="91" borderId="58" xfId="0" applyNumberFormat="1" applyFont="1" applyFill="1" applyBorder="1" applyAlignment="1">
      <alignment horizontal="right"/>
    </xf>
    <xf numFmtId="2" fontId="44" fillId="91" borderId="51" xfId="0" applyNumberFormat="1" applyFont="1" applyFill="1" applyBorder="1" applyAlignment="1">
      <alignment horizontal="right"/>
    </xf>
    <xf numFmtId="2" fontId="44" fillId="91" borderId="0" xfId="0" applyNumberFormat="1" applyFont="1" applyFill="1" applyBorder="1" applyAlignment="1">
      <alignment horizontal="right"/>
    </xf>
    <xf numFmtId="2" fontId="44" fillId="91" borderId="51" xfId="89" applyNumberFormat="1" applyFont="1" applyFill="1" applyBorder="1" applyAlignment="1">
      <alignment horizontal="right"/>
    </xf>
    <xf numFmtId="2" fontId="44" fillId="91" borderId="0" xfId="89" applyNumberFormat="1" applyFont="1" applyFill="1" applyBorder="1" applyAlignment="1">
      <alignment horizontal="right"/>
    </xf>
    <xf numFmtId="2" fontId="47" fillId="91" borderId="51" xfId="0" applyNumberFormat="1" applyFont="1" applyFill="1" applyBorder="1" applyAlignment="1">
      <alignment horizontal="right"/>
    </xf>
    <xf numFmtId="2" fontId="47" fillId="91" borderId="0" xfId="0" applyNumberFormat="1" applyFont="1" applyFill="1" applyBorder="1" applyAlignment="1">
      <alignment horizontal="right"/>
    </xf>
    <xf numFmtId="1" fontId="44" fillId="91" borderId="51" xfId="0" applyNumberFormat="1" applyFont="1" applyFill="1" applyBorder="1" applyAlignment="1">
      <alignment horizontal="right"/>
    </xf>
    <xf numFmtId="1" fontId="44" fillId="91" borderId="0" xfId="0" applyNumberFormat="1" applyFont="1" applyFill="1" applyBorder="1" applyAlignment="1">
      <alignment horizontal="right"/>
    </xf>
    <xf numFmtId="2" fontId="44" fillId="91" borderId="53" xfId="0" applyNumberFormat="1" applyFont="1" applyFill="1" applyBorder="1" applyAlignment="1">
      <alignment horizontal="right"/>
    </xf>
    <xf numFmtId="2" fontId="44" fillId="91" borderId="54" xfId="0" applyNumberFormat="1" applyFont="1" applyFill="1" applyBorder="1" applyAlignment="1">
      <alignment horizontal="right"/>
    </xf>
    <xf numFmtId="0" fontId="52" fillId="91" borderId="0" xfId="0" applyFont="1" applyFill="1" applyAlignment="1">
      <alignment horizontal="left"/>
    </xf>
    <xf numFmtId="1" fontId="52" fillId="91" borderId="0" xfId="0" applyNumberFormat="1" applyFont="1" applyFill="1" applyAlignment="1">
      <alignment horizontal="center"/>
    </xf>
    <xf numFmtId="0" fontId="47" fillId="91" borderId="0" xfId="0" applyFont="1" applyFill="1" applyAlignment="1">
      <alignment horizontal="left"/>
    </xf>
    <xf numFmtId="0" fontId="44" fillId="91" borderId="0" xfId="0" applyFont="1" applyFill="1" applyAlignment="1">
      <alignment horizontal="center"/>
    </xf>
    <xf numFmtId="0" fontId="52" fillId="91" borderId="0" xfId="0" applyFont="1" applyFill="1" applyAlignment="1">
      <alignment horizontal="right"/>
    </xf>
    <xf numFmtId="0" fontId="50" fillId="91" borderId="0" xfId="0" applyFont="1" applyFill="1" applyBorder="1" applyAlignment="1"/>
    <xf numFmtId="0" fontId="54" fillId="91" borderId="59" xfId="0" applyFont="1" applyFill="1" applyBorder="1" applyAlignment="1">
      <alignment horizontal="right"/>
    </xf>
    <xf numFmtId="0" fontId="54" fillId="91" borderId="60" xfId="0" applyFont="1" applyFill="1" applyBorder="1" applyAlignment="1">
      <alignment horizontal="right"/>
    </xf>
    <xf numFmtId="1" fontId="44" fillId="91" borderId="52" xfId="0" applyNumberFormat="1" applyFont="1" applyFill="1" applyBorder="1" applyAlignment="1">
      <alignment horizontal="right"/>
    </xf>
    <xf numFmtId="1" fontId="44" fillId="91" borderId="52" xfId="89" applyNumberFormat="1" applyFont="1" applyFill="1" applyBorder="1" applyAlignment="1">
      <alignment horizontal="right"/>
    </xf>
    <xf numFmtId="2" fontId="44" fillId="91" borderId="52" xfId="89" applyNumberFormat="1" applyFont="1" applyFill="1" applyBorder="1" applyAlignment="1">
      <alignment horizontal="right"/>
    </xf>
    <xf numFmtId="177" fontId="44" fillId="91" borderId="52" xfId="89" applyNumberFormat="1" applyFont="1" applyFill="1" applyBorder="1" applyAlignment="1">
      <alignment horizontal="right"/>
    </xf>
    <xf numFmtId="0" fontId="53" fillId="91" borderId="36" xfId="0" applyFont="1" applyFill="1" applyBorder="1" applyAlignment="1">
      <alignment horizontal="left" vertical="center" wrapText="1"/>
    </xf>
    <xf numFmtId="178" fontId="50" fillId="91" borderId="0" xfId="0" applyNumberFormat="1" applyFont="1" applyFill="1" applyBorder="1" applyAlignment="1">
      <alignment horizontal="center" vertical="center"/>
    </xf>
    <xf numFmtId="0" fontId="47" fillId="91" borderId="0" xfId="0" quotePrefix="1" applyFont="1" applyFill="1" applyAlignment="1">
      <alignment horizontal="left"/>
    </xf>
    <xf numFmtId="3" fontId="50" fillId="91" borderId="0" xfId="0" applyNumberFormat="1" applyFont="1" applyFill="1" applyBorder="1"/>
    <xf numFmtId="166" fontId="50" fillId="91" borderId="0" xfId="0" applyNumberFormat="1" applyFont="1" applyFill="1" applyBorder="1"/>
    <xf numFmtId="3" fontId="34" fillId="91" borderId="0" xfId="0" applyNumberFormat="1" applyFont="1" applyFill="1" applyBorder="1"/>
    <xf numFmtId="0" fontId="54" fillId="91" borderId="62" xfId="0" applyFont="1" applyFill="1" applyBorder="1" applyAlignment="1">
      <alignment horizontal="right"/>
    </xf>
    <xf numFmtId="2" fontId="44" fillId="91" borderId="52" xfId="0" applyNumberFormat="1" applyFont="1" applyFill="1" applyBorder="1" applyAlignment="1">
      <alignment horizontal="right"/>
    </xf>
    <xf numFmtId="1" fontId="44" fillId="91" borderId="0" xfId="89" applyNumberFormat="1" applyFont="1" applyFill="1" applyBorder="1" applyAlignment="1">
      <alignment horizontal="right"/>
    </xf>
    <xf numFmtId="1" fontId="44" fillId="91" borderId="0" xfId="0" applyNumberFormat="1" applyFont="1" applyFill="1" applyBorder="1" applyAlignment="1">
      <alignment horizontal="right" vertical="center"/>
    </xf>
    <xf numFmtId="1" fontId="44" fillId="91" borderId="52" xfId="0" applyNumberFormat="1" applyFont="1" applyFill="1" applyBorder="1" applyAlignment="1">
      <alignment horizontal="right" vertical="center"/>
    </xf>
    <xf numFmtId="2" fontId="44" fillId="91" borderId="0" xfId="0" applyNumberFormat="1" applyFont="1" applyFill="1" applyBorder="1" applyAlignment="1">
      <alignment horizontal="right" vertical="center"/>
    </xf>
    <xf numFmtId="2" fontId="44" fillId="91" borderId="54" xfId="0" applyNumberFormat="1" applyFont="1" applyFill="1" applyBorder="1" applyAlignment="1">
      <alignment horizontal="right" vertical="center"/>
    </xf>
    <xf numFmtId="1" fontId="47" fillId="91" borderId="0" xfId="0" applyNumberFormat="1" applyFont="1" applyFill="1" applyAlignment="1">
      <alignment horizontal="center"/>
    </xf>
    <xf numFmtId="0" fontId="44" fillId="91" borderId="0" xfId="0" applyFont="1" applyFill="1"/>
    <xf numFmtId="0" fontId="44" fillId="91" borderId="0" xfId="0" applyFont="1" applyFill="1" applyBorder="1" applyAlignment="1"/>
    <xf numFmtId="177" fontId="44" fillId="91" borderId="0" xfId="89" applyNumberFormat="1" applyFont="1" applyFill="1" applyBorder="1" applyAlignment="1">
      <alignment horizontal="right"/>
    </xf>
    <xf numFmtId="178" fontId="44" fillId="91" borderId="0" xfId="89" applyNumberFormat="1" applyFont="1" applyFill="1" applyBorder="1" applyAlignment="1">
      <alignment horizontal="right"/>
    </xf>
    <xf numFmtId="0" fontId="52" fillId="91" borderId="0" xfId="0" applyFont="1" applyFill="1"/>
    <xf numFmtId="2" fontId="44" fillId="91" borderId="63" xfId="0" applyNumberFormat="1" applyFont="1" applyFill="1" applyBorder="1" applyAlignment="1">
      <alignment horizontal="right"/>
    </xf>
    <xf numFmtId="2" fontId="44" fillId="91" borderId="55" xfId="0" applyNumberFormat="1" applyFont="1" applyFill="1" applyBorder="1" applyAlignment="1">
      <alignment horizontal="right"/>
    </xf>
    <xf numFmtId="0" fontId="99" fillId="91" borderId="0" xfId="0" applyFont="1" applyFill="1" applyAlignment="1">
      <alignment horizontal="center"/>
    </xf>
    <xf numFmtId="0" fontId="99" fillId="91" borderId="0" xfId="93" applyFont="1" applyFill="1"/>
    <xf numFmtId="0" fontId="99" fillId="91" borderId="0" xfId="0" applyFont="1" applyFill="1" applyBorder="1" applyAlignment="1">
      <alignment horizontal="center"/>
    </xf>
    <xf numFmtId="0" fontId="96" fillId="91" borderId="0" xfId="0" applyFont="1" applyFill="1" applyBorder="1" applyAlignment="1">
      <alignment horizontal="right"/>
    </xf>
    <xf numFmtId="0" fontId="97" fillId="91" borderId="40" xfId="0" applyFont="1" applyFill="1" applyBorder="1" applyAlignment="1">
      <alignment horizontal="right" vertical="center"/>
    </xf>
    <xf numFmtId="177" fontId="96" fillId="91" borderId="57" xfId="0" applyNumberFormat="1" applyFont="1" applyFill="1" applyBorder="1" applyAlignment="1">
      <alignment horizontal="right"/>
    </xf>
    <xf numFmtId="177" fontId="96" fillId="91" borderId="58" xfId="0" applyNumberFormat="1" applyFont="1" applyFill="1" applyBorder="1" applyAlignment="1">
      <alignment horizontal="right"/>
    </xf>
    <xf numFmtId="2" fontId="96" fillId="91" borderId="58" xfId="0" applyNumberFormat="1" applyFont="1" applyFill="1" applyBorder="1" applyAlignment="1">
      <alignment horizontal="right"/>
    </xf>
    <xf numFmtId="2" fontId="96" fillId="91" borderId="63" xfId="0" applyNumberFormat="1" applyFont="1" applyFill="1" applyBorder="1" applyAlignment="1">
      <alignment horizontal="right"/>
    </xf>
    <xf numFmtId="177" fontId="96" fillId="91" borderId="51" xfId="0" applyNumberFormat="1" applyFont="1" applyFill="1" applyBorder="1" applyAlignment="1">
      <alignment horizontal="right"/>
    </xf>
    <xf numFmtId="177" fontId="96" fillId="91" borderId="0" xfId="0" applyNumberFormat="1" applyFont="1" applyFill="1" applyBorder="1" applyAlignment="1">
      <alignment horizontal="right"/>
    </xf>
    <xf numFmtId="177" fontId="96" fillId="91" borderId="52" xfId="0" applyNumberFormat="1" applyFont="1" applyFill="1" applyBorder="1" applyAlignment="1">
      <alignment horizontal="right"/>
    </xf>
    <xf numFmtId="2" fontId="96" fillId="91" borderId="51" xfId="0" applyNumberFormat="1" applyFont="1" applyFill="1" applyBorder="1" applyAlignment="1">
      <alignment horizontal="right"/>
    </xf>
    <xf numFmtId="2" fontId="96" fillId="91" borderId="0" xfId="0" applyNumberFormat="1" applyFont="1" applyFill="1" applyBorder="1" applyAlignment="1">
      <alignment horizontal="right"/>
    </xf>
    <xf numFmtId="178" fontId="96" fillId="91" borderId="0" xfId="0" applyNumberFormat="1" applyFont="1" applyFill="1" applyBorder="1" applyAlignment="1">
      <alignment horizontal="right"/>
    </xf>
    <xf numFmtId="179" fontId="96" fillId="91" borderId="0" xfId="0" applyNumberFormat="1" applyFont="1" applyFill="1" applyBorder="1" applyAlignment="1">
      <alignment horizontal="right"/>
    </xf>
    <xf numFmtId="179" fontId="96" fillId="91" borderId="52" xfId="0" applyNumberFormat="1" applyFont="1" applyFill="1" applyBorder="1" applyAlignment="1">
      <alignment horizontal="right"/>
    </xf>
    <xf numFmtId="1" fontId="96" fillId="91" borderId="51" xfId="0" applyNumberFormat="1" applyFont="1" applyFill="1" applyBorder="1" applyAlignment="1">
      <alignment horizontal="right"/>
    </xf>
    <xf numFmtId="1" fontId="96" fillId="91" borderId="0" xfId="0" applyNumberFormat="1" applyFont="1" applyFill="1" applyBorder="1" applyAlignment="1">
      <alignment horizontal="right"/>
    </xf>
    <xf numFmtId="1" fontId="96" fillId="91" borderId="52" xfId="0" applyNumberFormat="1" applyFont="1" applyFill="1" applyBorder="1" applyAlignment="1">
      <alignment horizontal="right"/>
    </xf>
    <xf numFmtId="1" fontId="96" fillId="91" borderId="51" xfId="89" applyNumberFormat="1" applyFont="1" applyFill="1" applyBorder="1" applyAlignment="1">
      <alignment horizontal="right"/>
    </xf>
    <xf numFmtId="1" fontId="96" fillId="91" borderId="0" xfId="89" applyNumberFormat="1" applyFont="1" applyFill="1" applyBorder="1" applyAlignment="1">
      <alignment horizontal="right"/>
    </xf>
    <xf numFmtId="177" fontId="96" fillId="91" borderId="52" xfId="89" applyNumberFormat="1" applyFont="1" applyFill="1" applyBorder="1" applyAlignment="1">
      <alignment horizontal="right"/>
    </xf>
    <xf numFmtId="2" fontId="96" fillId="91" borderId="51" xfId="89" applyNumberFormat="1" applyFont="1" applyFill="1" applyBorder="1" applyAlignment="1">
      <alignment horizontal="right"/>
    </xf>
    <xf numFmtId="2" fontId="96" fillId="91" borderId="0" xfId="89" applyNumberFormat="1" applyFont="1" applyFill="1" applyBorder="1" applyAlignment="1">
      <alignment horizontal="right"/>
    </xf>
    <xf numFmtId="2" fontId="96" fillId="91" borderId="52" xfId="89" applyNumberFormat="1" applyFont="1" applyFill="1" applyBorder="1" applyAlignment="1">
      <alignment horizontal="right"/>
    </xf>
    <xf numFmtId="1" fontId="96" fillId="91" borderId="51" xfId="0" applyNumberFormat="1" applyFont="1" applyFill="1" applyBorder="1" applyAlignment="1">
      <alignment horizontal="right" vertical="center"/>
    </xf>
    <xf numFmtId="1" fontId="96" fillId="91" borderId="0" xfId="0" applyNumberFormat="1" applyFont="1" applyFill="1" applyBorder="1" applyAlignment="1">
      <alignment horizontal="right" vertical="center"/>
    </xf>
    <xf numFmtId="1" fontId="96" fillId="91" borderId="52" xfId="0" applyNumberFormat="1" applyFont="1" applyFill="1" applyBorder="1" applyAlignment="1">
      <alignment horizontal="right" vertical="center"/>
    </xf>
    <xf numFmtId="177" fontId="96" fillId="91" borderId="51" xfId="0" applyNumberFormat="1" applyFont="1" applyFill="1" applyBorder="1" applyAlignment="1">
      <alignment horizontal="right" vertical="center"/>
    </xf>
    <xf numFmtId="177" fontId="96" fillId="91" borderId="0" xfId="0" applyNumberFormat="1" applyFont="1" applyFill="1" applyBorder="1" applyAlignment="1">
      <alignment horizontal="right" vertical="center"/>
    </xf>
    <xf numFmtId="177" fontId="96" fillId="91" borderId="52" xfId="0" applyNumberFormat="1" applyFont="1" applyFill="1" applyBorder="1" applyAlignment="1">
      <alignment horizontal="right" vertical="center"/>
    </xf>
    <xf numFmtId="2" fontId="96" fillId="91" borderId="53" xfId="0" applyNumberFormat="1" applyFont="1" applyFill="1" applyBorder="1" applyAlignment="1">
      <alignment horizontal="right" vertical="center"/>
    </xf>
    <xf numFmtId="2" fontId="96" fillId="91" borderId="54" xfId="0" applyNumberFormat="1" applyFont="1" applyFill="1" applyBorder="1" applyAlignment="1">
      <alignment horizontal="right" vertical="center"/>
    </xf>
    <xf numFmtId="177" fontId="96" fillId="91" borderId="54" xfId="0" applyNumberFormat="1" applyFont="1" applyFill="1" applyBorder="1" applyAlignment="1">
      <alignment horizontal="right" vertical="center"/>
    </xf>
    <xf numFmtId="177" fontId="96" fillId="91" borderId="55" xfId="0" applyNumberFormat="1" applyFont="1" applyFill="1" applyBorder="1" applyAlignment="1">
      <alignment horizontal="right" vertical="center"/>
    </xf>
    <xf numFmtId="0" fontId="54" fillId="91" borderId="40" xfId="0" applyFont="1" applyFill="1" applyBorder="1" applyAlignment="1">
      <alignment horizontal="right" vertical="center"/>
    </xf>
    <xf numFmtId="1" fontId="44" fillId="91" borderId="51" xfId="89" applyNumberFormat="1" applyFont="1" applyFill="1" applyBorder="1" applyAlignment="1">
      <alignment horizontal="right"/>
    </xf>
    <xf numFmtId="2" fontId="44" fillId="91" borderId="51" xfId="0" applyNumberFormat="1" applyFont="1" applyFill="1" applyBorder="1" applyAlignment="1">
      <alignment horizontal="right" vertical="center"/>
    </xf>
    <xf numFmtId="2" fontId="44" fillId="91" borderId="53" xfId="0" applyNumberFormat="1" applyFont="1" applyFill="1" applyBorder="1" applyAlignment="1">
      <alignment horizontal="right" vertical="center"/>
    </xf>
    <xf numFmtId="0" fontId="44" fillId="91" borderId="0" xfId="0" applyFont="1" applyFill="1" applyBorder="1" applyAlignment="1">
      <alignment horizontal="center"/>
    </xf>
    <xf numFmtId="2" fontId="44" fillId="91" borderId="58" xfId="0" applyNumberFormat="1" applyFont="1" applyFill="1" applyBorder="1" applyAlignment="1"/>
    <xf numFmtId="2" fontId="44" fillId="91" borderId="0" xfId="0" applyNumberFormat="1" applyFont="1" applyFill="1" applyBorder="1" applyAlignment="1"/>
    <xf numFmtId="2" fontId="44" fillId="91" borderId="41" xfId="0" applyNumberFormat="1" applyFont="1" applyFill="1" applyBorder="1"/>
    <xf numFmtId="2" fontId="44" fillId="91" borderId="0" xfId="89" applyNumberFormat="1" applyFont="1" applyFill="1" applyBorder="1" applyAlignment="1"/>
    <xf numFmtId="1" fontId="44" fillId="91" borderId="0" xfId="89" applyNumberFormat="1" applyFont="1" applyFill="1" applyBorder="1" applyAlignment="1"/>
    <xf numFmtId="1" fontId="44" fillId="91" borderId="41" xfId="0" applyNumberFormat="1" applyFont="1" applyFill="1" applyBorder="1"/>
    <xf numFmtId="178" fontId="44" fillId="91" borderId="0" xfId="89" applyNumberFormat="1" applyFont="1" applyFill="1" applyBorder="1" applyAlignment="1"/>
    <xf numFmtId="2" fontId="47" fillId="91" borderId="0" xfId="0" applyNumberFormat="1" applyFont="1" applyFill="1" applyBorder="1" applyAlignment="1"/>
    <xf numFmtId="1" fontId="44" fillId="91" borderId="51" xfId="0" applyNumberFormat="1" applyFont="1" applyFill="1" applyBorder="1" applyAlignment="1">
      <alignment horizontal="right" vertical="center"/>
    </xf>
    <xf numFmtId="1" fontId="44" fillId="91" borderId="0" xfId="0" applyNumberFormat="1" applyFont="1" applyFill="1" applyBorder="1" applyAlignment="1">
      <alignment vertical="center"/>
    </xf>
    <xf numFmtId="2" fontId="44" fillId="91" borderId="0" xfId="0" applyNumberFormat="1" applyFont="1" applyFill="1" applyBorder="1" applyAlignment="1">
      <alignment vertical="center"/>
    </xf>
    <xf numFmtId="1" fontId="44" fillId="91" borderId="53" xfId="0" applyNumberFormat="1" applyFont="1" applyFill="1" applyBorder="1" applyAlignment="1">
      <alignment horizontal="right" vertical="center"/>
    </xf>
    <xf numFmtId="1" fontId="44" fillId="91" borderId="54" xfId="0" applyNumberFormat="1" applyFont="1" applyFill="1" applyBorder="1" applyAlignment="1">
      <alignment horizontal="right" vertical="center"/>
    </xf>
    <xf numFmtId="1" fontId="44" fillId="91" borderId="54" xfId="0" applyNumberFormat="1" applyFont="1" applyFill="1" applyBorder="1" applyAlignment="1">
      <alignment vertical="center"/>
    </xf>
    <xf numFmtId="2" fontId="44" fillId="91" borderId="51" xfId="89" applyNumberFormat="1" applyFont="1" applyFill="1" applyBorder="1" applyAlignment="1" applyProtection="1">
      <alignment horizontal="right"/>
      <protection locked="0"/>
    </xf>
    <xf numFmtId="1" fontId="44" fillId="91" borderId="55" xfId="0" applyNumberFormat="1" applyFont="1" applyFill="1" applyBorder="1" applyAlignment="1">
      <alignment horizontal="right"/>
    </xf>
    <xf numFmtId="1" fontId="44" fillId="91" borderId="54" xfId="0" applyNumberFormat="1" applyFont="1" applyFill="1" applyBorder="1" applyAlignment="1">
      <alignment horizontal="right"/>
    </xf>
    <xf numFmtId="2" fontId="44" fillId="91" borderId="52" xfId="0" applyNumberFormat="1" applyFont="1" applyFill="1" applyBorder="1" applyAlignment="1">
      <alignment horizontal="right" vertical="center"/>
    </xf>
    <xf numFmtId="0" fontId="47" fillId="91" borderId="0" xfId="0" applyFont="1" applyFill="1"/>
    <xf numFmtId="0" fontId="54" fillId="91" borderId="40" xfId="0" applyFont="1" applyFill="1" applyBorder="1" applyAlignment="1">
      <alignment vertical="center"/>
    </xf>
    <xf numFmtId="2" fontId="44" fillId="91" borderId="63" xfId="0" applyNumberFormat="1" applyFont="1" applyFill="1" applyBorder="1"/>
    <xf numFmtId="2" fontId="44" fillId="91" borderId="52" xfId="0" applyNumberFormat="1" applyFont="1" applyFill="1" applyBorder="1"/>
    <xf numFmtId="1" fontId="44" fillId="91" borderId="52" xfId="0" applyNumberFormat="1" applyFont="1" applyFill="1" applyBorder="1"/>
    <xf numFmtId="1" fontId="44" fillId="91" borderId="53" xfId="0" applyNumberFormat="1" applyFont="1" applyFill="1" applyBorder="1" applyAlignment="1">
      <alignment horizontal="right"/>
    </xf>
    <xf numFmtId="1" fontId="44" fillId="91" borderId="55" xfId="0" applyNumberFormat="1" applyFont="1" applyFill="1" applyBorder="1"/>
    <xf numFmtId="178" fontId="44" fillId="91" borderId="64" xfId="0" applyNumberFormat="1" applyFont="1" applyFill="1" applyBorder="1" applyAlignment="1">
      <alignment horizontal="left"/>
    </xf>
    <xf numFmtId="178" fontId="39" fillId="91" borderId="64" xfId="0" applyNumberFormat="1" applyFont="1" applyFill="1" applyBorder="1"/>
    <xf numFmtId="178" fontId="44" fillId="91" borderId="64" xfId="0" applyNumberFormat="1" applyFont="1" applyFill="1" applyBorder="1"/>
    <xf numFmtId="178" fontId="44" fillId="91" borderId="64" xfId="0" applyNumberFormat="1" applyFont="1" applyFill="1" applyBorder="1" applyAlignment="1">
      <alignment horizontal="left" indent="1"/>
    </xf>
    <xf numFmtId="178" fontId="44" fillId="91" borderId="65" xfId="0" applyNumberFormat="1" applyFont="1" applyFill="1" applyBorder="1" applyAlignment="1">
      <alignment horizontal="left" indent="1"/>
    </xf>
    <xf numFmtId="1" fontId="44" fillId="91" borderId="51" xfId="0" applyNumberFormat="1" applyFont="1" applyFill="1" applyBorder="1"/>
    <xf numFmtId="1" fontId="44" fillId="91" borderId="0" xfId="0" applyNumberFormat="1" applyFont="1" applyFill="1" applyBorder="1"/>
    <xf numFmtId="1" fontId="39" fillId="91" borderId="51" xfId="0" applyNumberFormat="1" applyFont="1" applyFill="1" applyBorder="1"/>
    <xf numFmtId="1" fontId="39" fillId="91" borderId="0" xfId="0" applyNumberFormat="1" applyFont="1" applyFill="1" applyBorder="1"/>
    <xf numFmtId="1" fontId="39" fillId="91" borderId="52" xfId="0" applyNumberFormat="1" applyFont="1" applyFill="1" applyBorder="1"/>
    <xf numFmtId="177" fontId="44" fillId="91" borderId="51" xfId="89" applyNumberFormat="1" applyFont="1" applyFill="1" applyBorder="1"/>
    <xf numFmtId="177" fontId="44" fillId="91" borderId="0" xfId="89" applyNumberFormat="1" applyFont="1" applyFill="1" applyBorder="1"/>
    <xf numFmtId="177" fontId="44" fillId="91" borderId="52" xfId="0" applyNumberFormat="1" applyFont="1" applyFill="1" applyBorder="1"/>
    <xf numFmtId="1" fontId="44" fillId="91" borderId="51" xfId="89" applyNumberFormat="1" applyFont="1" applyFill="1" applyBorder="1"/>
    <xf numFmtId="1" fontId="44" fillId="91" borderId="0" xfId="89" applyNumberFormat="1" applyFont="1" applyFill="1" applyBorder="1"/>
    <xf numFmtId="1" fontId="44" fillId="91" borderId="52" xfId="89" applyNumberFormat="1" applyFont="1" applyFill="1" applyBorder="1"/>
    <xf numFmtId="2" fontId="44" fillId="91" borderId="51" xfId="89" applyNumberFormat="1" applyFont="1" applyFill="1" applyBorder="1"/>
    <xf numFmtId="2" fontId="44" fillId="91" borderId="0" xfId="89" applyNumberFormat="1" applyFont="1" applyFill="1" applyBorder="1"/>
    <xf numFmtId="2" fontId="44" fillId="91" borderId="52" xfId="89" applyNumberFormat="1" applyFont="1" applyFill="1" applyBorder="1"/>
    <xf numFmtId="1" fontId="97" fillId="91" borderId="63" xfId="0" applyNumberFormat="1" applyFont="1" applyFill="1" applyBorder="1"/>
    <xf numFmtId="2" fontId="44" fillId="91" borderId="56" xfId="0" applyNumberFormat="1" applyFont="1" applyFill="1" applyBorder="1"/>
    <xf numFmtId="2" fontId="39" fillId="91" borderId="57" xfId="0" applyNumberFormat="1" applyFont="1" applyFill="1" applyBorder="1"/>
    <xf numFmtId="2" fontId="39" fillId="91" borderId="58" xfId="0" applyNumberFormat="1" applyFont="1" applyFill="1" applyBorder="1"/>
    <xf numFmtId="178" fontId="44" fillId="91" borderId="52" xfId="0" applyNumberFormat="1" applyFont="1" applyFill="1" applyBorder="1"/>
    <xf numFmtId="2" fontId="39" fillId="91" borderId="51" xfId="0" applyNumberFormat="1" applyFont="1" applyFill="1" applyBorder="1"/>
    <xf numFmtId="2" fontId="39" fillId="91" borderId="0" xfId="0" applyNumberFormat="1" applyFont="1" applyFill="1" applyBorder="1"/>
    <xf numFmtId="178" fontId="44" fillId="91" borderId="0" xfId="89" applyNumberFormat="1" applyFont="1" applyFill="1" applyBorder="1"/>
    <xf numFmtId="0" fontId="96" fillId="91" borderId="0" xfId="0" applyFont="1" applyFill="1" applyAlignment="1">
      <alignment horizontal="right"/>
    </xf>
    <xf numFmtId="0" fontId="16" fillId="92" borderId="0" xfId="104" applyFont="1" applyFill="1" applyBorder="1" applyAlignment="1">
      <alignment vertical="center"/>
    </xf>
    <xf numFmtId="0" fontId="44" fillId="92" borderId="0" xfId="104" applyFont="1" applyFill="1" applyBorder="1"/>
    <xf numFmtId="0" fontId="44" fillId="92" borderId="0" xfId="104" applyFont="1" applyFill="1"/>
    <xf numFmtId="0" fontId="44" fillId="92" borderId="0" xfId="104" applyFont="1" applyFill="1" applyAlignment="1">
      <alignment horizontal="right"/>
    </xf>
    <xf numFmtId="0" fontId="39" fillId="92" borderId="0" xfId="104" applyFont="1" applyFill="1" applyBorder="1" applyAlignment="1">
      <alignment vertical="center"/>
    </xf>
    <xf numFmtId="0" fontId="45" fillId="92" borderId="0" xfId="104" applyFont="1" applyFill="1" applyAlignment="1">
      <alignment horizontal="right"/>
    </xf>
    <xf numFmtId="0" fontId="44" fillId="92" borderId="0" xfId="104" applyFont="1" applyFill="1" applyAlignment="1">
      <alignment vertical="center"/>
    </xf>
    <xf numFmtId="0" fontId="45" fillId="92" borderId="0" xfId="104" applyFont="1" applyFill="1" applyBorder="1"/>
    <xf numFmtId="0" fontId="45" fillId="92" borderId="0" xfId="104" applyFont="1" applyFill="1"/>
    <xf numFmtId="175" fontId="46" fillId="92" borderId="0" xfId="116" applyNumberFormat="1" applyFont="1" applyFill="1" applyBorder="1" applyAlignment="1" applyProtection="1"/>
    <xf numFmtId="0" fontId="44" fillId="91" borderId="0" xfId="0" applyFont="1" applyFill="1" applyBorder="1"/>
    <xf numFmtId="0" fontId="47" fillId="91" borderId="0" xfId="93" applyFont="1" applyFill="1"/>
    <xf numFmtId="0" fontId="44" fillId="91" borderId="0" xfId="0" applyFont="1" applyFill="1" applyAlignment="1">
      <alignment horizontal="right"/>
    </xf>
    <xf numFmtId="177" fontId="39" fillId="91" borderId="33" xfId="0" applyNumberFormat="1" applyFont="1" applyFill="1" applyBorder="1" applyAlignment="1">
      <alignment horizontal="center"/>
    </xf>
    <xf numFmtId="1" fontId="39" fillId="91" borderId="36" xfId="0" applyNumberFormat="1" applyFont="1" applyFill="1" applyBorder="1" applyAlignment="1">
      <alignment horizontal="right"/>
    </xf>
    <xf numFmtId="1" fontId="39" fillId="91" borderId="40" xfId="0" applyNumberFormat="1" applyFont="1" applyFill="1" applyBorder="1" applyAlignment="1">
      <alignment horizontal="right"/>
    </xf>
    <xf numFmtId="1" fontId="39" fillId="91" borderId="66" xfId="0" applyNumberFormat="1" applyFont="1" applyFill="1" applyBorder="1" applyAlignment="1">
      <alignment horizontal="right"/>
    </xf>
    <xf numFmtId="178" fontId="39" fillId="91" borderId="42" xfId="0" applyNumberFormat="1" applyFont="1" applyFill="1" applyBorder="1"/>
    <xf numFmtId="1" fontId="39" fillId="91" borderId="50" xfId="0" applyNumberFormat="1" applyFont="1" applyFill="1" applyBorder="1" applyAlignment="1">
      <alignment horizontal="right"/>
    </xf>
    <xf numFmtId="178" fontId="44" fillId="91" borderId="0" xfId="0" applyNumberFormat="1" applyFont="1" applyFill="1" applyBorder="1"/>
    <xf numFmtId="178" fontId="44" fillId="91" borderId="44" xfId="0" applyNumberFormat="1" applyFont="1" applyFill="1" applyBorder="1"/>
    <xf numFmtId="178" fontId="44" fillId="91" borderId="44" xfId="0" applyNumberFormat="1" applyFont="1" applyFill="1" applyBorder="1" applyAlignment="1">
      <alignment horizontal="left"/>
    </xf>
    <xf numFmtId="178" fontId="44" fillId="91" borderId="52" xfId="89" applyNumberFormat="1" applyFont="1" applyFill="1" applyBorder="1" applyAlignment="1">
      <alignment horizontal="right"/>
    </xf>
    <xf numFmtId="178" fontId="39" fillId="91" borderId="44" xfId="0" applyNumberFormat="1" applyFont="1" applyFill="1" applyBorder="1"/>
    <xf numFmtId="1" fontId="39" fillId="91" borderId="0" xfId="0" applyNumberFormat="1" applyFont="1" applyFill="1" applyBorder="1" applyAlignment="1">
      <alignment horizontal="right"/>
    </xf>
    <xf numFmtId="1" fontId="39" fillId="91" borderId="52" xfId="0" applyNumberFormat="1" applyFont="1" applyFill="1" applyBorder="1" applyAlignment="1">
      <alignment horizontal="right"/>
    </xf>
    <xf numFmtId="178" fontId="44" fillId="91" borderId="44" xfId="0" applyNumberFormat="1" applyFont="1" applyFill="1" applyBorder="1" applyAlignment="1">
      <alignment horizontal="left" indent="1"/>
    </xf>
    <xf numFmtId="1" fontId="39" fillId="91" borderId="52" xfId="89" applyNumberFormat="1" applyFont="1" applyFill="1" applyBorder="1" applyAlignment="1">
      <alignment horizontal="right"/>
    </xf>
    <xf numFmtId="178" fontId="44" fillId="91" borderId="45" xfId="0" applyNumberFormat="1" applyFont="1" applyFill="1" applyBorder="1" applyAlignment="1">
      <alignment horizontal="left" indent="1"/>
    </xf>
    <xf numFmtId="177" fontId="44" fillId="91" borderId="54" xfId="0" applyNumberFormat="1" applyFont="1" applyFill="1" applyBorder="1" applyAlignment="1">
      <alignment horizontal="right"/>
    </xf>
    <xf numFmtId="177" fontId="44" fillId="91" borderId="55" xfId="89" applyNumberFormat="1" applyFont="1" applyFill="1" applyBorder="1" applyAlignment="1">
      <alignment horizontal="right"/>
    </xf>
    <xf numFmtId="1" fontId="47" fillId="91" borderId="0" xfId="0" applyNumberFormat="1" applyFont="1" applyFill="1" applyAlignment="1">
      <alignment horizontal="left"/>
    </xf>
    <xf numFmtId="1" fontId="61" fillId="91" borderId="0" xfId="89" applyNumberFormat="1" applyFont="1" applyFill="1" applyBorder="1"/>
    <xf numFmtId="0" fontId="47" fillId="91" borderId="0" xfId="0" applyFont="1" applyFill="1" applyAlignment="1">
      <alignment horizontal="right"/>
    </xf>
    <xf numFmtId="2" fontId="44" fillId="91" borderId="0" xfId="0" applyNumberFormat="1" applyFont="1" applyFill="1" applyBorder="1"/>
    <xf numFmtId="1" fontId="39" fillId="91" borderId="36" xfId="0" applyNumberFormat="1" applyFont="1" applyFill="1" applyBorder="1" applyAlignment="1"/>
    <xf numFmtId="1" fontId="39" fillId="91" borderId="40" xfId="0" applyNumberFormat="1" applyFont="1" applyFill="1" applyBorder="1" applyAlignment="1"/>
    <xf numFmtId="178" fontId="39" fillId="91" borderId="67" xfId="0" applyNumberFormat="1" applyFont="1" applyFill="1" applyBorder="1"/>
    <xf numFmtId="1" fontId="39" fillId="91" borderId="57" xfId="0" applyNumberFormat="1" applyFont="1" applyFill="1" applyBorder="1"/>
    <xf numFmtId="1" fontId="39" fillId="91" borderId="58" xfId="0" applyNumberFormat="1" applyFont="1" applyFill="1" applyBorder="1"/>
    <xf numFmtId="2" fontId="44" fillId="91" borderId="68" xfId="0" applyNumberFormat="1" applyFont="1" applyFill="1" applyBorder="1"/>
    <xf numFmtId="2" fontId="44" fillId="91" borderId="38" xfId="0" applyNumberFormat="1" applyFont="1" applyFill="1" applyBorder="1"/>
    <xf numFmtId="1" fontId="47" fillId="91" borderId="40" xfId="0" applyNumberFormat="1" applyFont="1" applyFill="1" applyBorder="1" applyAlignment="1">
      <alignment horizontal="left"/>
    </xf>
    <xf numFmtId="1" fontId="39" fillId="91" borderId="40" xfId="0" applyNumberFormat="1" applyFont="1" applyFill="1" applyBorder="1"/>
    <xf numFmtId="1" fontId="39" fillId="91" borderId="43" xfId="0" applyNumberFormat="1" applyFont="1" applyFill="1" applyBorder="1"/>
    <xf numFmtId="177" fontId="44" fillId="91" borderId="41" xfId="0" applyNumberFormat="1" applyFont="1" applyFill="1" applyBorder="1"/>
    <xf numFmtId="1" fontId="39" fillId="91" borderId="41" xfId="0" applyNumberFormat="1" applyFont="1" applyFill="1" applyBorder="1"/>
    <xf numFmtId="1" fontId="44" fillId="91" borderId="41" xfId="89" applyNumberFormat="1" applyFont="1" applyFill="1" applyBorder="1"/>
    <xf numFmtId="2" fontId="44" fillId="91" borderId="41" xfId="89" applyNumberFormat="1" applyFont="1" applyFill="1" applyBorder="1"/>
    <xf numFmtId="177" fontId="44" fillId="91" borderId="38" xfId="0" applyNumberFormat="1" applyFont="1" applyFill="1" applyBorder="1"/>
    <xf numFmtId="177" fontId="44" fillId="91" borderId="46" xfId="0" applyNumberFormat="1" applyFont="1" applyFill="1" applyBorder="1"/>
    <xf numFmtId="1" fontId="44" fillId="91" borderId="35" xfId="89" applyNumberFormat="1" applyFont="1" applyFill="1" applyBorder="1"/>
    <xf numFmtId="2" fontId="44" fillId="91" borderId="35" xfId="89" applyNumberFormat="1" applyFont="1" applyFill="1" applyBorder="1"/>
    <xf numFmtId="2" fontId="44" fillId="91" borderId="55" xfId="0" applyNumberFormat="1" applyFont="1" applyFill="1" applyBorder="1"/>
    <xf numFmtId="177" fontId="44" fillId="91" borderId="0" xfId="0" applyNumberFormat="1" applyFont="1" applyFill="1" applyBorder="1"/>
    <xf numFmtId="2" fontId="47" fillId="91" borderId="0" xfId="0" applyNumberFormat="1" applyFont="1" applyFill="1" applyAlignment="1">
      <alignment horizontal="left"/>
    </xf>
    <xf numFmtId="1" fontId="44" fillId="91" borderId="38" xfId="0" applyNumberFormat="1" applyFont="1" applyFill="1" applyBorder="1"/>
    <xf numFmtId="0" fontId="100" fillId="91" borderId="0" xfId="0" applyFont="1" applyFill="1"/>
    <xf numFmtId="0" fontId="100" fillId="91" borderId="0" xfId="93" applyFont="1" applyFill="1"/>
    <xf numFmtId="0" fontId="100" fillId="91" borderId="0" xfId="0" applyFont="1" applyFill="1" applyBorder="1" applyAlignment="1">
      <alignment horizontal="right"/>
    </xf>
    <xf numFmtId="177" fontId="101" fillId="91" borderId="33" xfId="0" applyNumberFormat="1" applyFont="1" applyFill="1" applyBorder="1" applyAlignment="1">
      <alignment horizontal="center"/>
    </xf>
    <xf numFmtId="1" fontId="97" fillId="91" borderId="36" xfId="0" applyNumberFormat="1" applyFont="1" applyFill="1" applyBorder="1" applyAlignment="1"/>
    <xf numFmtId="1" fontId="97" fillId="91" borderId="40" xfId="0" applyNumberFormat="1" applyFont="1" applyFill="1" applyBorder="1" applyAlignment="1"/>
    <xf numFmtId="178" fontId="97" fillId="91" borderId="67" xfId="0" applyNumberFormat="1" applyFont="1" applyFill="1" applyBorder="1"/>
    <xf numFmtId="1" fontId="97" fillId="91" borderId="57" xfId="0" applyNumberFormat="1" applyFont="1" applyFill="1" applyBorder="1"/>
    <xf numFmtId="1" fontId="97" fillId="91" borderId="58" xfId="0" applyNumberFormat="1" applyFont="1" applyFill="1" applyBorder="1"/>
    <xf numFmtId="177" fontId="97" fillId="91" borderId="58" xfId="0" applyNumberFormat="1" applyFont="1" applyFill="1" applyBorder="1"/>
    <xf numFmtId="177" fontId="97" fillId="91" borderId="63" xfId="0" applyNumberFormat="1" applyFont="1" applyFill="1" applyBorder="1"/>
    <xf numFmtId="178" fontId="96" fillId="91" borderId="64" xfId="0" applyNumberFormat="1" applyFont="1" applyFill="1" applyBorder="1"/>
    <xf numFmtId="1" fontId="96" fillId="91" borderId="51" xfId="89" applyNumberFormat="1" applyFont="1" applyFill="1" applyBorder="1"/>
    <xf numFmtId="1" fontId="96" fillId="91" borderId="0" xfId="89" applyNumberFormat="1" applyFont="1" applyFill="1" applyBorder="1"/>
    <xf numFmtId="177" fontId="96" fillId="91" borderId="0" xfId="89" applyNumberFormat="1" applyFont="1" applyFill="1" applyBorder="1"/>
    <xf numFmtId="177" fontId="96" fillId="91" borderId="52" xfId="89" applyNumberFormat="1" applyFont="1" applyFill="1" applyBorder="1"/>
    <xf numFmtId="178" fontId="96" fillId="91" borderId="64" xfId="0" applyNumberFormat="1" applyFont="1" applyFill="1" applyBorder="1" applyAlignment="1">
      <alignment horizontal="left"/>
    </xf>
    <xf numFmtId="2" fontId="96" fillId="91" borderId="51" xfId="89" applyNumberFormat="1" applyFont="1" applyFill="1" applyBorder="1"/>
    <xf numFmtId="2" fontId="96" fillId="91" borderId="0" xfId="89" applyNumberFormat="1" applyFont="1" applyFill="1" applyBorder="1"/>
    <xf numFmtId="2" fontId="96" fillId="91" borderId="52" xfId="89" applyNumberFormat="1" applyFont="1" applyFill="1" applyBorder="1"/>
    <xf numFmtId="1" fontId="96" fillId="91" borderId="52" xfId="89" applyNumberFormat="1" applyFont="1" applyFill="1" applyBorder="1"/>
    <xf numFmtId="178" fontId="97" fillId="91" borderId="64" xfId="0" applyNumberFormat="1" applyFont="1" applyFill="1" applyBorder="1"/>
    <xf numFmtId="1" fontId="97" fillId="91" borderId="51" xfId="0" applyNumberFormat="1" applyFont="1" applyFill="1" applyBorder="1"/>
    <xf numFmtId="1" fontId="97" fillId="91" borderId="0" xfId="0" applyNumberFormat="1" applyFont="1" applyFill="1" applyBorder="1"/>
    <xf numFmtId="177" fontId="97" fillId="91" borderId="0" xfId="0" applyNumberFormat="1" applyFont="1" applyFill="1" applyBorder="1"/>
    <xf numFmtId="177" fontId="97" fillId="91" borderId="52" xfId="0" applyNumberFormat="1" applyFont="1" applyFill="1" applyBorder="1"/>
    <xf numFmtId="177" fontId="97" fillId="91" borderId="51" xfId="0" applyNumberFormat="1" applyFont="1" applyFill="1" applyBorder="1"/>
    <xf numFmtId="2" fontId="97" fillId="91" borderId="52" xfId="0" applyNumberFormat="1" applyFont="1" applyFill="1" applyBorder="1"/>
    <xf numFmtId="177" fontId="96" fillId="91" borderId="51" xfId="89" applyNumberFormat="1" applyFont="1" applyFill="1" applyBorder="1"/>
    <xf numFmtId="2" fontId="97" fillId="91" borderId="51" xfId="89" applyNumberFormat="1" applyFont="1" applyFill="1" applyBorder="1"/>
    <xf numFmtId="2" fontId="97" fillId="91" borderId="0" xfId="89" applyNumberFormat="1" applyFont="1" applyFill="1" applyBorder="1"/>
    <xf numFmtId="2" fontId="97" fillId="91" borderId="52" xfId="89" applyNumberFormat="1" applyFont="1" applyFill="1" applyBorder="1"/>
    <xf numFmtId="178" fontId="96" fillId="91" borderId="64" xfId="0" applyNumberFormat="1" applyFont="1" applyFill="1" applyBorder="1" applyAlignment="1">
      <alignment horizontal="left" indent="1"/>
    </xf>
    <xf numFmtId="1" fontId="96" fillId="91" borderId="51" xfId="0" applyNumberFormat="1" applyFont="1" applyFill="1" applyBorder="1"/>
    <xf numFmtId="1" fontId="96" fillId="91" borderId="0" xfId="0" applyNumberFormat="1" applyFont="1" applyFill="1" applyBorder="1"/>
    <xf numFmtId="177" fontId="96" fillId="91" borderId="52" xfId="0" applyNumberFormat="1" applyFont="1" applyFill="1" applyBorder="1"/>
    <xf numFmtId="2" fontId="96" fillId="91" borderId="51" xfId="0" applyNumberFormat="1" applyFont="1" applyFill="1" applyBorder="1"/>
    <xf numFmtId="2" fontId="96" fillId="91" borderId="0" xfId="0" applyNumberFormat="1" applyFont="1" applyFill="1" applyBorder="1"/>
    <xf numFmtId="2" fontId="96" fillId="91" borderId="52" xfId="0" applyNumberFormat="1" applyFont="1" applyFill="1" applyBorder="1"/>
    <xf numFmtId="178" fontId="96" fillId="91" borderId="65" xfId="0" applyNumberFormat="1" applyFont="1" applyFill="1" applyBorder="1" applyAlignment="1">
      <alignment horizontal="left" indent="1"/>
    </xf>
    <xf numFmtId="1" fontId="96" fillId="91" borderId="53" xfId="0" applyNumberFormat="1" applyFont="1" applyFill="1" applyBorder="1"/>
    <xf numFmtId="1" fontId="96" fillId="91" borderId="54" xfId="0" applyNumberFormat="1" applyFont="1" applyFill="1" applyBorder="1"/>
    <xf numFmtId="1" fontId="96" fillId="91" borderId="55" xfId="0" applyNumberFormat="1" applyFont="1" applyFill="1" applyBorder="1"/>
    <xf numFmtId="0" fontId="39" fillId="91" borderId="0" xfId="0" applyFont="1" applyFill="1"/>
    <xf numFmtId="177" fontId="39" fillId="91" borderId="57" xfId="0" applyNumberFormat="1" applyFont="1" applyFill="1" applyBorder="1"/>
    <xf numFmtId="177" fontId="39" fillId="91" borderId="58" xfId="0" applyNumberFormat="1" applyFont="1" applyFill="1" applyBorder="1"/>
    <xf numFmtId="177" fontId="39" fillId="91" borderId="51" xfId="0" applyNumberFormat="1" applyFont="1" applyFill="1" applyBorder="1"/>
    <xf numFmtId="177" fontId="39" fillId="91" borderId="0" xfId="0" applyNumberFormat="1" applyFont="1" applyFill="1" applyBorder="1"/>
    <xf numFmtId="2" fontId="44" fillId="91" borderId="51" xfId="0" applyNumberFormat="1" applyFont="1" applyFill="1" applyBorder="1"/>
    <xf numFmtId="1" fontId="44" fillId="91" borderId="53" xfId="0" applyNumberFormat="1" applyFont="1" applyFill="1" applyBorder="1"/>
    <xf numFmtId="1" fontId="44" fillId="91" borderId="54" xfId="0" applyNumberFormat="1" applyFont="1" applyFill="1" applyBorder="1"/>
    <xf numFmtId="177" fontId="47" fillId="91" borderId="0" xfId="0" applyNumberFormat="1" applyFont="1" applyFill="1" applyAlignment="1">
      <alignment horizontal="left"/>
    </xf>
    <xf numFmtId="2" fontId="39" fillId="91" borderId="36" xfId="0" applyNumberFormat="1" applyFont="1" applyFill="1" applyBorder="1"/>
    <xf numFmtId="2" fontId="39" fillId="91" borderId="40" xfId="0" applyNumberFormat="1" applyFont="1" applyFill="1" applyBorder="1"/>
    <xf numFmtId="1" fontId="44" fillId="91" borderId="35" xfId="0" applyNumberFormat="1" applyFont="1" applyFill="1" applyBorder="1"/>
    <xf numFmtId="2" fontId="39" fillId="91" borderId="35" xfId="0" applyNumberFormat="1" applyFont="1" applyFill="1" applyBorder="1"/>
    <xf numFmtId="2" fontId="44" fillId="91" borderId="35" xfId="0" applyNumberFormat="1" applyFont="1" applyFill="1" applyBorder="1"/>
    <xf numFmtId="1" fontId="44" fillId="91" borderId="37" xfId="0" applyNumberFormat="1" applyFont="1" applyFill="1" applyBorder="1"/>
    <xf numFmtId="1" fontId="44" fillId="91" borderId="46" xfId="0" applyNumberFormat="1" applyFont="1" applyFill="1" applyBorder="1"/>
    <xf numFmtId="1" fontId="39" fillId="91" borderId="57" xfId="0" applyNumberFormat="1" applyFont="1" applyFill="1" applyBorder="1" applyAlignment="1"/>
    <xf numFmtId="1" fontId="39" fillId="91" borderId="58" xfId="0" applyNumberFormat="1" applyFont="1" applyFill="1" applyBorder="1" applyAlignment="1"/>
    <xf numFmtId="1" fontId="39" fillId="91" borderId="49" xfId="0" applyNumberFormat="1" applyFont="1" applyFill="1" applyBorder="1"/>
    <xf numFmtId="177" fontId="44" fillId="91" borderId="52" xfId="89" applyNumberFormat="1" applyFont="1" applyFill="1" applyBorder="1"/>
    <xf numFmtId="2" fontId="44" fillId="91" borderId="53" xfId="0" applyNumberFormat="1" applyFont="1" applyFill="1" applyBorder="1"/>
    <xf numFmtId="2" fontId="44" fillId="91" borderId="54" xfId="0" applyNumberFormat="1" applyFont="1" applyFill="1" applyBorder="1"/>
    <xf numFmtId="1" fontId="39" fillId="91" borderId="36" xfId="0" applyNumberFormat="1" applyFont="1" applyFill="1" applyBorder="1"/>
    <xf numFmtId="177" fontId="44" fillId="91" borderId="35" xfId="89" applyNumberFormat="1" applyFont="1" applyFill="1" applyBorder="1"/>
    <xf numFmtId="1" fontId="39" fillId="91" borderId="35" xfId="0" applyNumberFormat="1" applyFont="1" applyFill="1" applyBorder="1"/>
    <xf numFmtId="2" fontId="44" fillId="91" borderId="37" xfId="0" applyNumberFormat="1" applyFont="1" applyFill="1" applyBorder="1"/>
    <xf numFmtId="2" fontId="44" fillId="91" borderId="46" xfId="0" applyNumberFormat="1" applyFont="1" applyFill="1" applyBorder="1"/>
    <xf numFmtId="178" fontId="44" fillId="91" borderId="41" xfId="0" applyNumberFormat="1" applyFont="1" applyFill="1" applyBorder="1"/>
    <xf numFmtId="179" fontId="44" fillId="91" borderId="0" xfId="89" applyNumberFormat="1" applyFont="1" applyFill="1" applyBorder="1"/>
    <xf numFmtId="177" fontId="44" fillId="91" borderId="41" xfId="89" applyNumberFormat="1" applyFont="1" applyFill="1" applyBorder="1"/>
    <xf numFmtId="177" fontId="44" fillId="91" borderId="51" xfId="0" applyNumberFormat="1" applyFont="1" applyFill="1" applyBorder="1"/>
    <xf numFmtId="2" fontId="61" fillId="91" borderId="51" xfId="89" applyNumberFormat="1" applyFont="1" applyFill="1" applyBorder="1"/>
    <xf numFmtId="2" fontId="61" fillId="91" borderId="0" xfId="89" applyNumberFormat="1" applyFont="1" applyFill="1" applyBorder="1"/>
    <xf numFmtId="1" fontId="61" fillId="91" borderId="51" xfId="89" applyNumberFormat="1" applyFont="1" applyFill="1" applyBorder="1"/>
    <xf numFmtId="1" fontId="61" fillId="91" borderId="52" xfId="89" applyNumberFormat="1" applyFont="1" applyFill="1" applyBorder="1"/>
    <xf numFmtId="178" fontId="61" fillId="91" borderId="51" xfId="89" applyNumberFormat="1" applyFont="1" applyFill="1" applyBorder="1"/>
    <xf numFmtId="178" fontId="61" fillId="91" borderId="0" xfId="89" applyNumberFormat="1" applyFont="1" applyFill="1" applyBorder="1"/>
    <xf numFmtId="2" fontId="61" fillId="91" borderId="52" xfId="89" applyNumberFormat="1" applyFont="1" applyFill="1" applyBorder="1"/>
    <xf numFmtId="2" fontId="61" fillId="91" borderId="35" xfId="89" applyNumberFormat="1" applyFont="1" applyFill="1" applyBorder="1"/>
    <xf numFmtId="178" fontId="61" fillId="91" borderId="35" xfId="89" applyNumberFormat="1" applyFont="1" applyFill="1" applyBorder="1"/>
    <xf numFmtId="1" fontId="61" fillId="91" borderId="35" xfId="89" applyNumberFormat="1" applyFont="1" applyFill="1" applyBorder="1"/>
    <xf numFmtId="1" fontId="61" fillId="91" borderId="41" xfId="89" applyNumberFormat="1" applyFont="1" applyFill="1" applyBorder="1"/>
    <xf numFmtId="178" fontId="61" fillId="91" borderId="41" xfId="89" applyNumberFormat="1" applyFont="1" applyFill="1" applyBorder="1"/>
    <xf numFmtId="2" fontId="61" fillId="91" borderId="41" xfId="89" applyNumberFormat="1" applyFont="1" applyFill="1" applyBorder="1"/>
    <xf numFmtId="178" fontId="44" fillId="91" borderId="37" xfId="0" applyNumberFormat="1" applyFont="1" applyFill="1" applyBorder="1"/>
    <xf numFmtId="178" fontId="44" fillId="91" borderId="38" xfId="0" applyNumberFormat="1" applyFont="1" applyFill="1" applyBorder="1"/>
    <xf numFmtId="178" fontId="44" fillId="91" borderId="46" xfId="0" applyNumberFormat="1" applyFont="1" applyFill="1" applyBorder="1"/>
    <xf numFmtId="0" fontId="47" fillId="91" borderId="0" xfId="93" applyFont="1" applyFill="1" applyBorder="1"/>
    <xf numFmtId="177" fontId="97" fillId="91" borderId="33" xfId="0" applyNumberFormat="1" applyFont="1" applyFill="1" applyBorder="1" applyAlignment="1">
      <alignment horizontal="center"/>
    </xf>
    <xf numFmtId="0" fontId="96" fillId="91" borderId="0" xfId="0" applyFont="1" applyFill="1" applyAlignment="1">
      <alignment horizontal="left"/>
    </xf>
    <xf numFmtId="1" fontId="96" fillId="91" borderId="0" xfId="0" applyNumberFormat="1" applyFont="1" applyFill="1" applyAlignment="1">
      <alignment horizontal="left"/>
    </xf>
    <xf numFmtId="0" fontId="96" fillId="91" borderId="0" xfId="93" applyFont="1" applyFill="1"/>
    <xf numFmtId="0" fontId="16" fillId="92" borderId="0" xfId="0" applyFont="1" applyFill="1" applyAlignment="1">
      <alignment vertical="center"/>
    </xf>
    <xf numFmtId="0" fontId="39" fillId="92" borderId="0" xfId="0" applyFont="1" applyFill="1" applyAlignment="1">
      <alignment horizontal="left" vertical="center"/>
    </xf>
    <xf numFmtId="0" fontId="44" fillId="92" borderId="0" xfId="0" applyFont="1" applyFill="1" applyAlignment="1">
      <alignment vertical="center"/>
    </xf>
    <xf numFmtId="0" fontId="45" fillId="92" borderId="0" xfId="0" applyFont="1" applyFill="1" applyBorder="1" applyAlignment="1">
      <alignment horizontal="right" vertical="center"/>
    </xf>
    <xf numFmtId="0" fontId="44" fillId="92" borderId="46" xfId="108" applyFont="1" applyFill="1" applyBorder="1" applyAlignment="1">
      <alignment horizontal="center" vertical="center"/>
    </xf>
    <xf numFmtId="0" fontId="39" fillId="92" borderId="36" xfId="0" applyFont="1" applyFill="1" applyBorder="1" applyAlignment="1">
      <alignment horizontal="right" vertical="center"/>
    </xf>
    <xf numFmtId="0" fontId="39" fillId="92" borderId="40" xfId="0" applyFont="1" applyFill="1" applyBorder="1" applyAlignment="1">
      <alignment horizontal="right" vertical="center"/>
    </xf>
    <xf numFmtId="0" fontId="39" fillId="91" borderId="40" xfId="0" applyFont="1" applyFill="1" applyBorder="1" applyAlignment="1">
      <alignment horizontal="right" vertical="center"/>
    </xf>
    <xf numFmtId="0" fontId="39" fillId="92" borderId="42" xfId="108" applyFont="1" applyFill="1" applyBorder="1" applyAlignment="1">
      <alignment vertical="center"/>
    </xf>
    <xf numFmtId="0" fontId="44" fillId="91" borderId="36" xfId="0" applyFont="1" applyFill="1" applyBorder="1" applyAlignment="1">
      <alignment vertical="center"/>
    </xf>
    <xf numFmtId="0" fontId="44" fillId="91" borderId="40" xfId="0" applyFont="1" applyFill="1" applyBorder="1" applyAlignment="1">
      <alignment vertical="center"/>
    </xf>
    <xf numFmtId="0" fontId="44" fillId="92" borderId="44" xfId="108" applyFont="1" applyFill="1" applyBorder="1" applyAlignment="1">
      <alignment vertical="center"/>
    </xf>
    <xf numFmtId="0" fontId="44" fillId="91" borderId="35" xfId="0" applyFont="1" applyFill="1" applyBorder="1" applyAlignment="1">
      <alignment vertical="center"/>
    </xf>
    <xf numFmtId="0" fontId="44" fillId="91" borderId="0" xfId="0" applyFont="1" applyFill="1" applyBorder="1" applyAlignment="1">
      <alignment vertical="center"/>
    </xf>
    <xf numFmtId="0" fontId="39" fillId="92" borderId="44" xfId="108" applyFont="1" applyFill="1" applyBorder="1" applyAlignment="1">
      <alignment vertical="center"/>
    </xf>
    <xf numFmtId="1" fontId="44" fillId="91" borderId="35" xfId="108" applyNumberFormat="1" applyFont="1" applyFill="1" applyBorder="1" applyAlignment="1">
      <alignment vertical="center"/>
    </xf>
    <xf numFmtId="1" fontId="44" fillId="91" borderId="0" xfId="108" applyNumberFormat="1" applyFont="1" applyFill="1" applyBorder="1" applyAlignment="1">
      <alignment vertical="center"/>
    </xf>
    <xf numFmtId="0" fontId="44" fillId="92" borderId="45" xfId="108" applyFont="1" applyFill="1" applyBorder="1" applyAlignment="1">
      <alignment vertical="center"/>
    </xf>
    <xf numFmtId="1" fontId="44" fillId="91" borderId="37" xfId="108" applyNumberFormat="1" applyFont="1" applyFill="1" applyBorder="1" applyAlignment="1">
      <alignment vertical="center"/>
    </xf>
    <xf numFmtId="1" fontId="44" fillId="91" borderId="38" xfId="108" applyNumberFormat="1" applyFont="1" applyFill="1" applyBorder="1" applyAlignment="1">
      <alignment vertical="center"/>
    </xf>
    <xf numFmtId="0" fontId="44" fillId="92" borderId="0" xfId="108" applyFont="1" applyFill="1" applyBorder="1" applyAlignment="1">
      <alignment vertical="center"/>
    </xf>
    <xf numFmtId="0" fontId="44" fillId="91" borderId="0" xfId="0" applyFont="1" applyFill="1" applyAlignment="1">
      <alignment vertical="center"/>
    </xf>
    <xf numFmtId="0" fontId="16" fillId="92" borderId="0" xfId="107" applyFont="1" applyFill="1" applyAlignment="1">
      <alignment vertical="center"/>
    </xf>
    <xf numFmtId="2" fontId="41" fillId="91" borderId="0" xfId="0" applyNumberFormat="1" applyFont="1" applyFill="1" applyAlignment="1">
      <alignment vertical="center"/>
    </xf>
    <xf numFmtId="1" fontId="44" fillId="92" borderId="0" xfId="0" applyNumberFormat="1" applyFont="1" applyFill="1" applyAlignment="1">
      <alignment vertical="center"/>
    </xf>
    <xf numFmtId="0" fontId="45" fillId="91" borderId="0" xfId="0" applyFont="1" applyFill="1" applyBorder="1" applyAlignment="1">
      <alignment horizontal="right" vertical="center"/>
    </xf>
    <xf numFmtId="0" fontId="45" fillId="91" borderId="0" xfId="0" applyFont="1" applyFill="1" applyAlignment="1">
      <alignment horizontal="right" vertical="center"/>
    </xf>
    <xf numFmtId="0" fontId="39" fillId="91" borderId="39" xfId="0" applyFont="1" applyFill="1" applyBorder="1" applyAlignment="1">
      <alignment horizontal="right" vertical="center"/>
    </xf>
    <xf numFmtId="0" fontId="39" fillId="92" borderId="40" xfId="0" applyFont="1" applyFill="1" applyBorder="1" applyAlignment="1">
      <alignment vertical="center"/>
    </xf>
    <xf numFmtId="0" fontId="44" fillId="92" borderId="0" xfId="0" applyFont="1" applyFill="1" applyBorder="1" applyAlignment="1">
      <alignment vertical="center"/>
    </xf>
    <xf numFmtId="0" fontId="39" fillId="91" borderId="0" xfId="0" applyFont="1" applyFill="1" applyBorder="1" applyAlignment="1">
      <alignment vertical="center"/>
    </xf>
    <xf numFmtId="0" fontId="39" fillId="91" borderId="41" xfId="0" applyFont="1" applyFill="1" applyBorder="1" applyAlignment="1">
      <alignment vertical="center"/>
    </xf>
    <xf numFmtId="0" fontId="42" fillId="92" borderId="0" xfId="0" applyFont="1" applyFill="1" applyAlignment="1">
      <alignment vertical="center"/>
    </xf>
    <xf numFmtId="0" fontId="45" fillId="92" borderId="0" xfId="0" applyFont="1" applyFill="1" applyBorder="1" applyAlignment="1">
      <alignment vertical="center"/>
    </xf>
    <xf numFmtId="0" fontId="45" fillId="91" borderId="0" xfId="0" applyFont="1" applyFill="1" applyBorder="1" applyAlignment="1">
      <alignment vertical="center"/>
    </xf>
    <xf numFmtId="0" fontId="16" fillId="91" borderId="0" xfId="0" applyFont="1" applyFill="1"/>
    <xf numFmtId="0" fontId="0" fillId="91" borderId="0" xfId="0" applyFill="1"/>
    <xf numFmtId="0" fontId="39" fillId="91" borderId="59" xfId="0" applyFont="1" applyFill="1" applyBorder="1"/>
    <xf numFmtId="0" fontId="39" fillId="91" borderId="60" xfId="0" applyFont="1" applyFill="1" applyBorder="1"/>
    <xf numFmtId="0" fontId="44" fillId="91" borderId="69" xfId="0" applyFont="1" applyFill="1" applyBorder="1"/>
    <xf numFmtId="0" fontId="44" fillId="91" borderId="55" xfId="0" applyFont="1" applyFill="1" applyBorder="1"/>
    <xf numFmtId="0" fontId="45" fillId="91" borderId="0" xfId="0" applyFont="1" applyFill="1" applyAlignment="1">
      <alignment horizontal="left" readingOrder="1"/>
    </xf>
    <xf numFmtId="0" fontId="44" fillId="91" borderId="0" xfId="0" applyFont="1" applyFill="1" applyBorder="1" applyAlignment="1">
      <alignment vertical="center" wrapText="1"/>
    </xf>
    <xf numFmtId="0" fontId="42" fillId="91" borderId="0" xfId="0" applyFont="1" applyFill="1" applyAlignment="1">
      <alignment vertical="center"/>
    </xf>
    <xf numFmtId="0" fontId="36" fillId="91" borderId="0" xfId="83" applyFont="1" applyFill="1" applyAlignment="1">
      <alignment vertical="center"/>
    </xf>
    <xf numFmtId="0" fontId="39" fillId="92" borderId="0" xfId="0" applyFont="1" applyFill="1" applyBorder="1" applyAlignment="1">
      <alignment horizontal="left" vertical="center"/>
    </xf>
    <xf numFmtId="2" fontId="45" fillId="92" borderId="0" xfId="105" applyNumberFormat="1" applyFont="1" applyFill="1" applyBorder="1" applyAlignment="1">
      <alignment vertical="center"/>
    </xf>
    <xf numFmtId="2" fontId="45" fillId="91" borderId="0" xfId="105" applyNumberFormat="1" applyFont="1" applyFill="1" applyBorder="1" applyAlignment="1">
      <alignment horizontal="right" vertical="center"/>
    </xf>
    <xf numFmtId="0" fontId="44" fillId="92" borderId="46" xfId="105" applyFont="1" applyFill="1" applyBorder="1" applyAlignment="1">
      <alignment horizontal="center" vertical="center"/>
    </xf>
    <xf numFmtId="0" fontId="39" fillId="92" borderId="34" xfId="105" applyFont="1" applyFill="1" applyBorder="1" applyAlignment="1">
      <alignment horizontal="right" vertical="center"/>
    </xf>
    <xf numFmtId="0" fontId="39" fillId="92" borderId="40" xfId="105" applyFont="1" applyFill="1" applyBorder="1" applyAlignment="1">
      <alignment horizontal="right" vertical="center"/>
    </xf>
    <xf numFmtId="0" fontId="39" fillId="91" borderId="43" xfId="0" applyFont="1" applyFill="1" applyBorder="1" applyAlignment="1">
      <alignment horizontal="right" vertical="center"/>
    </xf>
    <xf numFmtId="0" fontId="44" fillId="92" borderId="0" xfId="0" applyFont="1" applyFill="1" applyBorder="1" applyAlignment="1">
      <alignment horizontal="center" vertical="center"/>
    </xf>
    <xf numFmtId="0" fontId="39" fillId="92" borderId="42" xfId="105" applyFont="1" applyFill="1" applyBorder="1" applyAlignment="1">
      <alignment horizontal="left" vertical="center" wrapText="1"/>
    </xf>
    <xf numFmtId="3" fontId="44" fillId="92" borderId="40" xfId="105" applyNumberFormat="1" applyFont="1" applyFill="1" applyBorder="1" applyAlignment="1">
      <alignment vertical="center"/>
    </xf>
    <xf numFmtId="0" fontId="39" fillId="92" borderId="44" xfId="105" applyFont="1" applyFill="1" applyBorder="1" applyAlignment="1">
      <alignment horizontal="left" vertical="center" wrapText="1"/>
    </xf>
    <xf numFmtId="3" fontId="44" fillId="92" borderId="0" xfId="105" applyNumberFormat="1" applyFont="1" applyFill="1" applyBorder="1" applyAlignment="1">
      <alignment vertical="center"/>
    </xf>
    <xf numFmtId="0" fontId="44" fillId="92" borderId="0" xfId="0" applyFont="1" applyFill="1" applyBorder="1" applyAlignment="1">
      <alignment horizontal="right" vertical="center"/>
    </xf>
    <xf numFmtId="0" fontId="45" fillId="92" borderId="44" xfId="105" applyFont="1" applyFill="1" applyBorder="1" applyAlignment="1">
      <alignment horizontal="left" vertical="center"/>
    </xf>
    <xf numFmtId="166" fontId="45" fillId="92" borderId="0" xfId="105" applyNumberFormat="1" applyFont="1" applyFill="1" applyBorder="1" applyAlignment="1">
      <alignment vertical="center"/>
    </xf>
    <xf numFmtId="3" fontId="44" fillId="92" borderId="0" xfId="0" applyNumberFormat="1" applyFont="1" applyFill="1" applyBorder="1" applyAlignment="1">
      <alignment vertical="center"/>
    </xf>
    <xf numFmtId="3" fontId="44" fillId="91" borderId="0" xfId="0" applyNumberFormat="1" applyFont="1" applyFill="1" applyBorder="1" applyAlignment="1">
      <alignment vertical="center"/>
    </xf>
    <xf numFmtId="0" fontId="45" fillId="92" borderId="45" xfId="105" applyFont="1" applyFill="1" applyBorder="1" applyAlignment="1">
      <alignment horizontal="left" vertical="center"/>
    </xf>
    <xf numFmtId="166" fontId="45" fillId="92" borderId="38" xfId="105" applyNumberFormat="1" applyFont="1" applyFill="1" applyBorder="1" applyAlignment="1">
      <alignment vertical="center"/>
    </xf>
    <xf numFmtId="0" fontId="45" fillId="92" borderId="0" xfId="105" applyFont="1" applyFill="1" applyBorder="1" applyAlignment="1">
      <alignment horizontal="left" vertical="center"/>
    </xf>
    <xf numFmtId="166" fontId="45" fillId="91" borderId="0" xfId="105" applyNumberFormat="1" applyFont="1" applyFill="1" applyBorder="1" applyAlignment="1">
      <alignment vertical="center"/>
    </xf>
    <xf numFmtId="0" fontId="0" fillId="92" borderId="0" xfId="0" applyFont="1" applyFill="1" applyAlignment="1">
      <alignment vertical="center"/>
    </xf>
    <xf numFmtId="0" fontId="0" fillId="91" borderId="0" xfId="0" applyFill="1" applyAlignment="1">
      <alignment vertical="center"/>
    </xf>
    <xf numFmtId="0" fontId="39" fillId="92" borderId="46" xfId="0" applyFont="1" applyFill="1" applyBorder="1" applyAlignment="1">
      <alignment horizontal="left" vertical="center"/>
    </xf>
    <xf numFmtId="3" fontId="44" fillId="91" borderId="40" xfId="0" applyNumberFormat="1" applyFont="1" applyFill="1" applyBorder="1" applyAlignment="1">
      <alignment horizontal="right" vertical="center"/>
    </xf>
    <xf numFmtId="3" fontId="44" fillId="91" borderId="40" xfId="0" applyNumberFormat="1" applyFont="1" applyFill="1" applyBorder="1" applyAlignment="1">
      <alignment vertical="center"/>
    </xf>
    <xf numFmtId="0" fontId="0" fillId="91" borderId="0" xfId="0" applyFont="1" applyFill="1" applyAlignment="1">
      <alignment vertical="center"/>
    </xf>
    <xf numFmtId="0" fontId="44" fillId="92" borderId="44" xfId="0" applyFont="1" applyFill="1" applyBorder="1" applyAlignment="1">
      <alignment horizontal="left" vertical="center" indent="1"/>
    </xf>
    <xf numFmtId="3" fontId="44" fillId="92" borderId="0" xfId="0" applyNumberFormat="1" applyFont="1" applyFill="1" applyBorder="1" applyAlignment="1">
      <alignment horizontal="right" vertical="center"/>
    </xf>
    <xf numFmtId="3" fontId="45" fillId="92" borderId="0" xfId="0" applyNumberFormat="1" applyFont="1" applyFill="1" applyBorder="1" applyAlignment="1">
      <alignment horizontal="right" vertical="center"/>
    </xf>
    <xf numFmtId="3" fontId="45" fillId="92" borderId="0" xfId="0" applyNumberFormat="1" applyFont="1" applyFill="1" applyBorder="1" applyAlignment="1">
      <alignment vertical="center"/>
    </xf>
    <xf numFmtId="177" fontId="39" fillId="92" borderId="0" xfId="0" applyNumberFormat="1" applyFont="1" applyFill="1" applyBorder="1" applyAlignment="1">
      <alignment vertical="center"/>
    </xf>
    <xf numFmtId="3" fontId="39" fillId="92" borderId="0" xfId="0" applyNumberFormat="1" applyFont="1" applyFill="1" applyBorder="1" applyAlignment="1">
      <alignment horizontal="right" vertical="center"/>
    </xf>
    <xf numFmtId="3" fontId="39" fillId="92" borderId="0" xfId="0" applyNumberFormat="1" applyFont="1" applyFill="1" applyBorder="1" applyAlignment="1">
      <alignment vertical="center"/>
    </xf>
    <xf numFmtId="3" fontId="0" fillId="92" borderId="0" xfId="0" applyNumberFormat="1" applyFont="1" applyFill="1" applyAlignment="1">
      <alignment vertical="center"/>
    </xf>
    <xf numFmtId="3" fontId="44" fillId="92" borderId="0" xfId="0" applyNumberFormat="1" applyFont="1" applyFill="1" applyAlignment="1">
      <alignment vertical="center"/>
    </xf>
    <xf numFmtId="3" fontId="44" fillId="92" borderId="0" xfId="0" applyNumberFormat="1" applyFont="1" applyFill="1" applyAlignment="1">
      <alignment horizontal="right" vertical="center"/>
    </xf>
    <xf numFmtId="3" fontId="44" fillId="92" borderId="35" xfId="0" applyNumberFormat="1" applyFont="1" applyFill="1" applyBorder="1" applyAlignment="1">
      <alignment horizontal="right" vertical="center"/>
    </xf>
    <xf numFmtId="3" fontId="44" fillId="91" borderId="35" xfId="0" applyNumberFormat="1" applyFont="1" applyFill="1" applyBorder="1" applyAlignment="1">
      <alignment vertical="center"/>
    </xf>
    <xf numFmtId="0" fontId="44" fillId="91" borderId="0" xfId="0" applyFont="1" applyFill="1" applyAlignment="1">
      <alignment horizontal="right" vertical="center"/>
    </xf>
    <xf numFmtId="1" fontId="39" fillId="91" borderId="36" xfId="0" applyNumberFormat="1" applyFont="1" applyFill="1" applyBorder="1" applyAlignment="1">
      <alignment horizontal="right" vertical="center" wrapText="1"/>
    </xf>
    <xf numFmtId="1" fontId="39" fillId="91" borderId="40" xfId="0" applyNumberFormat="1" applyFont="1" applyFill="1" applyBorder="1" applyAlignment="1">
      <alignment horizontal="right" vertical="center" wrapText="1"/>
    </xf>
    <xf numFmtId="0" fontId="39" fillId="91" borderId="0" xfId="0" applyFont="1" applyFill="1" applyAlignment="1">
      <alignment horizontal="center" vertical="center" wrapText="1"/>
    </xf>
    <xf numFmtId="0" fontId="39" fillId="91" borderId="0" xfId="0" applyFont="1" applyFill="1" applyAlignment="1">
      <alignment vertical="center"/>
    </xf>
    <xf numFmtId="3" fontId="44" fillId="91" borderId="35" xfId="0" applyNumberFormat="1" applyFont="1" applyFill="1" applyBorder="1" applyAlignment="1">
      <alignment horizontal="right" vertical="center"/>
    </xf>
    <xf numFmtId="3" fontId="44" fillId="91" borderId="0" xfId="0" applyNumberFormat="1" applyFont="1" applyFill="1" applyBorder="1" applyAlignment="1">
      <alignment horizontal="right" vertical="center"/>
    </xf>
    <xf numFmtId="3" fontId="45" fillId="91" borderId="35" xfId="0" applyNumberFormat="1" applyFont="1" applyFill="1" applyBorder="1" applyAlignment="1">
      <alignment horizontal="right" vertical="center"/>
    </xf>
    <xf numFmtId="3" fontId="45" fillId="91" borderId="0" xfId="0" applyNumberFormat="1" applyFont="1" applyFill="1" applyBorder="1" applyAlignment="1">
      <alignment horizontal="right" vertical="center"/>
    </xf>
    <xf numFmtId="3" fontId="45" fillId="91" borderId="0" xfId="0" applyNumberFormat="1" applyFont="1" applyFill="1" applyBorder="1" applyAlignment="1">
      <alignment vertical="center"/>
    </xf>
    <xf numFmtId="3" fontId="39" fillId="91" borderId="37" xfId="0" applyNumberFormat="1" applyFont="1" applyFill="1" applyBorder="1" applyAlignment="1">
      <alignment horizontal="right" vertical="center"/>
    </xf>
    <xf numFmtId="3" fontId="39" fillId="91" borderId="38" xfId="0" applyNumberFormat="1" applyFont="1" applyFill="1" applyBorder="1" applyAlignment="1">
      <alignment horizontal="right" vertical="center"/>
    </xf>
    <xf numFmtId="3" fontId="39" fillId="91" borderId="38" xfId="0" applyNumberFormat="1" applyFont="1" applyFill="1" applyBorder="1" applyAlignment="1">
      <alignment vertical="center"/>
    </xf>
    <xf numFmtId="177" fontId="39" fillId="92" borderId="40" xfId="0" applyNumberFormat="1" applyFont="1" applyFill="1" applyBorder="1" applyAlignment="1">
      <alignment vertical="center"/>
    </xf>
    <xf numFmtId="3" fontId="39" fillId="91" borderId="40" xfId="0" applyNumberFormat="1" applyFont="1" applyFill="1" applyBorder="1" applyAlignment="1">
      <alignment horizontal="right" vertical="center"/>
    </xf>
    <xf numFmtId="3" fontId="39" fillId="91" borderId="40" xfId="0" applyNumberFormat="1" applyFont="1" applyFill="1" applyBorder="1" applyAlignment="1">
      <alignment vertical="center"/>
    </xf>
    <xf numFmtId="3" fontId="39" fillId="91" borderId="0" xfId="0" applyNumberFormat="1" applyFont="1" applyFill="1" applyBorder="1" applyAlignment="1">
      <alignment vertical="center"/>
    </xf>
    <xf numFmtId="0" fontId="44" fillId="91" borderId="0" xfId="0" applyFont="1" applyFill="1" applyAlignment="1">
      <alignment horizontal="left" vertical="center"/>
    </xf>
    <xf numFmtId="3" fontId="45" fillId="91" borderId="35" xfId="0" applyNumberFormat="1" applyFont="1" applyFill="1" applyBorder="1" applyAlignment="1">
      <alignment vertical="center"/>
    </xf>
    <xf numFmtId="3" fontId="44" fillId="91" borderId="0" xfId="0" applyNumberFormat="1" applyFont="1" applyFill="1" applyAlignment="1">
      <alignment horizontal="left" vertical="center"/>
    </xf>
    <xf numFmtId="0" fontId="36" fillId="91" borderId="0" xfId="0" applyFont="1" applyFill="1" applyAlignment="1">
      <alignment vertical="center"/>
    </xf>
    <xf numFmtId="0" fontId="0" fillId="91" borderId="0" xfId="0" applyFont="1" applyFill="1" applyBorder="1" applyAlignment="1">
      <alignment vertical="center"/>
    </xf>
    <xf numFmtId="3" fontId="0" fillId="91" borderId="0" xfId="0" applyNumberFormat="1" applyFont="1" applyFill="1" applyAlignment="1">
      <alignment vertical="center"/>
    </xf>
    <xf numFmtId="0" fontId="39" fillId="91" borderId="46" xfId="0" applyFont="1" applyFill="1" applyBorder="1" applyAlignment="1">
      <alignment horizontal="center" vertical="center" wrapText="1"/>
    </xf>
    <xf numFmtId="0" fontId="39" fillId="91" borderId="42" xfId="0" applyFont="1" applyFill="1" applyBorder="1" applyAlignment="1">
      <alignment horizontal="left" vertical="center" wrapText="1"/>
    </xf>
    <xf numFmtId="1" fontId="39" fillId="91" borderId="36" xfId="0" applyNumberFormat="1" applyFont="1" applyFill="1" applyBorder="1" applyAlignment="1">
      <alignment horizontal="center" vertical="center" wrapText="1"/>
    </xf>
    <xf numFmtId="1" fontId="39" fillId="91" borderId="40" xfId="0" applyNumberFormat="1" applyFont="1" applyFill="1" applyBorder="1" applyAlignment="1">
      <alignment horizontal="center" vertical="center" wrapText="1"/>
    </xf>
    <xf numFmtId="1" fontId="39" fillId="91" borderId="41" xfId="0" applyNumberFormat="1" applyFont="1" applyFill="1" applyBorder="1" applyAlignment="1">
      <alignment horizontal="center" vertical="center" wrapText="1"/>
    </xf>
    <xf numFmtId="177" fontId="44" fillId="91" borderId="44" xfId="0" applyNumberFormat="1" applyFont="1" applyFill="1" applyBorder="1" applyAlignment="1">
      <alignment horizontal="left" vertical="center" indent="1"/>
    </xf>
    <xf numFmtId="177" fontId="39" fillId="91" borderId="44" xfId="0" applyNumberFormat="1" applyFont="1" applyFill="1" applyBorder="1" applyAlignment="1">
      <alignment horizontal="left" vertical="center"/>
    </xf>
    <xf numFmtId="177" fontId="44" fillId="91" borderId="44" xfId="0" applyNumberFormat="1" applyFont="1" applyFill="1" applyBorder="1" applyAlignment="1">
      <alignment horizontal="left" vertical="center" wrapText="1" indent="1"/>
    </xf>
    <xf numFmtId="177" fontId="39" fillId="91" borderId="45" xfId="0" applyNumberFormat="1" applyFont="1" applyFill="1" applyBorder="1" applyAlignment="1">
      <alignment vertical="center"/>
    </xf>
    <xf numFmtId="177" fontId="39" fillId="91" borderId="40" xfId="0" applyNumberFormat="1" applyFont="1" applyFill="1" applyBorder="1" applyAlignment="1">
      <alignment vertical="center"/>
    </xf>
    <xf numFmtId="3" fontId="44" fillId="91" borderId="0" xfId="0" applyNumberFormat="1" applyFont="1" applyFill="1" applyAlignment="1">
      <alignment vertical="center"/>
    </xf>
    <xf numFmtId="3" fontId="44" fillId="91" borderId="0" xfId="0" applyNumberFormat="1" applyFont="1" applyFill="1" applyAlignment="1">
      <alignment horizontal="right" vertical="center"/>
    </xf>
    <xf numFmtId="0" fontId="39" fillId="91" borderId="67" xfId="0" applyFont="1" applyFill="1" applyBorder="1" applyAlignment="1">
      <alignment horizontal="left" vertical="center" wrapText="1"/>
    </xf>
    <xf numFmtId="1" fontId="39" fillId="91" borderId="49" xfId="0" applyNumberFormat="1" applyFont="1" applyFill="1" applyBorder="1" applyAlignment="1">
      <alignment horizontal="center" vertical="center" wrapText="1"/>
    </xf>
    <xf numFmtId="177" fontId="44" fillId="91" borderId="64" xfId="0" applyNumberFormat="1" applyFont="1" applyFill="1" applyBorder="1" applyAlignment="1">
      <alignment horizontal="left" vertical="center" indent="1"/>
    </xf>
    <xf numFmtId="3" fontId="44" fillId="91" borderId="51" xfId="0" applyNumberFormat="1" applyFont="1" applyFill="1" applyBorder="1" applyAlignment="1">
      <alignment vertical="center"/>
    </xf>
    <xf numFmtId="0" fontId="44" fillId="91" borderId="51" xfId="0" applyFont="1" applyFill="1" applyBorder="1" applyAlignment="1">
      <alignment vertical="center"/>
    </xf>
    <xf numFmtId="177" fontId="39" fillId="91" borderId="65" xfId="0" applyNumberFormat="1" applyFont="1" applyFill="1" applyBorder="1" applyAlignment="1">
      <alignment vertical="center"/>
    </xf>
    <xf numFmtId="3" fontId="39" fillId="91" borderId="68" xfId="0" applyNumberFormat="1" applyFont="1" applyFill="1" applyBorder="1" applyAlignment="1">
      <alignment vertical="center"/>
    </xf>
    <xf numFmtId="0" fontId="16" fillId="91" borderId="70" xfId="101" applyFont="1" applyFill="1" applyBorder="1" applyAlignment="1">
      <alignment vertical="center"/>
    </xf>
    <xf numFmtId="0" fontId="44" fillId="92" borderId="70" xfId="0" applyFont="1" applyFill="1" applyBorder="1" applyAlignment="1">
      <alignment vertical="center"/>
    </xf>
    <xf numFmtId="0" fontId="16" fillId="91" borderId="0" xfId="101" applyFont="1" applyFill="1" applyBorder="1" applyAlignment="1">
      <alignment vertical="center"/>
    </xf>
    <xf numFmtId="0" fontId="44" fillId="92" borderId="71" xfId="0" applyFont="1" applyFill="1" applyBorder="1" applyAlignment="1">
      <alignment vertical="center"/>
    </xf>
    <xf numFmtId="0" fontId="44" fillId="92" borderId="72" xfId="0" applyFont="1" applyFill="1" applyBorder="1" applyAlignment="1">
      <alignment vertical="center"/>
    </xf>
    <xf numFmtId="0" fontId="45" fillId="92" borderId="0" xfId="0" applyFont="1" applyFill="1" applyAlignment="1">
      <alignment horizontal="right" vertical="center"/>
    </xf>
    <xf numFmtId="0" fontId="44" fillId="92" borderId="46" xfId="0" applyFont="1" applyFill="1" applyBorder="1" applyAlignment="1">
      <alignment vertical="center"/>
    </xf>
    <xf numFmtId="0" fontId="39" fillId="92" borderId="42" xfId="0" applyFont="1" applyFill="1" applyBorder="1" applyAlignment="1">
      <alignment vertical="center"/>
    </xf>
    <xf numFmtId="0" fontId="39" fillId="92" borderId="36" xfId="0" applyFont="1" applyFill="1" applyBorder="1" applyAlignment="1">
      <alignment vertical="center"/>
    </xf>
    <xf numFmtId="0" fontId="39" fillId="91" borderId="40" xfId="0" applyFont="1" applyFill="1" applyBorder="1" applyAlignment="1">
      <alignment vertical="center"/>
    </xf>
    <xf numFmtId="0" fontId="45" fillId="92" borderId="44" xfId="0" applyFont="1" applyFill="1" applyBorder="1" applyAlignment="1">
      <alignment horizontal="left" vertical="center" indent="2"/>
    </xf>
    <xf numFmtId="3" fontId="45" fillId="92" borderId="35" xfId="0" applyNumberFormat="1" applyFont="1" applyFill="1" applyBorder="1" applyAlignment="1">
      <alignment horizontal="right" vertical="center"/>
    </xf>
    <xf numFmtId="0" fontId="39" fillId="92" borderId="44" xfId="101" applyFont="1" applyFill="1" applyBorder="1" applyAlignment="1">
      <alignment horizontal="left" vertical="center" wrapText="1"/>
    </xf>
    <xf numFmtId="3" fontId="39" fillId="92" borderId="35" xfId="101" applyNumberFormat="1" applyFont="1" applyFill="1" applyBorder="1" applyAlignment="1">
      <alignment horizontal="right" vertical="center" wrapText="1"/>
    </xf>
    <xf numFmtId="3" fontId="39" fillId="92" borderId="0" xfId="101" applyNumberFormat="1" applyFont="1" applyFill="1" applyBorder="1" applyAlignment="1">
      <alignment horizontal="right" vertical="center" wrapText="1"/>
    </xf>
    <xf numFmtId="3" fontId="39" fillId="91" borderId="0" xfId="101" applyNumberFormat="1" applyFont="1" applyFill="1" applyBorder="1" applyAlignment="1">
      <alignment horizontal="right" vertical="center" wrapText="1"/>
    </xf>
    <xf numFmtId="0" fontId="0" fillId="92" borderId="0" xfId="0" applyFont="1" applyFill="1"/>
    <xf numFmtId="0" fontId="36" fillId="92" borderId="0" xfId="0" applyFont="1" applyFill="1"/>
    <xf numFmtId="0" fontId="45" fillId="92" borderId="45" xfId="0" applyFont="1" applyFill="1" applyBorder="1" applyAlignment="1">
      <alignment horizontal="left" vertical="center" indent="2"/>
    </xf>
    <xf numFmtId="3" fontId="45" fillId="92" borderId="37" xfId="0" applyNumberFormat="1" applyFont="1" applyFill="1" applyBorder="1" applyAlignment="1">
      <alignment horizontal="right" vertical="center"/>
    </xf>
    <xf numFmtId="3" fontId="45" fillId="92" borderId="38" xfId="0" applyNumberFormat="1" applyFont="1" applyFill="1" applyBorder="1" applyAlignment="1">
      <alignment horizontal="right" vertical="center"/>
    </xf>
    <xf numFmtId="3" fontId="45" fillId="91" borderId="38" xfId="0" applyNumberFormat="1" applyFont="1" applyFill="1" applyBorder="1" applyAlignment="1">
      <alignment horizontal="right" vertical="center"/>
    </xf>
    <xf numFmtId="0" fontId="45" fillId="92" borderId="0" xfId="0" applyFont="1" applyFill="1" applyBorder="1" applyAlignment="1">
      <alignment horizontal="left" vertical="center" indent="2"/>
    </xf>
    <xf numFmtId="0" fontId="16" fillId="92" borderId="0" xfId="104" applyFont="1" applyFill="1" applyBorder="1"/>
    <xf numFmtId="0" fontId="44" fillId="92" borderId="0" xfId="102" applyFont="1" applyFill="1"/>
    <xf numFmtId="0" fontId="45" fillId="92" borderId="0" xfId="102" applyFont="1" applyFill="1" applyAlignment="1">
      <alignment horizontal="right"/>
    </xf>
    <xf numFmtId="0" fontId="44" fillId="92" borderId="0" xfId="102" applyFont="1" applyFill="1" applyAlignment="1">
      <alignment horizontal="right"/>
    </xf>
    <xf numFmtId="0" fontId="44" fillId="92" borderId="0" xfId="102" applyFont="1" applyFill="1" applyBorder="1"/>
    <xf numFmtId="0" fontId="44" fillId="92" borderId="0" xfId="102" applyFont="1" applyFill="1" applyAlignment="1">
      <alignment wrapText="1"/>
    </xf>
    <xf numFmtId="0" fontId="44" fillId="92" borderId="0" xfId="102" applyFont="1" applyFill="1" applyAlignment="1">
      <alignment vertical="center"/>
    </xf>
    <xf numFmtId="0" fontId="44" fillId="93" borderId="0" xfId="0" applyFont="1" applyFill="1" applyBorder="1" applyAlignment="1">
      <alignment vertical="top"/>
    </xf>
    <xf numFmtId="0" fontId="45" fillId="92" borderId="0" xfId="104" applyFont="1" applyFill="1" applyBorder="1" applyAlignment="1">
      <alignment vertical="center" wrapText="1"/>
    </xf>
    <xf numFmtId="0" fontId="45" fillId="92" borderId="0" xfId="104" applyFont="1" applyFill="1" applyBorder="1" applyAlignment="1">
      <alignment vertical="center"/>
    </xf>
    <xf numFmtId="0" fontId="45" fillId="92" borderId="0" xfId="104" applyFont="1" applyFill="1" applyBorder="1" applyAlignment="1">
      <alignment horizontal="left" vertical="center"/>
    </xf>
    <xf numFmtId="0" fontId="45" fillId="92" borderId="0" xfId="104" applyFont="1" applyFill="1" applyAlignment="1">
      <alignment horizontal="left" vertical="center"/>
    </xf>
    <xf numFmtId="0" fontId="45" fillId="92" borderId="0" xfId="0" applyFont="1" applyFill="1" applyAlignment="1">
      <alignment vertical="center"/>
    </xf>
    <xf numFmtId="0" fontId="45" fillId="91" borderId="0" xfId="0" applyFont="1" applyFill="1"/>
    <xf numFmtId="168" fontId="45" fillId="92" borderId="0" xfId="105" applyNumberFormat="1" applyFont="1" applyFill="1" applyBorder="1" applyAlignment="1">
      <alignment vertical="center"/>
    </xf>
    <xf numFmtId="0" fontId="47" fillId="91" borderId="36" xfId="0" applyFont="1" applyFill="1" applyBorder="1"/>
    <xf numFmtId="0" fontId="47" fillId="91" borderId="35" xfId="0" applyFont="1" applyFill="1" applyBorder="1"/>
    <xf numFmtId="0" fontId="54" fillId="91" borderId="35" xfId="0" applyFont="1" applyFill="1" applyBorder="1"/>
    <xf numFmtId="0" fontId="47" fillId="91" borderId="35" xfId="0" applyFont="1" applyFill="1" applyBorder="1" applyAlignment="1">
      <alignment horizontal="left"/>
    </xf>
    <xf numFmtId="2" fontId="47" fillId="91" borderId="52" xfId="0" applyNumberFormat="1" applyFont="1" applyFill="1" applyBorder="1" applyAlignment="1">
      <alignment horizontal="right"/>
    </xf>
    <xf numFmtId="0" fontId="48" fillId="91" borderId="35" xfId="0" applyFont="1" applyFill="1" applyBorder="1" applyAlignment="1">
      <alignment horizontal="left" vertical="center" wrapText="1"/>
    </xf>
    <xf numFmtId="0" fontId="48" fillId="91" borderId="37" xfId="0" applyFont="1" applyFill="1" applyBorder="1" applyAlignment="1">
      <alignment horizontal="left" vertical="center" wrapText="1"/>
    </xf>
    <xf numFmtId="2" fontId="47" fillId="91" borderId="0" xfId="0" applyNumberFormat="1" applyFont="1" applyFill="1" applyAlignment="1">
      <alignment horizontal="center"/>
    </xf>
    <xf numFmtId="2" fontId="44" fillId="91" borderId="0" xfId="0" applyNumberFormat="1" applyFont="1" applyFill="1" applyAlignment="1">
      <alignment horizontal="center"/>
    </xf>
    <xf numFmtId="1" fontId="44" fillId="91" borderId="0" xfId="0" applyNumberFormat="1" applyFont="1" applyFill="1" applyAlignment="1">
      <alignment horizontal="center"/>
    </xf>
    <xf numFmtId="0" fontId="54" fillId="91" borderId="74" xfId="0" applyFont="1" applyFill="1" applyBorder="1" applyAlignment="1">
      <alignment horizontal="right"/>
    </xf>
    <xf numFmtId="178" fontId="44" fillId="91" borderId="0" xfId="0" applyNumberFormat="1" applyFont="1" applyFill="1" applyAlignment="1">
      <alignment horizontal="center"/>
    </xf>
    <xf numFmtId="0" fontId="54" fillId="91" borderId="36" xfId="0" applyFont="1" applyFill="1" applyBorder="1" applyAlignment="1">
      <alignment horizontal="right"/>
    </xf>
    <xf numFmtId="0" fontId="47" fillId="91" borderId="35" xfId="0" applyFont="1" applyFill="1" applyBorder="1" applyAlignment="1">
      <alignment horizontal="left" vertical="center" wrapText="1"/>
    </xf>
    <xf numFmtId="0" fontId="47" fillId="91" borderId="37" xfId="0" applyFont="1" applyFill="1" applyBorder="1" applyAlignment="1">
      <alignment horizontal="left" vertical="center" wrapText="1"/>
    </xf>
    <xf numFmtId="0" fontId="97" fillId="91" borderId="35" xfId="0" applyFont="1" applyFill="1" applyBorder="1"/>
    <xf numFmtId="0" fontId="96" fillId="91" borderId="35" xfId="0" applyFont="1" applyFill="1" applyBorder="1"/>
    <xf numFmtId="0" fontId="96" fillId="91" borderId="35" xfId="0" applyFont="1" applyFill="1" applyBorder="1" applyAlignment="1">
      <alignment horizontal="left"/>
    </xf>
    <xf numFmtId="0" fontId="94" fillId="91" borderId="35" xfId="0" applyFont="1" applyFill="1" applyBorder="1" applyAlignment="1">
      <alignment horizontal="left" vertical="center" wrapText="1"/>
    </xf>
    <xf numFmtId="0" fontId="94" fillId="91" borderId="37" xfId="0" applyFont="1" applyFill="1" applyBorder="1" applyAlignment="1">
      <alignment horizontal="left" vertical="center" wrapText="1"/>
    </xf>
    <xf numFmtId="2" fontId="44" fillId="91" borderId="55" xfId="0" applyNumberFormat="1" applyFont="1" applyFill="1" applyBorder="1" applyAlignment="1">
      <alignment horizontal="right" vertical="center"/>
    </xf>
    <xf numFmtId="2" fontId="52" fillId="91" borderId="0" xfId="0" applyNumberFormat="1" applyFont="1" applyFill="1" applyAlignment="1">
      <alignment horizontal="center"/>
    </xf>
    <xf numFmtId="2" fontId="50" fillId="91" borderId="0" xfId="0" applyNumberFormat="1" applyFont="1" applyFill="1" applyAlignment="1">
      <alignment horizontal="center"/>
    </xf>
    <xf numFmtId="1" fontId="50" fillId="91" borderId="0" xfId="0" applyNumberFormat="1" applyFont="1" applyFill="1" applyAlignment="1">
      <alignment horizontal="center"/>
    </xf>
    <xf numFmtId="1" fontId="44" fillId="91" borderId="55" xfId="89" applyNumberFormat="1" applyFont="1" applyFill="1" applyBorder="1" applyAlignment="1">
      <alignment horizontal="right"/>
    </xf>
    <xf numFmtId="2" fontId="96" fillId="91" borderId="52" xfId="0" applyNumberFormat="1" applyFont="1" applyFill="1" applyBorder="1" applyAlignment="1">
      <alignment horizontal="right"/>
    </xf>
    <xf numFmtId="2" fontId="96" fillId="91" borderId="55" xfId="0" applyNumberFormat="1" applyFont="1" applyFill="1" applyBorder="1" applyAlignment="1">
      <alignment horizontal="right"/>
    </xf>
    <xf numFmtId="0" fontId="97" fillId="91" borderId="43" xfId="0" applyFont="1" applyFill="1" applyBorder="1" applyAlignment="1">
      <alignment horizontal="right"/>
    </xf>
    <xf numFmtId="0" fontId="48" fillId="91" borderId="0" xfId="93" applyFont="1" applyFill="1" applyAlignment="1">
      <alignment horizontal="right"/>
    </xf>
    <xf numFmtId="0" fontId="96" fillId="91" borderId="0" xfId="0" applyFont="1" applyFill="1"/>
    <xf numFmtId="177" fontId="39" fillId="91" borderId="0" xfId="89" applyNumberFormat="1" applyFont="1" applyFill="1" applyBorder="1" applyAlignment="1">
      <alignment horizontal="right"/>
    </xf>
    <xf numFmtId="177" fontId="39" fillId="91" borderId="52" xfId="89" applyNumberFormat="1" applyFont="1" applyFill="1" applyBorder="1" applyAlignment="1">
      <alignment horizontal="right"/>
    </xf>
    <xf numFmtId="178" fontId="44" fillId="91" borderId="0" xfId="0" applyNumberFormat="1" applyFont="1" applyFill="1"/>
    <xf numFmtId="1" fontId="44" fillId="91" borderId="0" xfId="0" applyNumberFormat="1" applyFont="1" applyFill="1"/>
    <xf numFmtId="1" fontId="39" fillId="91" borderId="0" xfId="89" applyNumberFormat="1" applyFont="1" applyFill="1" applyBorder="1"/>
    <xf numFmtId="178" fontId="39" fillId="91" borderId="36" xfId="0" applyNumberFormat="1" applyFont="1" applyFill="1" applyBorder="1"/>
    <xf numFmtId="1" fontId="39" fillId="91" borderId="63" xfId="0" applyNumberFormat="1" applyFont="1" applyFill="1" applyBorder="1"/>
    <xf numFmtId="178" fontId="44" fillId="91" borderId="35" xfId="0" applyNumberFormat="1" applyFont="1" applyFill="1" applyBorder="1"/>
    <xf numFmtId="178" fontId="44" fillId="91" borderId="35" xfId="0" applyNumberFormat="1" applyFont="1" applyFill="1" applyBorder="1" applyAlignment="1">
      <alignment horizontal="left"/>
    </xf>
    <xf numFmtId="178" fontId="39" fillId="91" borderId="35" xfId="0" applyNumberFormat="1" applyFont="1" applyFill="1" applyBorder="1"/>
    <xf numFmtId="178" fontId="44" fillId="91" borderId="35" xfId="0" applyNumberFormat="1" applyFont="1" applyFill="1" applyBorder="1" applyAlignment="1">
      <alignment horizontal="left" indent="1"/>
    </xf>
    <xf numFmtId="2" fontId="39" fillId="91" borderId="51" xfId="89" applyNumberFormat="1" applyFont="1" applyFill="1" applyBorder="1"/>
    <xf numFmtId="2" fontId="39" fillId="91" borderId="0" xfId="89" applyNumberFormat="1" applyFont="1" applyFill="1" applyBorder="1"/>
    <xf numFmtId="2" fontId="39" fillId="91" borderId="52" xfId="0" applyNumberFormat="1" applyFont="1" applyFill="1" applyBorder="1"/>
    <xf numFmtId="178" fontId="44" fillId="91" borderId="37" xfId="0" applyNumberFormat="1" applyFont="1" applyFill="1" applyBorder="1" applyAlignment="1">
      <alignment horizontal="left" indent="1"/>
    </xf>
    <xf numFmtId="2" fontId="44" fillId="91" borderId="0" xfId="0" applyNumberFormat="1" applyFont="1" applyFill="1"/>
    <xf numFmtId="177" fontId="39" fillId="91" borderId="63" xfId="0" applyNumberFormat="1" applyFont="1" applyFill="1" applyBorder="1"/>
    <xf numFmtId="1" fontId="39" fillId="91" borderId="51" xfId="89" applyNumberFormat="1" applyFont="1" applyFill="1" applyBorder="1"/>
    <xf numFmtId="177" fontId="39" fillId="91" borderId="52" xfId="0" applyNumberFormat="1" applyFont="1" applyFill="1" applyBorder="1"/>
    <xf numFmtId="2" fontId="39" fillId="91" borderId="43" xfId="0" applyNumberFormat="1" applyFont="1" applyFill="1" applyBorder="1"/>
    <xf numFmtId="2" fontId="39" fillId="91" borderId="41" xfId="0" applyNumberFormat="1" applyFont="1" applyFill="1" applyBorder="1"/>
    <xf numFmtId="2" fontId="39" fillId="91" borderId="35" xfId="89" applyNumberFormat="1" applyFont="1" applyFill="1" applyBorder="1"/>
    <xf numFmtId="2" fontId="39" fillId="91" borderId="63" xfId="0" applyNumberFormat="1" applyFont="1" applyFill="1" applyBorder="1"/>
    <xf numFmtId="1" fontId="39" fillId="91" borderId="50" xfId="0" applyNumberFormat="1" applyFont="1" applyFill="1" applyBorder="1"/>
    <xf numFmtId="1" fontId="39" fillId="91" borderId="35" xfId="89" applyNumberFormat="1" applyFont="1" applyFill="1" applyBorder="1"/>
    <xf numFmtId="177" fontId="44" fillId="91" borderId="0" xfId="0" applyNumberFormat="1" applyFont="1" applyFill="1"/>
    <xf numFmtId="2" fontId="68" fillId="91" borderId="51" xfId="89" applyNumberFormat="1" applyFont="1" applyFill="1" applyBorder="1"/>
    <xf numFmtId="2" fontId="68" fillId="91" borderId="0" xfId="89" applyNumberFormat="1" applyFont="1" applyFill="1" applyBorder="1"/>
    <xf numFmtId="2" fontId="68" fillId="91" borderId="35" xfId="89" applyNumberFormat="1" applyFont="1" applyFill="1" applyBorder="1"/>
    <xf numFmtId="178" fontId="47" fillId="91" borderId="0" xfId="93" applyNumberFormat="1" applyFont="1" applyFill="1"/>
    <xf numFmtId="2" fontId="47" fillId="91" borderId="0" xfId="93" applyNumberFormat="1" applyFont="1" applyFill="1"/>
    <xf numFmtId="178" fontId="97" fillId="91" borderId="36" xfId="0" applyNumberFormat="1" applyFont="1" applyFill="1" applyBorder="1"/>
    <xf numFmtId="178" fontId="96" fillId="91" borderId="35" xfId="0" applyNumberFormat="1" applyFont="1" applyFill="1" applyBorder="1"/>
    <xf numFmtId="178" fontId="96" fillId="91" borderId="35" xfId="0" applyNumberFormat="1" applyFont="1" applyFill="1" applyBorder="1" applyAlignment="1">
      <alignment horizontal="left"/>
    </xf>
    <xf numFmtId="178" fontId="97" fillId="91" borderId="35" xfId="0" applyNumberFormat="1" applyFont="1" applyFill="1" applyBorder="1"/>
    <xf numFmtId="177" fontId="61" fillId="91" borderId="51" xfId="89" applyNumberFormat="1" applyFont="1" applyFill="1" applyBorder="1"/>
    <xf numFmtId="177" fontId="61" fillId="91" borderId="0" xfId="89" applyNumberFormat="1" applyFont="1" applyFill="1" applyBorder="1"/>
    <xf numFmtId="1" fontId="68" fillId="91" borderId="51" xfId="89" applyNumberFormat="1" applyFont="1" applyFill="1" applyBorder="1"/>
    <xf numFmtId="1" fontId="68" fillId="91" borderId="0" xfId="89" applyNumberFormat="1" applyFont="1" applyFill="1" applyBorder="1"/>
    <xf numFmtId="178" fontId="96" fillId="91" borderId="35" xfId="0" applyNumberFormat="1" applyFont="1" applyFill="1" applyBorder="1" applyAlignment="1">
      <alignment horizontal="left" indent="1"/>
    </xf>
    <xf numFmtId="1" fontId="44" fillId="91" borderId="52" xfId="93" applyNumberFormat="1" applyFont="1" applyFill="1" applyBorder="1"/>
    <xf numFmtId="178" fontId="96" fillId="91" borderId="37" xfId="0" applyNumberFormat="1" applyFont="1" applyFill="1" applyBorder="1" applyAlignment="1">
      <alignment horizontal="left" indent="1"/>
    </xf>
    <xf numFmtId="1" fontId="44" fillId="91" borderId="55" xfId="93" applyNumberFormat="1" applyFont="1" applyFill="1" applyBorder="1"/>
    <xf numFmtId="1" fontId="96" fillId="91" borderId="0" xfId="93" applyNumberFormat="1" applyFont="1" applyFill="1"/>
    <xf numFmtId="1" fontId="47" fillId="91" borderId="0" xfId="93" applyNumberFormat="1" applyFont="1" applyFill="1"/>
    <xf numFmtId="0" fontId="16" fillId="59" borderId="0" xfId="87" applyFont="1" applyFill="1"/>
    <xf numFmtId="0" fontId="75" fillId="59" borderId="0" xfId="80" applyFont="1" applyFill="1">
      <alignment horizontal="left" vertical="top"/>
    </xf>
    <xf numFmtId="0" fontId="54" fillId="59" borderId="42" xfId="88" applyFont="1" applyFill="1" applyBorder="1"/>
    <xf numFmtId="0" fontId="47" fillId="59" borderId="44" xfId="78" applyFont="1" applyFill="1" applyBorder="1" applyAlignment="1">
      <alignment wrapText="1"/>
    </xf>
    <xf numFmtId="0" fontId="47" fillId="59" borderId="45" xfId="78" applyFont="1" applyFill="1" applyBorder="1" applyAlignment="1">
      <alignment wrapText="1"/>
    </xf>
    <xf numFmtId="0" fontId="54" fillId="59" borderId="15" xfId="79" applyFont="1" applyFill="1" applyBorder="1" applyAlignment="1">
      <alignment wrapText="1"/>
    </xf>
    <xf numFmtId="0" fontId="54" fillId="59" borderId="42" xfId="88" applyFont="1" applyFill="1" applyBorder="1" applyAlignment="1"/>
    <xf numFmtId="0" fontId="54" fillId="59" borderId="15" xfId="88" applyFont="1" applyFill="1" applyBorder="1" applyAlignment="1"/>
    <xf numFmtId="0" fontId="39" fillId="59" borderId="33" xfId="77" applyFont="1" applyFill="1" applyBorder="1" applyAlignment="1">
      <alignment horizontal="center" vertical="center" wrapText="1"/>
    </xf>
    <xf numFmtId="0" fontId="39" fillId="59" borderId="34" xfId="77" applyFont="1" applyFill="1" applyBorder="1" applyAlignment="1">
      <alignment horizontal="center" vertical="center" wrapText="1"/>
    </xf>
    <xf numFmtId="0" fontId="39" fillId="59" borderId="39" xfId="77" applyFont="1" applyFill="1" applyBorder="1" applyAlignment="1">
      <alignment horizontal="center" vertical="center" wrapText="1"/>
    </xf>
    <xf numFmtId="0" fontId="0" fillId="0" borderId="0" xfId="0" applyAlignment="1">
      <alignment vertical="center"/>
    </xf>
    <xf numFmtId="0" fontId="56" fillId="91" borderId="0" xfId="0" applyFont="1" applyFill="1" applyAlignment="1">
      <alignment vertical="center"/>
    </xf>
    <xf numFmtId="0" fontId="45" fillId="91" borderId="0" xfId="0" applyFont="1" applyFill="1" applyAlignment="1">
      <alignment horizontal="left" vertical="center"/>
    </xf>
    <xf numFmtId="0" fontId="44" fillId="59" borderId="0" xfId="267" applyFont="1" applyFill="1" applyBorder="1" applyAlignment="1">
      <alignment vertical="center"/>
    </xf>
    <xf numFmtId="1" fontId="44" fillId="0" borderId="0" xfId="107" applyNumberFormat="1" applyFont="1" applyFill="1" applyBorder="1" applyAlignment="1">
      <alignment vertical="center"/>
    </xf>
    <xf numFmtId="0" fontId="44" fillId="0" borderId="0" xfId="107" applyFont="1" applyFill="1" applyBorder="1" applyAlignment="1">
      <alignment horizontal="left" vertical="center"/>
    </xf>
    <xf numFmtId="0" fontId="16" fillId="0" borderId="0" xfId="107" applyFont="1" applyFill="1" applyBorder="1" applyAlignment="1">
      <alignment vertical="center"/>
    </xf>
    <xf numFmtId="0" fontId="39" fillId="0" borderId="57" xfId="77" applyFont="1" applyFill="1" applyBorder="1" applyAlignment="1">
      <alignment horizontal="right" vertical="center" wrapText="1"/>
    </xf>
    <xf numFmtId="0" fontId="39" fillId="0" borderId="58" xfId="77" applyFont="1" applyFill="1" applyBorder="1" applyAlignment="1">
      <alignment horizontal="right" vertical="center" wrapText="1"/>
    </xf>
    <xf numFmtId="0" fontId="39" fillId="0" borderId="58" xfId="107" applyFont="1" applyFill="1" applyBorder="1" applyAlignment="1">
      <alignment horizontal="right" vertical="center"/>
    </xf>
    <xf numFmtId="0" fontId="39" fillId="0" borderId="58" xfId="0" applyFont="1" applyFill="1" applyBorder="1" applyAlignment="1">
      <alignment horizontal="right" vertical="center"/>
    </xf>
    <xf numFmtId="0" fontId="39" fillId="0" borderId="63" xfId="0" applyFont="1" applyFill="1" applyBorder="1" applyAlignment="1">
      <alignment horizontal="right" vertical="center"/>
    </xf>
    <xf numFmtId="1" fontId="39" fillId="0" borderId="58" xfId="107" applyNumberFormat="1" applyFont="1" applyFill="1" applyBorder="1" applyAlignment="1">
      <alignment vertical="center"/>
    </xf>
    <xf numFmtId="0" fontId="39" fillId="0" borderId="58" xfId="0" applyFont="1" applyFill="1" applyBorder="1" applyAlignment="1">
      <alignment vertical="center"/>
    </xf>
    <xf numFmtId="0" fontId="39" fillId="0" borderId="63" xfId="0" applyFont="1" applyFill="1" applyBorder="1" applyAlignment="1">
      <alignment vertical="center"/>
    </xf>
    <xf numFmtId="0" fontId="44" fillId="0" borderId="52" xfId="0" applyFont="1" applyFill="1" applyBorder="1" applyAlignment="1">
      <alignment vertical="center"/>
    </xf>
    <xf numFmtId="0" fontId="44" fillId="0" borderId="88" xfId="107" applyFont="1" applyFill="1" applyBorder="1" applyAlignment="1">
      <alignment horizontal="left" vertical="center"/>
    </xf>
    <xf numFmtId="1" fontId="44" fillId="0" borderId="88" xfId="107" applyNumberFormat="1" applyFont="1" applyFill="1" applyBorder="1" applyAlignment="1">
      <alignment vertical="center"/>
    </xf>
    <xf numFmtId="0" fontId="44" fillId="0" borderId="88" xfId="0" applyFont="1" applyFill="1" applyBorder="1" applyAlignment="1">
      <alignment vertical="center"/>
    </xf>
    <xf numFmtId="0" fontId="39" fillId="0" borderId="58" xfId="107" applyFont="1" applyFill="1" applyBorder="1" applyAlignment="1">
      <alignment horizontal="right" vertical="center" wrapText="1"/>
    </xf>
    <xf numFmtId="1" fontId="39" fillId="0" borderId="58" xfId="107" applyNumberFormat="1" applyFont="1" applyFill="1" applyBorder="1" applyAlignment="1">
      <alignment horizontal="right" vertical="center"/>
    </xf>
    <xf numFmtId="0" fontId="44" fillId="0" borderId="0" xfId="107" applyFont="1" applyFill="1" applyBorder="1" applyAlignment="1">
      <alignment horizontal="right" vertical="center"/>
    </xf>
    <xf numFmtId="1" fontId="44" fillId="0" borderId="0" xfId="107" applyNumberFormat="1" applyFont="1" applyFill="1" applyBorder="1" applyAlignment="1">
      <alignment horizontal="right" vertical="center"/>
    </xf>
    <xf numFmtId="0" fontId="44" fillId="0" borderId="0" xfId="0" applyFont="1" applyFill="1" applyBorder="1" applyAlignment="1">
      <alignment horizontal="right" vertical="center"/>
    </xf>
    <xf numFmtId="0" fontId="44" fillId="0" borderId="88" xfId="107" applyFont="1" applyFill="1" applyBorder="1" applyAlignment="1">
      <alignment horizontal="right" vertical="center"/>
    </xf>
    <xf numFmtId="1" fontId="44" fillId="0" borderId="88" xfId="107" applyNumberFormat="1" applyFont="1" applyFill="1" applyBorder="1" applyAlignment="1">
      <alignment horizontal="right" vertical="center"/>
    </xf>
    <xf numFmtId="0" fontId="44" fillId="0" borderId="88" xfId="0" applyFont="1" applyFill="1" applyBorder="1" applyAlignment="1">
      <alignment horizontal="right" vertical="center"/>
    </xf>
    <xf numFmtId="0" fontId="39" fillId="0" borderId="69" xfId="107" applyFont="1" applyFill="1" applyBorder="1" applyAlignment="1">
      <alignment vertical="center" wrapText="1"/>
    </xf>
    <xf numFmtId="0" fontId="44" fillId="0" borderId="89" xfId="107" applyFont="1" applyFill="1" applyBorder="1" applyAlignment="1">
      <alignment horizontal="left" vertical="center"/>
    </xf>
    <xf numFmtId="0" fontId="44" fillId="0" borderId="90" xfId="107" applyFont="1" applyFill="1" applyBorder="1" applyAlignment="1">
      <alignment horizontal="left" vertical="center"/>
    </xf>
    <xf numFmtId="0" fontId="39" fillId="0" borderId="69" xfId="107" applyFont="1" applyFill="1" applyBorder="1" applyAlignment="1">
      <alignment vertical="center"/>
    </xf>
    <xf numFmtId="0" fontId="44" fillId="0" borderId="90" xfId="78" applyFont="1" applyFill="1" applyBorder="1" applyAlignment="1">
      <alignment vertical="center"/>
    </xf>
    <xf numFmtId="0" fontId="39" fillId="0" borderId="69" xfId="0" applyFont="1" applyFill="1" applyBorder="1" applyAlignment="1">
      <alignment vertical="center"/>
    </xf>
    <xf numFmtId="0" fontId="44" fillId="0" borderId="57" xfId="0" applyFont="1" applyFill="1" applyBorder="1" applyAlignment="1">
      <alignment vertical="center"/>
    </xf>
    <xf numFmtId="0" fontId="44" fillId="0" borderId="58" xfId="0" applyFont="1" applyFill="1" applyBorder="1" applyAlignment="1">
      <alignment vertical="center"/>
    </xf>
    <xf numFmtId="0" fontId="39" fillId="0" borderId="58" xfId="107" applyFont="1" applyFill="1" applyBorder="1" applyAlignment="1">
      <alignment vertical="center"/>
    </xf>
    <xf numFmtId="0" fontId="39" fillId="0" borderId="0" xfId="0" applyFont="1" applyFill="1" applyAlignment="1">
      <alignment horizontal="left"/>
    </xf>
    <xf numFmtId="0" fontId="40" fillId="0" borderId="0" xfId="103" applyNumberFormat="1" applyFont="1" applyFill="1" applyBorder="1" applyAlignment="1" applyProtection="1"/>
    <xf numFmtId="0" fontId="16" fillId="0" borderId="0" xfId="103" applyNumberFormat="1" applyFont="1" applyFill="1" applyBorder="1" applyAlignment="1" applyProtection="1"/>
    <xf numFmtId="1" fontId="44" fillId="0" borderId="58" xfId="106" applyNumberFormat="1" applyFont="1" applyFill="1" applyBorder="1" applyAlignment="1">
      <alignment vertical="center"/>
    </xf>
    <xf numFmtId="1" fontId="44" fillId="0" borderId="58" xfId="106" applyNumberFormat="1" applyFont="1" applyFill="1" applyBorder="1" applyAlignment="1">
      <alignment horizontal="right" vertical="center"/>
    </xf>
    <xf numFmtId="1" fontId="44" fillId="0" borderId="58" xfId="0" applyNumberFormat="1" applyFont="1" applyFill="1" applyBorder="1" applyAlignment="1">
      <alignment horizontal="right" vertical="center"/>
    </xf>
    <xf numFmtId="0" fontId="44" fillId="0" borderId="0" xfId="0" applyFont="1" applyFill="1" applyBorder="1" applyAlignment="1">
      <alignment horizontal="center" vertical="center"/>
    </xf>
    <xf numFmtId="0" fontId="44" fillId="92" borderId="0" xfId="108" applyFont="1" applyFill="1" applyBorder="1" applyAlignment="1">
      <alignment horizontal="left" vertical="center" wrapText="1"/>
    </xf>
    <xf numFmtId="0" fontId="44" fillId="92" borderId="0" xfId="0" applyFont="1" applyFill="1" applyBorder="1" applyAlignment="1">
      <alignment horizontal="left" vertical="center" wrapText="1"/>
    </xf>
    <xf numFmtId="177" fontId="44" fillId="92" borderId="0" xfId="0" applyNumberFormat="1" applyFont="1" applyFill="1" applyBorder="1" applyAlignment="1">
      <alignment horizontal="left" vertical="center" wrapText="1" indent="2"/>
    </xf>
    <xf numFmtId="0" fontId="45" fillId="92" borderId="0" xfId="0" applyFont="1" applyFill="1" applyBorder="1" applyAlignment="1">
      <alignment horizontal="left" vertical="center"/>
    </xf>
    <xf numFmtId="166" fontId="50" fillId="91" borderId="0" xfId="282" applyNumberFormat="1" applyFont="1" applyFill="1" applyBorder="1"/>
    <xf numFmtId="166" fontId="34" fillId="91" borderId="0" xfId="282" applyNumberFormat="1" applyFont="1" applyFill="1" applyBorder="1"/>
    <xf numFmtId="2" fontId="44" fillId="91" borderId="57" xfId="283" applyNumberFormat="1" applyFont="1" applyFill="1" applyBorder="1" applyAlignment="1">
      <alignment horizontal="right"/>
    </xf>
    <xf numFmtId="2" fontId="44" fillId="91" borderId="58" xfId="283" applyNumberFormat="1" applyFont="1" applyFill="1" applyBorder="1" applyAlignment="1">
      <alignment horizontal="right"/>
    </xf>
    <xf numFmtId="2" fontId="44" fillId="91" borderId="51" xfId="283" applyNumberFormat="1" applyFont="1" applyFill="1" applyBorder="1" applyAlignment="1">
      <alignment horizontal="right"/>
    </xf>
    <xf numFmtId="2" fontId="44" fillId="91" borderId="0" xfId="283" applyNumberFormat="1" applyFont="1" applyFill="1" applyBorder="1" applyAlignment="1">
      <alignment horizontal="right"/>
    </xf>
    <xf numFmtId="2" fontId="44" fillId="91" borderId="63" xfId="89" applyNumberFormat="1" applyFont="1" applyFill="1" applyBorder="1" applyAlignment="1">
      <alignment horizontal="right"/>
    </xf>
    <xf numFmtId="1" fontId="100" fillId="91" borderId="0" xfId="0" applyNumberFormat="1" applyFont="1" applyFill="1"/>
    <xf numFmtId="0" fontId="52" fillId="91" borderId="21" xfId="93" applyFont="1" applyFill="1" applyBorder="1"/>
    <xf numFmtId="0" fontId="51" fillId="91" borderId="21" xfId="0" applyFont="1" applyFill="1" applyBorder="1"/>
    <xf numFmtId="0" fontId="98" fillId="91" borderId="21" xfId="0" applyFont="1" applyFill="1" applyBorder="1"/>
    <xf numFmtId="0" fontId="45" fillId="0" borderId="0" xfId="0" applyFont="1" applyFill="1" applyBorder="1" applyAlignment="1">
      <alignment horizontal="right" vertical="center"/>
    </xf>
    <xf numFmtId="0" fontId="39" fillId="0" borderId="50" xfId="0" applyFont="1" applyFill="1" applyBorder="1" applyAlignment="1">
      <alignment horizontal="right" vertical="center"/>
    </xf>
    <xf numFmtId="0" fontId="44" fillId="0" borderId="50" xfId="0" applyFont="1" applyFill="1" applyBorder="1" applyAlignment="1">
      <alignment vertical="center"/>
    </xf>
    <xf numFmtId="1" fontId="44" fillId="0" borderId="52" xfId="108" applyNumberFormat="1" applyFont="1" applyFill="1" applyBorder="1" applyAlignment="1">
      <alignment vertical="center"/>
    </xf>
    <xf numFmtId="1" fontId="44" fillId="0" borderId="56" xfId="108" applyNumberFormat="1" applyFont="1" applyFill="1" applyBorder="1" applyAlignment="1">
      <alignment vertical="center"/>
    </xf>
    <xf numFmtId="175" fontId="44" fillId="92" borderId="0" xfId="284" applyNumberFormat="1" applyFont="1" applyFill="1" applyAlignment="1">
      <alignment vertical="center"/>
    </xf>
    <xf numFmtId="0" fontId="39" fillId="58" borderId="63" xfId="0" applyFont="1" applyFill="1" applyBorder="1" applyAlignment="1">
      <alignment vertical="center"/>
    </xf>
    <xf numFmtId="0" fontId="44" fillId="58" borderId="52" xfId="0" applyFont="1" applyFill="1" applyBorder="1" applyAlignment="1">
      <alignment vertical="center"/>
    </xf>
    <xf numFmtId="0" fontId="44" fillId="58" borderId="55" xfId="0" applyFont="1" applyFill="1" applyBorder="1" applyAlignment="1">
      <alignment vertical="center"/>
    </xf>
    <xf numFmtId="3" fontId="39" fillId="0" borderId="58" xfId="285" applyFont="1" applyFill="1" applyBorder="1" applyAlignment="1">
      <alignment horizontal="right" vertical="center"/>
    </xf>
    <xf numFmtId="3" fontId="44" fillId="0" borderId="0" xfId="285" applyFont="1" applyFill="1" applyBorder="1" applyAlignment="1">
      <alignment horizontal="right" vertical="center"/>
    </xf>
    <xf numFmtId="3" fontId="44" fillId="0" borderId="52" xfId="285" applyFont="1" applyFill="1" applyBorder="1" applyAlignment="1">
      <alignment horizontal="right" vertical="center"/>
    </xf>
    <xf numFmtId="3" fontId="44" fillId="0" borderId="88" xfId="285" applyFont="1" applyFill="1" applyBorder="1" applyAlignment="1">
      <alignment horizontal="right" vertical="center"/>
    </xf>
    <xf numFmtId="3" fontId="39" fillId="0" borderId="55" xfId="285" applyFont="1" applyFill="1" applyBorder="1" applyAlignment="1">
      <alignment horizontal="right" vertical="center"/>
    </xf>
    <xf numFmtId="3" fontId="44" fillId="0" borderId="0" xfId="286" applyFont="1" applyFill="1" applyBorder="1" applyAlignment="1">
      <alignment horizontal="right" vertical="center"/>
    </xf>
    <xf numFmtId="3" fontId="44" fillId="0" borderId="52" xfId="286" applyFont="1" applyFill="1" applyBorder="1" applyAlignment="1">
      <alignment horizontal="right" vertical="center"/>
    </xf>
    <xf numFmtId="3" fontId="44" fillId="0" borderId="88" xfId="286" applyFont="1" applyFill="1" applyBorder="1" applyAlignment="1">
      <alignment horizontal="right" vertical="center"/>
    </xf>
    <xf numFmtId="3" fontId="39" fillId="0" borderId="55" xfId="286" applyFont="1" applyFill="1" applyBorder="1" applyAlignment="1">
      <alignment horizontal="right" vertical="center"/>
    </xf>
    <xf numFmtId="0" fontId="39" fillId="0" borderId="63" xfId="0" applyFont="1" applyFill="1" applyBorder="1" applyAlignment="1">
      <alignment horizontal="right"/>
    </xf>
    <xf numFmtId="181" fontId="44" fillId="91" borderId="0" xfId="0" applyNumberFormat="1" applyFont="1" applyFill="1"/>
    <xf numFmtId="0" fontId="0" fillId="0" borderId="0" xfId="0" applyFill="1"/>
    <xf numFmtId="0" fontId="0" fillId="91" borderId="0" xfId="0" applyFill="1" applyAlignment="1">
      <alignment wrapText="1" readingOrder="1"/>
    </xf>
    <xf numFmtId="0" fontId="0" fillId="0" borderId="0" xfId="0" applyFill="1" applyAlignment="1">
      <alignment wrapText="1" readingOrder="1"/>
    </xf>
    <xf numFmtId="0" fontId="44" fillId="92" borderId="0" xfId="108" applyFont="1" applyFill="1" applyBorder="1" applyAlignment="1">
      <alignment horizontal="left" vertical="center"/>
    </xf>
    <xf numFmtId="0" fontId="113" fillId="0" borderId="0" xfId="0" applyFont="1" applyAlignment="1">
      <alignment vertical="center"/>
    </xf>
    <xf numFmtId="0" fontId="14" fillId="91" borderId="0" xfId="0" applyFont="1" applyFill="1"/>
    <xf numFmtId="3" fontId="44" fillId="92" borderId="58" xfId="105" applyNumberFormat="1" applyFont="1" applyFill="1" applyBorder="1" applyAlignment="1">
      <alignment vertical="center"/>
    </xf>
    <xf numFmtId="3" fontId="44" fillId="91" borderId="58" xfId="105" applyNumberFormat="1" applyFont="1" applyFill="1" applyBorder="1" applyAlignment="1">
      <alignment vertical="center"/>
    </xf>
    <xf numFmtId="3" fontId="44" fillId="0" borderId="63" xfId="105" applyNumberFormat="1" applyFont="1" applyFill="1" applyBorder="1" applyAlignment="1">
      <alignment vertical="center"/>
    </xf>
    <xf numFmtId="10" fontId="44" fillId="92" borderId="0" xfId="284" applyNumberFormat="1" applyFont="1" applyFill="1" applyBorder="1" applyAlignment="1">
      <alignment vertical="center"/>
    </xf>
    <xf numFmtId="0" fontId="44" fillId="58" borderId="52" xfId="0" applyFont="1" applyFill="1" applyBorder="1" applyAlignment="1">
      <alignment horizontal="right" vertical="center"/>
    </xf>
    <xf numFmtId="3" fontId="44" fillId="0" borderId="52" xfId="0" applyNumberFormat="1" applyFont="1" applyFill="1" applyBorder="1" applyAlignment="1">
      <alignment vertical="center"/>
    </xf>
    <xf numFmtId="166" fontId="45" fillId="92" borderId="54" xfId="105" applyNumberFormat="1" applyFont="1" applyFill="1" applyBorder="1" applyAlignment="1">
      <alignment vertical="center"/>
    </xf>
    <xf numFmtId="166" fontId="45" fillId="91" borderId="54" xfId="105" applyNumberFormat="1" applyFont="1" applyFill="1" applyBorder="1" applyAlignment="1">
      <alignment vertical="center"/>
    </xf>
    <xf numFmtId="166" fontId="45" fillId="0" borderId="55" xfId="105" applyNumberFormat="1" applyFont="1" applyFill="1" applyBorder="1" applyAlignment="1">
      <alignment vertical="center"/>
    </xf>
    <xf numFmtId="0" fontId="39" fillId="92" borderId="41" xfId="0" applyFont="1" applyFill="1" applyBorder="1" applyAlignment="1">
      <alignment horizontal="left" vertical="center"/>
    </xf>
    <xf numFmtId="1" fontId="39" fillId="92" borderId="40" xfId="0" applyNumberFormat="1" applyFont="1" applyFill="1" applyBorder="1" applyAlignment="1">
      <alignment horizontal="right" vertical="center" wrapText="1"/>
    </xf>
    <xf numFmtId="0" fontId="39" fillId="92" borderId="0" xfId="0" applyFont="1" applyFill="1" applyAlignment="1">
      <alignment vertical="center"/>
    </xf>
    <xf numFmtId="177" fontId="39" fillId="91" borderId="96" xfId="0" applyNumberFormat="1" applyFont="1" applyFill="1" applyBorder="1" applyAlignment="1">
      <alignment vertical="center"/>
    </xf>
    <xf numFmtId="3" fontId="44" fillId="91" borderId="58" xfId="0" applyNumberFormat="1" applyFont="1" applyFill="1" applyBorder="1" applyAlignment="1">
      <alignment horizontal="right" vertical="center"/>
    </xf>
    <xf numFmtId="3" fontId="44" fillId="91" borderId="58" xfId="0" applyNumberFormat="1" applyFont="1" applyFill="1" applyBorder="1" applyAlignment="1">
      <alignment vertical="center"/>
    </xf>
    <xf numFmtId="3" fontId="44" fillId="91" borderId="63" xfId="0" applyNumberFormat="1" applyFont="1" applyFill="1" applyBorder="1" applyAlignment="1">
      <alignment vertical="center"/>
    </xf>
    <xf numFmtId="0" fontId="44" fillId="92" borderId="97" xfId="0" applyFont="1" applyFill="1" applyBorder="1" applyAlignment="1">
      <alignment horizontal="left" vertical="center" indent="1"/>
    </xf>
    <xf numFmtId="3" fontId="44" fillId="0" borderId="0" xfId="0" applyNumberFormat="1" applyFont="1" applyFill="1" applyBorder="1" applyAlignment="1">
      <alignment vertical="center"/>
    </xf>
    <xf numFmtId="9" fontId="45" fillId="92" borderId="0" xfId="284" applyFont="1" applyFill="1" applyBorder="1" applyAlignment="1">
      <alignment horizontal="left" vertical="center"/>
    </xf>
    <xf numFmtId="177" fontId="39" fillId="91" borderId="97" xfId="0" applyNumberFormat="1" applyFont="1" applyFill="1" applyBorder="1" applyAlignment="1">
      <alignment vertical="center"/>
    </xf>
    <xf numFmtId="177" fontId="44" fillId="92" borderId="97" xfId="0" applyNumberFormat="1" applyFont="1" applyFill="1" applyBorder="1" applyAlignment="1">
      <alignment horizontal="left" vertical="center" indent="1"/>
    </xf>
    <xf numFmtId="3" fontId="44" fillId="0" borderId="0" xfId="0" applyNumberFormat="1" applyFont="1" applyFill="1" applyBorder="1" applyAlignment="1">
      <alignment horizontal="right" vertical="center"/>
    </xf>
    <xf numFmtId="3" fontId="44" fillId="0" borderId="52" xfId="0" applyNumberFormat="1" applyFont="1" applyFill="1" applyBorder="1" applyAlignment="1">
      <alignment horizontal="right" vertical="center"/>
    </xf>
    <xf numFmtId="177" fontId="45" fillId="92" borderId="97" xfId="0" applyNumberFormat="1" applyFont="1" applyFill="1" applyBorder="1" applyAlignment="1">
      <alignment horizontal="left" vertical="center" indent="2"/>
    </xf>
    <xf numFmtId="3" fontId="45" fillId="0" borderId="0" xfId="0" applyNumberFormat="1" applyFont="1" applyFill="1" applyBorder="1" applyAlignment="1">
      <alignment vertical="center"/>
    </xf>
    <xf numFmtId="177" fontId="39" fillId="92" borderId="98" xfId="0" applyNumberFormat="1" applyFont="1" applyFill="1" applyBorder="1" applyAlignment="1">
      <alignment vertical="center"/>
    </xf>
    <xf numFmtId="3" fontId="39" fillId="92" borderId="54" xfId="0" applyNumberFormat="1" applyFont="1" applyFill="1" applyBorder="1" applyAlignment="1">
      <alignment horizontal="right" vertical="center"/>
    </xf>
    <xf numFmtId="3" fontId="39" fillId="92" borderId="54" xfId="0" applyNumberFormat="1" applyFont="1" applyFill="1" applyBorder="1" applyAlignment="1">
      <alignment vertical="center"/>
    </xf>
    <xf numFmtId="3" fontId="39" fillId="0" borderId="54" xfId="0" applyNumberFormat="1" applyFont="1" applyFill="1" applyBorder="1" applyAlignment="1">
      <alignment vertical="center"/>
    </xf>
    <xf numFmtId="3" fontId="39" fillId="0" borderId="55" xfId="0" applyNumberFormat="1" applyFont="1" applyFill="1" applyBorder="1" applyAlignment="1">
      <alignment vertical="center"/>
    </xf>
    <xf numFmtId="177" fontId="39" fillId="91" borderId="36" xfId="0" applyNumberFormat="1" applyFont="1" applyFill="1" applyBorder="1" applyAlignment="1">
      <alignment vertical="center"/>
    </xf>
    <xf numFmtId="3" fontId="44" fillId="91" borderId="57" xfId="0" applyNumberFormat="1" applyFont="1" applyFill="1" applyBorder="1" applyAlignment="1">
      <alignment vertical="center"/>
    </xf>
    <xf numFmtId="0" fontId="44" fillId="92" borderId="35" xfId="0" applyFont="1" applyFill="1" applyBorder="1" applyAlignment="1">
      <alignment horizontal="left" vertical="center" indent="1"/>
    </xf>
    <xf numFmtId="3" fontId="44" fillId="92" borderId="51" xfId="0" applyNumberFormat="1" applyFont="1" applyFill="1" applyBorder="1" applyAlignment="1">
      <alignment vertical="center"/>
    </xf>
    <xf numFmtId="177" fontId="39" fillId="91" borderId="35" xfId="0" applyNumberFormat="1" applyFont="1" applyFill="1" applyBorder="1" applyAlignment="1">
      <alignment vertical="center"/>
    </xf>
    <xf numFmtId="177" fontId="44" fillId="92" borderId="35" xfId="0" applyNumberFormat="1" applyFont="1" applyFill="1" applyBorder="1" applyAlignment="1">
      <alignment horizontal="left" vertical="center" indent="1"/>
    </xf>
    <xf numFmtId="3" fontId="44" fillId="92" borderId="51" xfId="0" applyNumberFormat="1" applyFont="1" applyFill="1" applyBorder="1" applyAlignment="1">
      <alignment horizontal="right" vertical="center"/>
    </xf>
    <xf numFmtId="177" fontId="45" fillId="92" borderId="35" xfId="0" applyNumberFormat="1" applyFont="1" applyFill="1" applyBorder="1" applyAlignment="1">
      <alignment horizontal="left" vertical="center" indent="2"/>
    </xf>
    <xf numFmtId="3" fontId="45" fillId="92" borderId="51" xfId="0" applyNumberFormat="1" applyFont="1" applyFill="1" applyBorder="1" applyAlignment="1">
      <alignment vertical="center"/>
    </xf>
    <xf numFmtId="177" fontId="39" fillId="92" borderId="37" xfId="0" applyNumberFormat="1" applyFont="1" applyFill="1" applyBorder="1" applyAlignment="1">
      <alignment vertical="center"/>
    </xf>
    <xf numFmtId="3" fontId="39" fillId="92" borderId="53" xfId="0" applyNumberFormat="1" applyFont="1" applyFill="1" applyBorder="1" applyAlignment="1">
      <alignment vertical="center"/>
    </xf>
    <xf numFmtId="3" fontId="44" fillId="91" borderId="92" xfId="0" applyNumberFormat="1" applyFont="1" applyFill="1" applyBorder="1" applyAlignment="1">
      <alignment horizontal="right" vertical="center"/>
    </xf>
    <xf numFmtId="3" fontId="39" fillId="91" borderId="73" xfId="0" applyNumberFormat="1" applyFont="1" applyFill="1" applyBorder="1" applyAlignment="1">
      <alignment horizontal="right" vertical="center"/>
    </xf>
    <xf numFmtId="3" fontId="39" fillId="91" borderId="54" xfId="0" applyNumberFormat="1" applyFont="1" applyFill="1" applyBorder="1" applyAlignment="1">
      <alignment horizontal="right" vertical="center"/>
    </xf>
    <xf numFmtId="3" fontId="39" fillId="91" borderId="54" xfId="0" applyNumberFormat="1" applyFont="1" applyFill="1" applyBorder="1" applyAlignment="1">
      <alignment vertical="center"/>
    </xf>
    <xf numFmtId="3" fontId="39" fillId="91" borderId="0" xfId="0" applyNumberFormat="1" applyFont="1" applyFill="1" applyBorder="1" applyAlignment="1">
      <alignment horizontal="right" vertical="center"/>
    </xf>
    <xf numFmtId="3" fontId="44" fillId="91" borderId="51" xfId="0" applyNumberFormat="1" applyFont="1" applyFill="1" applyBorder="1" applyAlignment="1">
      <alignment horizontal="right" vertical="center"/>
    </xf>
    <xf numFmtId="0" fontId="0" fillId="91" borderId="0" xfId="0" applyFill="1" applyBorder="1"/>
    <xf numFmtId="3" fontId="45" fillId="91" borderId="51" xfId="0" applyNumberFormat="1" applyFont="1" applyFill="1" applyBorder="1" applyAlignment="1">
      <alignment vertical="center"/>
    </xf>
    <xf numFmtId="3" fontId="45" fillId="0" borderId="52" xfId="0" applyNumberFormat="1" applyFont="1" applyFill="1" applyBorder="1" applyAlignment="1">
      <alignment vertical="center"/>
    </xf>
    <xf numFmtId="3" fontId="39" fillId="91" borderId="53" xfId="0" applyNumberFormat="1" applyFont="1" applyFill="1" applyBorder="1" applyAlignment="1">
      <alignment vertical="center"/>
    </xf>
    <xf numFmtId="0" fontId="39" fillId="92" borderId="38" xfId="0" applyFont="1" applyFill="1" applyBorder="1" applyAlignment="1">
      <alignment horizontal="left" vertical="center"/>
    </xf>
    <xf numFmtId="1" fontId="39" fillId="91" borderId="99" xfId="0" applyNumberFormat="1" applyFont="1" applyFill="1" applyBorder="1" applyAlignment="1">
      <alignment horizontal="right" vertical="center" wrapText="1"/>
    </xf>
    <xf numFmtId="1" fontId="39" fillId="91" borderId="47" xfId="0" applyNumberFormat="1" applyFont="1" applyFill="1" applyBorder="1" applyAlignment="1">
      <alignment horizontal="right" vertical="center" wrapText="1"/>
    </xf>
    <xf numFmtId="0" fontId="39" fillId="91" borderId="58" xfId="0" applyFont="1" applyFill="1" applyBorder="1" applyAlignment="1">
      <alignment horizontal="right" vertical="center"/>
    </xf>
    <xf numFmtId="0" fontId="39" fillId="91" borderId="48" xfId="0" applyFont="1" applyFill="1" applyBorder="1" applyAlignment="1">
      <alignment horizontal="right" vertical="center"/>
    </xf>
    <xf numFmtId="3" fontId="44" fillId="91" borderId="49" xfId="0" applyNumberFormat="1" applyFont="1" applyFill="1" applyBorder="1" applyAlignment="1">
      <alignment horizontal="right" vertical="center"/>
    </xf>
    <xf numFmtId="3" fontId="44" fillId="91" borderId="52" xfId="0" applyNumberFormat="1" applyFont="1" applyFill="1" applyBorder="1" applyAlignment="1">
      <alignment vertical="center"/>
    </xf>
    <xf numFmtId="3" fontId="45" fillId="91" borderId="51" xfId="0" applyNumberFormat="1" applyFont="1" applyFill="1" applyBorder="1" applyAlignment="1">
      <alignment horizontal="right" vertical="center"/>
    </xf>
    <xf numFmtId="3" fontId="39" fillId="91" borderId="53" xfId="0" applyNumberFormat="1" applyFont="1" applyFill="1" applyBorder="1" applyAlignment="1">
      <alignment horizontal="right" vertical="center"/>
    </xf>
    <xf numFmtId="3" fontId="44" fillId="91" borderId="92" xfId="0" applyNumberFormat="1" applyFont="1" applyFill="1" applyBorder="1" applyAlignment="1">
      <alignment vertical="center"/>
    </xf>
    <xf numFmtId="3" fontId="39" fillId="91" borderId="73" xfId="0" applyNumberFormat="1" applyFont="1" applyFill="1" applyBorder="1" applyAlignment="1">
      <alignment vertical="center"/>
    </xf>
    <xf numFmtId="1" fontId="39" fillId="0" borderId="40" xfId="0" applyNumberFormat="1" applyFont="1" applyFill="1" applyBorder="1" applyAlignment="1">
      <alignment horizontal="center" vertical="center" wrapText="1"/>
    </xf>
    <xf numFmtId="1" fontId="39" fillId="0" borderId="41" xfId="0" applyNumberFormat="1" applyFont="1" applyFill="1" applyBorder="1" applyAlignment="1">
      <alignment horizontal="center" vertical="center" wrapText="1"/>
    </xf>
    <xf numFmtId="3" fontId="44" fillId="0" borderId="41" xfId="0" applyNumberFormat="1" applyFont="1" applyFill="1" applyBorder="1" applyAlignment="1">
      <alignment vertical="center"/>
    </xf>
    <xf numFmtId="3" fontId="44" fillId="0" borderId="41" xfId="0" applyNumberFormat="1" applyFont="1" applyFill="1" applyBorder="1" applyAlignment="1">
      <alignment horizontal="right" vertical="center"/>
    </xf>
    <xf numFmtId="3" fontId="39" fillId="0" borderId="38" xfId="0" applyNumberFormat="1" applyFont="1" applyFill="1" applyBorder="1" applyAlignment="1">
      <alignment vertical="center"/>
    </xf>
    <xf numFmtId="3" fontId="39" fillId="0" borderId="46" xfId="0" applyNumberFormat="1" applyFont="1" applyFill="1" applyBorder="1" applyAlignment="1">
      <alignment vertical="center"/>
    </xf>
    <xf numFmtId="0" fontId="39" fillId="0" borderId="0" xfId="0" applyFont="1" applyFill="1" applyAlignment="1">
      <alignment vertical="center"/>
    </xf>
    <xf numFmtId="0" fontId="39" fillId="0" borderId="42" xfId="0" applyFont="1" applyFill="1" applyBorder="1" applyAlignment="1">
      <alignment horizontal="left" vertical="center" wrapText="1"/>
    </xf>
    <xf numFmtId="1" fontId="39" fillId="0" borderId="36" xfId="0" applyNumberFormat="1" applyFont="1" applyFill="1" applyBorder="1" applyAlignment="1">
      <alignment horizontal="center" vertical="center" wrapText="1"/>
    </xf>
    <xf numFmtId="0" fontId="39" fillId="0" borderId="0" xfId="0" applyFont="1" applyFill="1" applyAlignment="1">
      <alignment horizontal="center" vertical="center" wrapText="1"/>
    </xf>
    <xf numFmtId="177" fontId="44" fillId="0" borderId="44" xfId="0" applyNumberFormat="1" applyFont="1" applyFill="1" applyBorder="1" applyAlignment="1">
      <alignment horizontal="left" vertical="center" indent="1"/>
    </xf>
    <xf numFmtId="3" fontId="44" fillId="0" borderId="35" xfId="0" applyNumberFormat="1" applyFont="1" applyFill="1" applyBorder="1" applyAlignment="1">
      <alignment vertical="center"/>
    </xf>
    <xf numFmtId="177" fontId="39" fillId="0" borderId="45" xfId="0" applyNumberFormat="1" applyFont="1" applyFill="1" applyBorder="1" applyAlignment="1">
      <alignment vertical="center"/>
    </xf>
    <xf numFmtId="3" fontId="39" fillId="0" borderId="37" xfId="0" applyNumberFormat="1" applyFont="1" applyFill="1" applyBorder="1" applyAlignment="1">
      <alignment vertical="center"/>
    </xf>
    <xf numFmtId="177" fontId="39" fillId="0" borderId="0" xfId="0" applyNumberFormat="1" applyFont="1" applyFill="1" applyBorder="1" applyAlignment="1">
      <alignment vertical="center"/>
    </xf>
    <xf numFmtId="3" fontId="39" fillId="0" borderId="0" xfId="0" applyNumberFormat="1" applyFont="1" applyFill="1" applyBorder="1" applyAlignment="1">
      <alignment vertical="center"/>
    </xf>
    <xf numFmtId="0" fontId="39" fillId="0" borderId="0" xfId="0" applyFont="1" applyFill="1" applyBorder="1" applyAlignment="1">
      <alignment vertical="center"/>
    </xf>
    <xf numFmtId="0" fontId="0" fillId="0" borderId="0" xfId="0" applyFont="1" applyFill="1" applyAlignment="1">
      <alignment vertical="center"/>
    </xf>
    <xf numFmtId="0" fontId="3" fillId="59" borderId="0" xfId="289" applyFont="1" applyFill="1" applyAlignment="1"/>
    <xf numFmtId="0" fontId="72" fillId="0" borderId="0" xfId="289" applyFont="1" applyAlignment="1">
      <alignment vertical="top"/>
    </xf>
    <xf numFmtId="0" fontId="73" fillId="0" borderId="0" xfId="289" applyFont="1" applyAlignment="1">
      <alignment vertical="top"/>
    </xf>
    <xf numFmtId="0" fontId="44" fillId="0" borderId="0" xfId="289" applyFont="1" applyAlignment="1"/>
    <xf numFmtId="49" fontId="54" fillId="59" borderId="15" xfId="291" applyFont="1" applyFill="1" applyBorder="1" applyAlignment="1">
      <alignment vertical="center" wrapText="1"/>
    </xf>
    <xf numFmtId="0" fontId="73" fillId="0" borderId="0" xfId="289" applyFont="1" applyAlignment="1"/>
    <xf numFmtId="0" fontId="73" fillId="0" borderId="43" xfId="289" applyFont="1" applyBorder="1" applyAlignment="1"/>
    <xf numFmtId="3" fontId="44" fillId="0" borderId="0" xfId="289" applyNumberFormat="1" applyFont="1" applyAlignment="1"/>
    <xf numFmtId="3" fontId="44" fillId="0" borderId="41" xfId="289" applyNumberFormat="1" applyFont="1" applyFill="1" applyBorder="1" applyAlignment="1"/>
    <xf numFmtId="3" fontId="39" fillId="0" borderId="33" xfId="289" applyNumberFormat="1" applyFont="1" applyBorder="1" applyAlignment="1"/>
    <xf numFmtId="3" fontId="39" fillId="0" borderId="34" xfId="289" applyNumberFormat="1" applyFont="1" applyBorder="1" applyAlignment="1"/>
    <xf numFmtId="3" fontId="39" fillId="0" borderId="39" xfId="289" applyNumberFormat="1" applyFont="1" applyFill="1" applyBorder="1" applyAlignment="1"/>
    <xf numFmtId="3" fontId="44" fillId="0" borderId="35" xfId="289" applyNumberFormat="1" applyFont="1" applyBorder="1" applyAlignment="1"/>
    <xf numFmtId="3" fontId="44" fillId="0" borderId="0" xfId="289" applyNumberFormat="1" applyFont="1" applyBorder="1" applyAlignment="1"/>
    <xf numFmtId="3" fontId="44" fillId="0" borderId="33" xfId="289" applyNumberFormat="1" applyFont="1" applyBorder="1" applyAlignment="1"/>
    <xf numFmtId="3" fontId="44" fillId="0" borderId="34" xfId="289" applyNumberFormat="1" applyFont="1" applyBorder="1" applyAlignment="1"/>
    <xf numFmtId="3" fontId="44" fillId="0" borderId="39" xfId="289" applyNumberFormat="1" applyFont="1" applyFill="1" applyBorder="1" applyAlignment="1"/>
    <xf numFmtId="3" fontId="39" fillId="0" borderId="37" xfId="289" applyNumberFormat="1" applyFont="1" applyBorder="1" applyAlignment="1"/>
    <xf numFmtId="3" fontId="39" fillId="0" borderId="38" xfId="289" applyNumberFormat="1" applyFont="1" applyBorder="1" applyAlignment="1"/>
    <xf numFmtId="3" fontId="39" fillId="0" borderId="46" xfId="289" applyNumberFormat="1" applyFont="1" applyFill="1" applyBorder="1" applyAlignment="1"/>
    <xf numFmtId="0" fontId="39" fillId="0" borderId="57" xfId="106" applyFont="1" applyFill="1" applyBorder="1" applyAlignment="1">
      <alignment horizontal="right" vertical="center" wrapText="1"/>
    </xf>
    <xf numFmtId="0" fontId="39" fillId="0" borderId="58" xfId="106" applyFont="1" applyFill="1" applyBorder="1" applyAlignment="1">
      <alignment horizontal="right" vertical="center" wrapText="1"/>
    </xf>
    <xf numFmtId="0" fontId="39" fillId="0" borderId="58" xfId="0" applyFont="1" applyFill="1" applyBorder="1" applyAlignment="1">
      <alignment horizontal="right" vertical="center" wrapText="1"/>
    </xf>
    <xf numFmtId="0" fontId="39" fillId="58" borderId="63" xfId="0" applyFont="1" applyFill="1" applyBorder="1" applyAlignment="1">
      <alignment horizontal="right" vertical="center" wrapText="1"/>
    </xf>
    <xf numFmtId="0" fontId="44" fillId="0" borderId="57" xfId="106" applyFont="1" applyFill="1" applyBorder="1" applyAlignment="1">
      <alignment vertical="center"/>
    </xf>
    <xf numFmtId="1" fontId="44" fillId="0" borderId="57" xfId="106" applyNumberFormat="1" applyFont="1" applyFill="1" applyBorder="1" applyAlignment="1">
      <alignment vertical="center"/>
    </xf>
    <xf numFmtId="1" fontId="44" fillId="0" borderId="63" xfId="0" applyNumberFormat="1" applyFont="1" applyFill="1" applyBorder="1" applyAlignment="1">
      <alignment horizontal="right" vertical="center"/>
    </xf>
    <xf numFmtId="0" fontId="44" fillId="0" borderId="51" xfId="106" applyFont="1" applyFill="1" applyBorder="1" applyAlignment="1">
      <alignment vertical="center"/>
    </xf>
    <xf numFmtId="0" fontId="44" fillId="0" borderId="51" xfId="0" applyFont="1" applyFill="1" applyBorder="1" applyAlignment="1">
      <alignment horizontal="center" vertical="center"/>
    </xf>
    <xf numFmtId="1" fontId="44" fillId="0" borderId="52" xfId="0" applyNumberFormat="1" applyFont="1" applyFill="1" applyBorder="1" applyAlignment="1">
      <alignment horizontal="right" vertical="center"/>
    </xf>
    <xf numFmtId="1" fontId="44" fillId="0" borderId="51" xfId="106" applyNumberFormat="1" applyFont="1" applyFill="1" applyBorder="1" applyAlignment="1">
      <alignment vertical="center"/>
    </xf>
    <xf numFmtId="0" fontId="44" fillId="0" borderId="53" xfId="106" applyFont="1" applyFill="1" applyBorder="1" applyAlignment="1">
      <alignment vertical="center"/>
    </xf>
    <xf numFmtId="0" fontId="44" fillId="0" borderId="53" xfId="0" applyFont="1" applyFill="1" applyBorder="1" applyAlignment="1">
      <alignment horizontal="center" vertical="center"/>
    </xf>
    <xf numFmtId="0" fontId="44" fillId="0" borderId="54" xfId="0" applyFont="1" applyFill="1" applyBorder="1" applyAlignment="1">
      <alignment horizontal="center" vertical="center"/>
    </xf>
    <xf numFmtId="1" fontId="44" fillId="0" borderId="54" xfId="0" applyNumberFormat="1" applyFont="1" applyFill="1" applyBorder="1" applyAlignment="1">
      <alignment horizontal="right" vertical="center"/>
    </xf>
    <xf numFmtId="1" fontId="44" fillId="0" borderId="55" xfId="0" applyNumberFormat="1" applyFont="1" applyFill="1" applyBorder="1" applyAlignment="1">
      <alignment horizontal="right" vertical="center"/>
    </xf>
    <xf numFmtId="3" fontId="39" fillId="0" borderId="0" xfId="101" applyNumberFormat="1" applyFont="1" applyFill="1" applyBorder="1" applyAlignment="1">
      <alignment horizontal="right" vertical="center" wrapText="1"/>
    </xf>
    <xf numFmtId="3" fontId="39" fillId="0" borderId="41" xfId="101" applyNumberFormat="1" applyFont="1" applyFill="1" applyBorder="1" applyAlignment="1">
      <alignment horizontal="right" vertical="center" wrapText="1"/>
    </xf>
    <xf numFmtId="3" fontId="45" fillId="0" borderId="0" xfId="0" applyNumberFormat="1" applyFont="1" applyFill="1" applyBorder="1" applyAlignment="1">
      <alignment horizontal="right" vertical="center"/>
    </xf>
    <xf numFmtId="3" fontId="45" fillId="0" borderId="41" xfId="0" applyNumberFormat="1" applyFont="1" applyFill="1" applyBorder="1" applyAlignment="1">
      <alignment horizontal="right" vertical="center"/>
    </xf>
    <xf numFmtId="3" fontId="45" fillId="0" borderId="38" xfId="0" applyNumberFormat="1" applyFont="1" applyFill="1" applyBorder="1" applyAlignment="1">
      <alignment horizontal="right" vertical="center"/>
    </xf>
    <xf numFmtId="3" fontId="45" fillId="0" borderId="46" xfId="0" applyNumberFormat="1" applyFont="1" applyFill="1" applyBorder="1" applyAlignment="1">
      <alignment horizontal="right" vertical="center"/>
    </xf>
    <xf numFmtId="0" fontId="39" fillId="0" borderId="34" xfId="104" applyFont="1" applyFill="1" applyBorder="1" applyAlignment="1">
      <alignment horizontal="center" vertical="center" wrapText="1"/>
    </xf>
    <xf numFmtId="0" fontId="39" fillId="0" borderId="39" xfId="104" applyFont="1" applyFill="1" applyBorder="1" applyAlignment="1">
      <alignment horizontal="center" vertical="center" wrapText="1"/>
    </xf>
    <xf numFmtId="0" fontId="44" fillId="0" borderId="0" xfId="104" applyFont="1" applyFill="1" applyBorder="1"/>
    <xf numFmtId="0" fontId="44" fillId="0" borderId="41" xfId="104" applyFont="1" applyFill="1" applyBorder="1"/>
    <xf numFmtId="2" fontId="44" fillId="0" borderId="0" xfId="104" applyNumberFormat="1" applyFont="1" applyFill="1" applyBorder="1"/>
    <xf numFmtId="2" fontId="45" fillId="0" borderId="0" xfId="104" applyNumberFormat="1" applyFont="1" applyFill="1" applyBorder="1"/>
    <xf numFmtId="178" fontId="45" fillId="0" borderId="41" xfId="104" applyNumberFormat="1" applyFont="1" applyFill="1" applyBorder="1"/>
    <xf numFmtId="178" fontId="44" fillId="0" borderId="41" xfId="104" applyNumberFormat="1" applyFont="1" applyFill="1" applyBorder="1"/>
    <xf numFmtId="2" fontId="47" fillId="0" borderId="0" xfId="104" applyNumberFormat="1" applyFont="1" applyFill="1" applyBorder="1"/>
    <xf numFmtId="0" fontId="39" fillId="0" borderId="35" xfId="104" applyFont="1" applyFill="1" applyBorder="1" applyAlignment="1">
      <alignment vertical="center"/>
    </xf>
    <xf numFmtId="2" fontId="44" fillId="0" borderId="35" xfId="104" applyNumberFormat="1" applyFont="1" applyFill="1" applyBorder="1"/>
    <xf numFmtId="178" fontId="47" fillId="0" borderId="0" xfId="104" applyNumberFormat="1" applyFont="1" applyFill="1" applyBorder="1"/>
    <xf numFmtId="2" fontId="44" fillId="0" borderId="38" xfId="104" applyNumberFormat="1" applyFont="1" applyFill="1" applyBorder="1" applyAlignment="1">
      <alignment horizontal="right"/>
    </xf>
    <xf numFmtId="2" fontId="44" fillId="0" borderId="46" xfId="104" applyNumberFormat="1" applyFont="1" applyFill="1" applyBorder="1" applyAlignment="1">
      <alignment horizontal="right"/>
    </xf>
    <xf numFmtId="0" fontId="44" fillId="0" borderId="33" xfId="104" applyFont="1" applyFill="1" applyBorder="1" applyAlignment="1">
      <alignment horizontal="center" vertical="center"/>
    </xf>
    <xf numFmtId="0" fontId="39" fillId="0" borderId="33" xfId="104" applyFont="1" applyFill="1" applyBorder="1" applyAlignment="1">
      <alignment horizontal="right" vertical="center" wrapText="1"/>
    </xf>
    <xf numFmtId="0" fontId="39" fillId="0" borderId="34" xfId="104" applyFont="1" applyFill="1" applyBorder="1" applyAlignment="1">
      <alignment horizontal="right" vertical="center" wrapText="1"/>
    </xf>
    <xf numFmtId="0" fontId="39" fillId="0" borderId="36" xfId="104" applyFont="1" applyFill="1" applyBorder="1" applyAlignment="1">
      <alignment vertical="center"/>
    </xf>
    <xf numFmtId="0" fontId="44" fillId="0" borderId="36" xfId="104" applyFont="1" applyFill="1" applyBorder="1"/>
    <xf numFmtId="0" fontId="44" fillId="0" borderId="40" xfId="104" applyFont="1" applyFill="1" applyBorder="1"/>
    <xf numFmtId="0" fontId="44" fillId="0" borderId="35" xfId="104" applyFont="1" applyFill="1" applyBorder="1" applyAlignment="1">
      <alignment horizontal="left" indent="1"/>
    </xf>
    <xf numFmtId="0" fontId="39" fillId="0" borderId="35" xfId="104" applyFont="1" applyFill="1" applyBorder="1"/>
    <xf numFmtId="0" fontId="44" fillId="0" borderId="35" xfId="104" applyFont="1" applyFill="1" applyBorder="1"/>
    <xf numFmtId="178" fontId="44" fillId="0" borderId="0" xfId="104" applyNumberFormat="1" applyFont="1" applyFill="1" applyBorder="1"/>
    <xf numFmtId="0" fontId="45" fillId="0" borderId="35" xfId="104" applyFont="1" applyFill="1" applyBorder="1" applyAlignment="1">
      <alignment horizontal="left" indent="2"/>
    </xf>
    <xf numFmtId="2" fontId="45" fillId="0" borderId="35" xfId="104" applyNumberFormat="1" applyFont="1" applyFill="1" applyBorder="1"/>
    <xf numFmtId="2" fontId="48" fillId="0" borderId="0" xfId="104" applyNumberFormat="1" applyFont="1" applyFill="1" applyBorder="1"/>
    <xf numFmtId="0" fontId="49" fillId="0" borderId="0" xfId="104" applyFont="1" applyFill="1" applyBorder="1"/>
    <xf numFmtId="178" fontId="47" fillId="0" borderId="41" xfId="104" applyNumberFormat="1" applyFont="1" applyFill="1" applyBorder="1"/>
    <xf numFmtId="2" fontId="44" fillId="0" borderId="35" xfId="104" applyNumberFormat="1" applyFont="1" applyFill="1" applyBorder="1" applyAlignment="1">
      <alignment horizontal="center"/>
    </xf>
    <xf numFmtId="2" fontId="44" fillId="0" borderId="0" xfId="104" applyNumberFormat="1" applyFont="1" applyFill="1" applyBorder="1" applyAlignment="1">
      <alignment horizontal="center"/>
    </xf>
    <xf numFmtId="2" fontId="47" fillId="0" borderId="0" xfId="104" applyNumberFormat="1" applyFont="1" applyFill="1" applyBorder="1" applyAlignment="1">
      <alignment horizontal="right"/>
    </xf>
    <xf numFmtId="0" fontId="44" fillId="0" borderId="37" xfId="104" applyFont="1" applyFill="1" applyBorder="1" applyAlignment="1">
      <alignment horizontal="left" indent="1"/>
    </xf>
    <xf numFmtId="2" fontId="44" fillId="0" borderId="37" xfId="104" applyNumberFormat="1" applyFont="1" applyFill="1" applyBorder="1"/>
    <xf numFmtId="2" fontId="44" fillId="0" borderId="38" xfId="104" applyNumberFormat="1" applyFont="1" applyFill="1" applyBorder="1"/>
    <xf numFmtId="2" fontId="47" fillId="0" borderId="38" xfId="104" applyNumberFormat="1" applyFont="1" applyFill="1" applyBorder="1" applyAlignment="1">
      <alignment horizontal="right"/>
    </xf>
    <xf numFmtId="0" fontId="45" fillId="0" borderId="0" xfId="104" applyFont="1" applyFill="1" applyBorder="1"/>
    <xf numFmtId="0" fontId="44" fillId="0" borderId="0" xfId="104" applyFont="1" applyFill="1"/>
    <xf numFmtId="2" fontId="44" fillId="0" borderId="0" xfId="104" applyNumberFormat="1" applyFont="1" applyFill="1"/>
    <xf numFmtId="0" fontId="39" fillId="58" borderId="36" xfId="104" applyFont="1" applyFill="1" applyBorder="1" applyAlignment="1">
      <alignment horizontal="right" vertical="center"/>
    </xf>
    <xf numFmtId="0" fontId="39" fillId="58" borderId="36" xfId="104" applyFont="1" applyFill="1" applyBorder="1" applyAlignment="1">
      <alignment horizontal="right" vertical="center" wrapText="1"/>
    </xf>
    <xf numFmtId="0" fontId="39" fillId="58" borderId="40" xfId="104" applyFont="1" applyFill="1" applyBorder="1" applyAlignment="1">
      <alignment horizontal="right" vertical="center" wrapText="1"/>
    </xf>
    <xf numFmtId="177" fontId="44" fillId="58" borderId="40" xfId="104" applyNumberFormat="1" applyFont="1" applyFill="1" applyBorder="1" applyAlignment="1">
      <alignment horizontal="center"/>
    </xf>
    <xf numFmtId="177" fontId="44" fillId="58" borderId="40" xfId="102" applyNumberFormat="1" applyFont="1" applyFill="1" applyBorder="1"/>
    <xf numFmtId="177" fontId="44" fillId="0" borderId="40" xfId="102" applyNumberFormat="1" applyFont="1" applyFill="1" applyBorder="1"/>
    <xf numFmtId="177" fontId="44" fillId="0" borderId="43" xfId="102" applyNumberFormat="1" applyFont="1" applyFill="1" applyBorder="1"/>
    <xf numFmtId="177" fontId="44" fillId="58" borderId="0" xfId="104" applyNumberFormat="1" applyFont="1" applyFill="1" applyBorder="1" applyAlignment="1">
      <alignment horizontal="center"/>
    </xf>
    <xf numFmtId="177" fontId="44" fillId="58" borderId="0" xfId="102" applyNumberFormat="1" applyFont="1" applyFill="1" applyBorder="1"/>
    <xf numFmtId="177" fontId="44" fillId="0" borderId="0" xfId="102" applyNumberFormat="1" applyFont="1" applyFill="1" applyBorder="1"/>
    <xf numFmtId="177" fontId="44" fillId="58" borderId="35" xfId="104" applyNumberFormat="1" applyFont="1" applyFill="1" applyBorder="1" applyAlignment="1">
      <alignment horizontal="center"/>
    </xf>
    <xf numFmtId="177" fontId="44" fillId="58" borderId="37" xfId="104" applyNumberFormat="1" applyFont="1" applyFill="1" applyBorder="1" applyAlignment="1">
      <alignment horizontal="center"/>
    </xf>
    <xf numFmtId="177" fontId="44" fillId="58" borderId="38" xfId="104" applyNumberFormat="1" applyFont="1" applyFill="1" applyBorder="1" applyAlignment="1">
      <alignment horizontal="center"/>
    </xf>
    <xf numFmtId="177" fontId="44" fillId="58" borderId="38" xfId="102" applyNumberFormat="1" applyFont="1" applyFill="1" applyBorder="1"/>
    <xf numFmtId="177" fontId="44" fillId="0" borderId="38" xfId="102" applyNumberFormat="1" applyFont="1" applyFill="1" applyBorder="1"/>
    <xf numFmtId="177" fontId="44" fillId="58" borderId="52" xfId="89" applyNumberFormat="1" applyFont="1" applyFill="1" applyBorder="1"/>
    <xf numFmtId="177" fontId="44" fillId="0" borderId="41" xfId="102" applyNumberFormat="1" applyFont="1" applyFill="1" applyBorder="1"/>
    <xf numFmtId="177" fontId="44" fillId="0" borderId="46" xfId="102" applyNumberFormat="1" applyFont="1" applyFill="1" applyBorder="1"/>
    <xf numFmtId="177" fontId="44" fillId="0" borderId="36" xfId="104" applyNumberFormat="1" applyFont="1" applyFill="1" applyBorder="1"/>
    <xf numFmtId="0" fontId="39" fillId="0" borderId="33" xfId="104" applyFont="1" applyFill="1" applyBorder="1" applyAlignment="1">
      <alignment horizontal="right" vertical="center"/>
    </xf>
    <xf numFmtId="0" fontId="39" fillId="0" borderId="34" xfId="104" applyFont="1" applyFill="1" applyBorder="1" applyAlignment="1">
      <alignment horizontal="right" vertical="center" wrapText="1"/>
    </xf>
    <xf numFmtId="0" fontId="39" fillId="0" borderId="39" xfId="104" applyFont="1" applyFill="1" applyBorder="1" applyAlignment="1">
      <alignment horizontal="right" vertical="center" wrapText="1"/>
    </xf>
    <xf numFmtId="177" fontId="44" fillId="0" borderId="35" xfId="104" applyNumberFormat="1" applyFont="1" applyFill="1" applyBorder="1"/>
    <xf numFmtId="177" fontId="44" fillId="0" borderId="0" xfId="104" applyNumberFormat="1" applyFont="1" applyFill="1" applyBorder="1"/>
    <xf numFmtId="177" fontId="44" fillId="0" borderId="40" xfId="104" applyNumberFormat="1" applyFont="1" applyFill="1" applyBorder="1"/>
    <xf numFmtId="177" fontId="44" fillId="0" borderId="43" xfId="104" applyNumberFormat="1" applyFont="1" applyFill="1" applyBorder="1"/>
    <xf numFmtId="177" fontId="44" fillId="0" borderId="41" xfId="104" applyNumberFormat="1" applyFont="1" applyFill="1" applyBorder="1"/>
    <xf numFmtId="177" fontId="44" fillId="0" borderId="37" xfId="104" applyNumberFormat="1" applyFont="1" applyFill="1" applyBorder="1"/>
    <xf numFmtId="177" fontId="44" fillId="0" borderId="38" xfId="104" applyNumberFormat="1" applyFont="1" applyFill="1" applyBorder="1"/>
    <xf numFmtId="177" fontId="44" fillId="0" borderId="46" xfId="104" applyNumberFormat="1" applyFont="1" applyFill="1" applyBorder="1"/>
    <xf numFmtId="177" fontId="44" fillId="0" borderId="40" xfId="104" applyNumberFormat="1" applyFont="1" applyFill="1" applyBorder="1" applyAlignment="1">
      <alignment horizontal="right"/>
    </xf>
    <xf numFmtId="0" fontId="44" fillId="0" borderId="36" xfId="104" applyFont="1" applyFill="1" applyBorder="1" applyAlignment="1">
      <alignment wrapText="1"/>
    </xf>
    <xf numFmtId="0" fontId="39" fillId="0" borderId="33" xfId="104" applyFont="1" applyFill="1" applyBorder="1" applyAlignment="1">
      <alignment vertical="center"/>
    </xf>
    <xf numFmtId="0" fontId="39" fillId="0" borderId="39" xfId="104" applyFont="1" applyFill="1" applyBorder="1" applyAlignment="1">
      <alignment horizontal="right" vertical="center"/>
    </xf>
    <xf numFmtId="0" fontId="39" fillId="0" borderId="34" xfId="104" applyFont="1" applyFill="1" applyBorder="1" applyAlignment="1">
      <alignment horizontal="right" vertical="center"/>
    </xf>
    <xf numFmtId="0" fontId="39" fillId="0" borderId="34" xfId="104" applyFont="1" applyFill="1" applyBorder="1" applyAlignment="1">
      <alignment horizontal="center" vertical="center"/>
    </xf>
    <xf numFmtId="178" fontId="44" fillId="0" borderId="0" xfId="104" applyNumberFormat="1" applyFont="1" applyFill="1" applyBorder="1" applyAlignment="1">
      <alignment horizontal="right"/>
    </xf>
    <xf numFmtId="177" fontId="44" fillId="0" borderId="0" xfId="104" applyNumberFormat="1" applyFont="1" applyFill="1" applyBorder="1" applyAlignment="1">
      <alignment horizontal="right"/>
    </xf>
    <xf numFmtId="177" fontId="44" fillId="0" borderId="38" xfId="104" applyNumberFormat="1" applyFont="1" applyFill="1" applyBorder="1" applyAlignment="1">
      <alignment horizontal="right"/>
    </xf>
    <xf numFmtId="178" fontId="44" fillId="0" borderId="40" xfId="104" applyNumberFormat="1" applyFont="1" applyFill="1" applyBorder="1" applyAlignment="1">
      <alignment horizontal="right"/>
    </xf>
    <xf numFmtId="178" fontId="44" fillId="0" borderId="43" xfId="104" applyNumberFormat="1" applyFont="1" applyFill="1" applyBorder="1" applyAlignment="1">
      <alignment horizontal="right"/>
    </xf>
    <xf numFmtId="0" fontId="44" fillId="0" borderId="35" xfId="104" applyFont="1" applyFill="1" applyBorder="1" applyAlignment="1">
      <alignment wrapText="1"/>
    </xf>
    <xf numFmtId="178" fontId="44" fillId="0" borderId="41" xfId="104" applyNumberFormat="1" applyFont="1" applyFill="1" applyBorder="1" applyAlignment="1">
      <alignment horizontal="right"/>
    </xf>
    <xf numFmtId="177" fontId="44" fillId="0" borderId="41" xfId="104" applyNumberFormat="1" applyFont="1" applyFill="1" applyBorder="1" applyAlignment="1">
      <alignment horizontal="right"/>
    </xf>
    <xf numFmtId="0" fontId="44" fillId="0" borderId="37" xfId="104" applyFont="1" applyFill="1" applyBorder="1" applyAlignment="1">
      <alignment wrapText="1"/>
    </xf>
    <xf numFmtId="177" fontId="44" fillId="0" borderId="46" xfId="104" applyNumberFormat="1" applyFont="1" applyFill="1" applyBorder="1" applyAlignment="1">
      <alignment horizontal="right"/>
    </xf>
    <xf numFmtId="0" fontId="1" fillId="0" borderId="0" xfId="1011"/>
    <xf numFmtId="0" fontId="16" fillId="58" borderId="0" xfId="104" applyFont="1" applyFill="1" applyBorder="1"/>
    <xf numFmtId="0" fontId="44" fillId="58" borderId="0" xfId="104" applyFont="1" applyFill="1" applyAlignment="1">
      <alignment vertical="center"/>
    </xf>
    <xf numFmtId="2" fontId="44" fillId="58" borderId="0" xfId="104" applyNumberFormat="1" applyFont="1" applyFill="1" applyBorder="1" applyAlignment="1">
      <alignment horizontal="right"/>
    </xf>
    <xf numFmtId="2" fontId="44" fillId="0" borderId="0" xfId="104" applyNumberFormat="1" applyFont="1" applyFill="1" applyBorder="1" applyAlignment="1">
      <alignment horizontal="right"/>
    </xf>
    <xf numFmtId="2" fontId="45" fillId="58" borderId="0" xfId="104" applyNumberFormat="1" applyFont="1" applyFill="1" applyBorder="1" applyAlignment="1">
      <alignment horizontal="right"/>
    </xf>
    <xf numFmtId="0" fontId="45" fillId="58" borderId="0" xfId="104" applyFont="1" applyFill="1" applyBorder="1" applyAlignment="1">
      <alignment horizontal="right"/>
    </xf>
    <xf numFmtId="2" fontId="39" fillId="58" borderId="40" xfId="104" applyNumberFormat="1" applyFont="1" applyFill="1" applyBorder="1" applyAlignment="1">
      <alignment horizontal="right"/>
    </xf>
    <xf numFmtId="0" fontId="45" fillId="58" borderId="0" xfId="2484" applyFont="1" applyFill="1" applyBorder="1"/>
    <xf numFmtId="2" fontId="39" fillId="58" borderId="0" xfId="104" applyNumberFormat="1" applyFont="1" applyFill="1" applyBorder="1" applyAlignment="1">
      <alignment horizontal="right"/>
    </xf>
    <xf numFmtId="2" fontId="39" fillId="58" borderId="0" xfId="104" applyNumberFormat="1" applyFont="1" applyFill="1" applyBorder="1" applyAlignment="1">
      <alignment horizontal="right" vertical="center"/>
    </xf>
    <xf numFmtId="2" fontId="44" fillId="0" borderId="41" xfId="104" applyNumberFormat="1" applyFont="1" applyFill="1" applyBorder="1" applyAlignment="1">
      <alignment horizontal="right"/>
    </xf>
    <xf numFmtId="2" fontId="39" fillId="0" borderId="40" xfId="104" applyNumberFormat="1" applyFont="1" applyFill="1" applyBorder="1" applyAlignment="1">
      <alignment horizontal="right"/>
    </xf>
    <xf numFmtId="2" fontId="39" fillId="0" borderId="43" xfId="104" applyNumberFormat="1" applyFont="1" applyFill="1" applyBorder="1" applyAlignment="1">
      <alignment horizontal="right"/>
    </xf>
    <xf numFmtId="2" fontId="39" fillId="0" borderId="0" xfId="104" applyNumberFormat="1" applyFont="1" applyFill="1" applyBorder="1" applyAlignment="1">
      <alignment horizontal="right"/>
    </xf>
    <xf numFmtId="2" fontId="39" fillId="0" borderId="41" xfId="104" applyNumberFormat="1" applyFont="1" applyFill="1" applyBorder="1" applyAlignment="1">
      <alignment horizontal="right"/>
    </xf>
    <xf numFmtId="2" fontId="45" fillId="0" borderId="0" xfId="104" applyNumberFormat="1" applyFont="1" applyFill="1" applyBorder="1" applyAlignment="1">
      <alignment horizontal="right"/>
    </xf>
    <xf numFmtId="2" fontId="45" fillId="0" borderId="41" xfId="104" applyNumberFormat="1" applyFont="1" applyFill="1" applyBorder="1" applyAlignment="1">
      <alignment horizontal="right"/>
    </xf>
    <xf numFmtId="2" fontId="39" fillId="0" borderId="0" xfId="104" applyNumberFormat="1" applyFont="1" applyFill="1" applyBorder="1" applyAlignment="1">
      <alignment horizontal="right" vertical="center"/>
    </xf>
    <xf numFmtId="2" fontId="39" fillId="0" borderId="41" xfId="104" applyNumberFormat="1" applyFont="1" applyFill="1" applyBorder="1" applyAlignment="1">
      <alignment horizontal="right" vertical="center"/>
    </xf>
    <xf numFmtId="0" fontId="39" fillId="58" borderId="34" xfId="104" applyFont="1" applyFill="1" applyBorder="1" applyAlignment="1">
      <alignment horizontal="center" vertical="center"/>
    </xf>
    <xf numFmtId="0" fontId="39" fillId="58" borderId="39" xfId="104" applyFont="1" applyFill="1" applyBorder="1" applyAlignment="1">
      <alignment horizontal="center" vertical="center"/>
    </xf>
    <xf numFmtId="0" fontId="62" fillId="91" borderId="0" xfId="0" applyFont="1" applyFill="1"/>
    <xf numFmtId="0" fontId="95" fillId="91" borderId="0" xfId="0" applyFont="1" applyFill="1"/>
    <xf numFmtId="0" fontId="62" fillId="91" borderId="0" xfId="93" applyFont="1" applyFill="1"/>
    <xf numFmtId="0" fontId="200" fillId="91" borderId="0" xfId="0" applyFont="1" applyFill="1" applyAlignment="1">
      <alignment horizontal="left"/>
    </xf>
    <xf numFmtId="200" fontId="44" fillId="91" borderId="57" xfId="288" applyNumberFormat="1" applyFont="1" applyFill="1" applyBorder="1" applyAlignment="1"/>
    <xf numFmtId="200" fontId="44" fillId="91" borderId="58" xfId="288" applyNumberFormat="1" applyFont="1" applyFill="1" applyBorder="1" applyAlignment="1"/>
    <xf numFmtId="200" fontId="44" fillId="0" borderId="52" xfId="288" applyNumberFormat="1" applyFont="1" applyFill="1" applyBorder="1" applyAlignment="1"/>
    <xf numFmtId="200" fontId="44" fillId="91" borderId="51" xfId="288" applyNumberFormat="1" applyFont="1" applyFill="1" applyBorder="1" applyAlignment="1"/>
    <xf numFmtId="200" fontId="44" fillId="91" borderId="0" xfId="288" applyNumberFormat="1" applyFont="1" applyFill="1" applyBorder="1" applyAlignment="1"/>
    <xf numFmtId="200" fontId="44" fillId="91" borderId="53" xfId="288" applyNumberFormat="1" applyFont="1" applyFill="1" applyBorder="1" applyAlignment="1"/>
    <xf numFmtId="200" fontId="44" fillId="91" borderId="88" xfId="288" applyNumberFormat="1" applyFont="1" applyFill="1" applyBorder="1" applyAlignment="1"/>
    <xf numFmtId="200" fontId="44" fillId="0" borderId="55" xfId="288" applyNumberFormat="1" applyFont="1" applyFill="1" applyBorder="1" applyAlignment="1"/>
    <xf numFmtId="166" fontId="45" fillId="92" borderId="88" xfId="105" applyNumberFormat="1" applyFont="1" applyFill="1" applyBorder="1" applyAlignment="1">
      <alignment vertical="center"/>
    </xf>
    <xf numFmtId="0" fontId="45" fillId="91" borderId="0" xfId="0" applyFont="1" applyFill="1" applyAlignment="1">
      <alignment vertical="center"/>
    </xf>
    <xf numFmtId="49" fontId="45" fillId="59" borderId="0" xfId="290" applyFont="1" applyFill="1" applyAlignment="1">
      <alignment horizontal="right"/>
    </xf>
    <xf numFmtId="0" fontId="45" fillId="0" borderId="0" xfId="0" applyFont="1" applyFill="1" applyAlignment="1">
      <alignment vertical="center"/>
    </xf>
    <xf numFmtId="0" fontId="200" fillId="91" borderId="0" xfId="280" applyFont="1" applyFill="1" applyBorder="1" applyAlignment="1">
      <alignment wrapText="1"/>
    </xf>
    <xf numFmtId="0" fontId="16" fillId="92" borderId="0" xfId="280" applyFont="1" applyFill="1" applyBorder="1" applyAlignment="1">
      <alignment horizontal="left"/>
    </xf>
    <xf numFmtId="0" fontId="39" fillId="92" borderId="0" xfId="280" applyFont="1" applyFill="1" applyBorder="1" applyAlignment="1">
      <alignment horizontal="left"/>
    </xf>
    <xf numFmtId="0" fontId="44" fillId="92" borderId="0" xfId="0" applyFont="1" applyFill="1" applyBorder="1" applyAlignment="1">
      <alignment horizontal="left"/>
    </xf>
    <xf numFmtId="0" fontId="44" fillId="92" borderId="0" xfId="0" applyFont="1" applyFill="1" applyBorder="1"/>
    <xf numFmtId="0" fontId="44" fillId="92" borderId="0" xfId="0" applyFont="1" applyFill="1"/>
    <xf numFmtId="0" fontId="44" fillId="92" borderId="0" xfId="0" applyFont="1" applyFill="1" applyAlignment="1">
      <alignment horizontal="left"/>
    </xf>
    <xf numFmtId="0" fontId="44" fillId="92" borderId="0" xfId="0" applyFont="1" applyFill="1" applyBorder="1" applyAlignment="1">
      <alignment horizontal="right"/>
    </xf>
    <xf numFmtId="0" fontId="44" fillId="92" borderId="94" xfId="280" applyFont="1" applyFill="1" applyBorder="1"/>
    <xf numFmtId="1" fontId="39" fillId="92" borderId="40" xfId="280" applyNumberFormat="1" applyFont="1" applyFill="1" applyBorder="1" applyAlignment="1">
      <alignment horizontal="right"/>
    </xf>
    <xf numFmtId="0" fontId="39" fillId="92" borderId="40" xfId="0" applyFont="1" applyFill="1" applyBorder="1" applyAlignment="1">
      <alignment horizontal="right"/>
    </xf>
    <xf numFmtId="1" fontId="39" fillId="92" borderId="40" xfId="280" applyNumberFormat="1" applyFont="1" applyFill="1" applyBorder="1" applyAlignment="1"/>
    <xf numFmtId="1" fontId="39" fillId="92" borderId="58" xfId="280" applyNumberFormat="1" applyFont="1" applyFill="1" applyBorder="1" applyAlignment="1"/>
    <xf numFmtId="1" fontId="39" fillId="92" borderId="50" xfId="280" applyNumberFormat="1" applyFont="1" applyFill="1" applyBorder="1" applyAlignment="1"/>
    <xf numFmtId="0" fontId="44" fillId="92" borderId="95" xfId="280" applyFont="1" applyFill="1" applyBorder="1"/>
    <xf numFmtId="177" fontId="44" fillId="91" borderId="58" xfId="0" applyNumberFormat="1" applyFont="1" applyFill="1" applyBorder="1"/>
    <xf numFmtId="177" fontId="44" fillId="91" borderId="63" xfId="0" applyNumberFormat="1" applyFont="1" applyFill="1" applyBorder="1"/>
    <xf numFmtId="9" fontId="39" fillId="92" borderId="0" xfId="284" applyFont="1" applyFill="1" applyBorder="1"/>
    <xf numFmtId="0" fontId="44" fillId="92" borderId="89" xfId="280" applyFont="1" applyFill="1" applyBorder="1"/>
    <xf numFmtId="0" fontId="39" fillId="92" borderId="89" xfId="280" applyFont="1" applyFill="1" applyBorder="1"/>
    <xf numFmtId="0" fontId="39" fillId="92" borderId="0" xfId="0" applyFont="1" applyFill="1" applyBorder="1"/>
    <xf numFmtId="0" fontId="44" fillId="92" borderId="89" xfId="280" applyFont="1" applyFill="1" applyBorder="1" applyAlignment="1">
      <alignment horizontal="left" indent="1"/>
    </xf>
    <xf numFmtId="0" fontId="45" fillId="92" borderId="89" xfId="280" applyFont="1" applyFill="1" applyBorder="1" applyAlignment="1">
      <alignment horizontal="left" indent="1"/>
    </xf>
    <xf numFmtId="177" fontId="45" fillId="91" borderId="0" xfId="0" applyNumberFormat="1" applyFont="1" applyFill="1" applyBorder="1"/>
    <xf numFmtId="177" fontId="45" fillId="91" borderId="52" xfId="0" applyNumberFormat="1" applyFont="1" applyFill="1" applyBorder="1"/>
    <xf numFmtId="0" fontId="45" fillId="92" borderId="0" xfId="0" applyFont="1" applyFill="1"/>
    <xf numFmtId="0" fontId="45" fillId="92" borderId="89" xfId="280" applyFont="1" applyFill="1" applyBorder="1"/>
    <xf numFmtId="177" fontId="44" fillId="91" borderId="0" xfId="0" applyNumberFormat="1" applyFont="1" applyFill="1" applyBorder="1" applyAlignment="1">
      <alignment horizontal="right"/>
    </xf>
    <xf numFmtId="177" fontId="44" fillId="91" borderId="52" xfId="0" applyNumberFormat="1" applyFont="1" applyFill="1" applyBorder="1" applyAlignment="1">
      <alignment horizontal="right"/>
    </xf>
    <xf numFmtId="177" fontId="44" fillId="91" borderId="0" xfId="280" applyNumberFormat="1" applyFont="1" applyFill="1" applyBorder="1" applyAlignment="1">
      <alignment horizontal="right"/>
    </xf>
    <xf numFmtId="177" fontId="44" fillId="91" borderId="52" xfId="280" applyNumberFormat="1" applyFont="1" applyFill="1" applyBorder="1" applyAlignment="1">
      <alignment horizontal="right"/>
    </xf>
    <xf numFmtId="0" fontId="39" fillId="92" borderId="90" xfId="280" applyFont="1" applyFill="1" applyBorder="1"/>
    <xf numFmtId="177" fontId="44" fillId="91" borderId="38" xfId="280" applyNumberFormat="1" applyFont="1" applyFill="1" applyBorder="1" applyAlignment="1">
      <alignment horizontal="right"/>
    </xf>
    <xf numFmtId="177" fontId="44" fillId="91" borderId="56" xfId="280" applyNumberFormat="1" applyFont="1" applyFill="1" applyBorder="1" applyAlignment="1">
      <alignment horizontal="right"/>
    </xf>
    <xf numFmtId="0" fontId="44" fillId="91" borderId="0" xfId="280" applyFont="1" applyFill="1" applyBorder="1" applyAlignment="1">
      <alignment wrapText="1"/>
    </xf>
    <xf numFmtId="177" fontId="45" fillId="91" borderId="40" xfId="280" applyNumberFormat="1" applyFont="1" applyFill="1" applyBorder="1" applyAlignment="1">
      <alignment horizontal="right"/>
    </xf>
    <xf numFmtId="0" fontId="44" fillId="92" borderId="0" xfId="280" applyFont="1" applyFill="1" applyBorder="1" applyAlignment="1">
      <alignment wrapText="1"/>
    </xf>
    <xf numFmtId="177" fontId="44" fillId="92" borderId="0" xfId="280" applyNumberFormat="1" applyFont="1" applyFill="1" applyBorder="1" applyAlignment="1">
      <alignment wrapText="1"/>
    </xf>
    <xf numFmtId="0" fontId="44" fillId="92" borderId="0" xfId="280" applyFont="1" applyFill="1" applyBorder="1"/>
    <xf numFmtId="3" fontId="44" fillId="92" borderId="0" xfId="0" applyNumberFormat="1" applyFont="1" applyFill="1" applyBorder="1"/>
    <xf numFmtId="4" fontId="44" fillId="92" borderId="0" xfId="0" applyNumberFormat="1" applyFont="1" applyFill="1" applyBorder="1"/>
    <xf numFmtId="0" fontId="45" fillId="92" borderId="0" xfId="280" applyFont="1" applyFill="1" applyBorder="1" applyAlignment="1">
      <alignment horizontal="left" indent="1"/>
    </xf>
    <xf numFmtId="1" fontId="39" fillId="92" borderId="47" xfId="280" applyNumberFormat="1" applyFont="1" applyFill="1" applyBorder="1" applyAlignment="1"/>
    <xf numFmtId="1" fontId="39" fillId="92" borderId="91" xfId="280" applyNumberFormat="1" applyFont="1" applyFill="1" applyBorder="1" applyAlignment="1"/>
    <xf numFmtId="0" fontId="39" fillId="91" borderId="0" xfId="280" applyFont="1" applyFill="1" applyBorder="1"/>
    <xf numFmtId="177" fontId="44" fillId="91" borderId="0" xfId="0" applyNumberFormat="1" applyFont="1" applyFill="1" applyBorder="1" applyAlignment="1">
      <alignment horizontal="center"/>
    </xf>
    <xf numFmtId="0" fontId="45" fillId="92" borderId="0" xfId="0" applyFont="1" applyFill="1" applyBorder="1"/>
    <xf numFmtId="0" fontId="16" fillId="92" borderId="0" xfId="0" applyFont="1" applyFill="1" applyBorder="1"/>
    <xf numFmtId="0" fontId="44" fillId="92" borderId="33" xfId="280" applyFont="1" applyFill="1" applyBorder="1"/>
    <xf numFmtId="1" fontId="39" fillId="92" borderId="36" xfId="280" applyNumberFormat="1" applyFont="1" applyFill="1" applyBorder="1" applyAlignment="1">
      <alignment horizontal="right"/>
    </xf>
    <xf numFmtId="0" fontId="39" fillId="92" borderId="34" xfId="0" applyFont="1" applyFill="1" applyBorder="1" applyAlignment="1">
      <alignment horizontal="right"/>
    </xf>
    <xf numFmtId="0" fontId="44" fillId="92" borderId="42" xfId="280" applyFont="1" applyFill="1" applyBorder="1"/>
    <xf numFmtId="177" fontId="44" fillId="92" borderId="36" xfId="0" applyNumberFormat="1" applyFont="1" applyFill="1" applyBorder="1"/>
    <xf numFmtId="177" fontId="44" fillId="92" borderId="40" xfId="0" applyNumberFormat="1" applyFont="1" applyFill="1" applyBorder="1"/>
    <xf numFmtId="177" fontId="44" fillId="92" borderId="50" xfId="0" applyNumberFormat="1" applyFont="1" applyFill="1" applyBorder="1"/>
    <xf numFmtId="0" fontId="39" fillId="92" borderId="44" xfId="280" applyFont="1" applyFill="1" applyBorder="1"/>
    <xf numFmtId="177" fontId="39" fillId="92" borderId="35" xfId="0" applyNumberFormat="1" applyFont="1" applyFill="1" applyBorder="1"/>
    <xf numFmtId="177" fontId="39" fillId="92" borderId="0" xfId="0" applyNumberFormat="1" applyFont="1" applyFill="1" applyBorder="1"/>
    <xf numFmtId="177" fontId="39" fillId="92" borderId="52" xfId="0" applyNumberFormat="1" applyFont="1" applyFill="1" applyBorder="1"/>
    <xf numFmtId="0" fontId="44" fillId="92" borderId="44" xfId="280" applyFont="1" applyFill="1" applyBorder="1"/>
    <xf numFmtId="177" fontId="44" fillId="92" borderId="35" xfId="0" applyNumberFormat="1" applyFont="1" applyFill="1" applyBorder="1"/>
    <xf numFmtId="177" fontId="44" fillId="92" borderId="0" xfId="0" applyNumberFormat="1" applyFont="1" applyFill="1" applyBorder="1"/>
    <xf numFmtId="177" fontId="44" fillId="92" borderId="52" xfId="0" applyNumberFormat="1" applyFont="1" applyFill="1" applyBorder="1"/>
    <xf numFmtId="0" fontId="39" fillId="92" borderId="45" xfId="280" applyFont="1" applyFill="1" applyBorder="1"/>
    <xf numFmtId="177" fontId="39" fillId="92" borderId="73" xfId="0" applyNumberFormat="1" applyFont="1" applyFill="1" applyBorder="1"/>
    <xf numFmtId="177" fontId="39" fillId="92" borderId="54" xfId="0" applyNumberFormat="1" applyFont="1" applyFill="1" applyBorder="1"/>
    <xf numFmtId="177" fontId="39" fillId="92" borderId="55" xfId="0" applyNumberFormat="1" applyFont="1" applyFill="1" applyBorder="1"/>
    <xf numFmtId="0" fontId="39" fillId="92" borderId="58" xfId="280" applyFont="1" applyFill="1" applyBorder="1"/>
    <xf numFmtId="177" fontId="39" fillId="92" borderId="58" xfId="0" applyNumberFormat="1" applyFont="1" applyFill="1" applyBorder="1"/>
    <xf numFmtId="0" fontId="45" fillId="92" borderId="58" xfId="0" applyFont="1" applyFill="1" applyBorder="1" applyAlignment="1">
      <alignment horizontal="left"/>
    </xf>
    <xf numFmtId="177" fontId="39" fillId="92" borderId="0" xfId="280" applyNumberFormat="1" applyFont="1" applyFill="1" applyBorder="1" applyAlignment="1">
      <alignment horizontal="right"/>
    </xf>
    <xf numFmtId="0" fontId="39" fillId="92" borderId="0" xfId="280" applyFont="1" applyFill="1" applyBorder="1"/>
    <xf numFmtId="1" fontId="39" fillId="92" borderId="0" xfId="0" applyNumberFormat="1" applyFont="1" applyFill="1" applyBorder="1"/>
    <xf numFmtId="0" fontId="44" fillId="92" borderId="95" xfId="0" applyFont="1" applyFill="1" applyBorder="1"/>
    <xf numFmtId="1" fontId="39" fillId="92" borderId="62" xfId="280" applyNumberFormat="1" applyFont="1" applyFill="1" applyBorder="1" applyAlignment="1">
      <alignment horizontal="right"/>
    </xf>
    <xf numFmtId="1" fontId="39" fillId="92" borderId="62" xfId="280" applyNumberFormat="1" applyFont="1" applyFill="1" applyBorder="1" applyAlignment="1"/>
    <xf numFmtId="177" fontId="44" fillId="92" borderId="58" xfId="0" applyNumberFormat="1" applyFont="1" applyFill="1" applyBorder="1"/>
    <xf numFmtId="177" fontId="44" fillId="92" borderId="63" xfId="0" applyNumberFormat="1" applyFont="1" applyFill="1" applyBorder="1"/>
    <xf numFmtId="0" fontId="39" fillId="92" borderId="40" xfId="280" applyFont="1" applyFill="1" applyBorder="1"/>
    <xf numFmtId="0" fontId="95" fillId="92" borderId="0" xfId="280" applyFont="1" applyFill="1" applyBorder="1" applyAlignment="1">
      <alignment horizontal="left"/>
    </xf>
    <xf numFmtId="0" fontId="97" fillId="92" borderId="0" xfId="280" applyFont="1" applyFill="1" applyBorder="1" applyAlignment="1">
      <alignment horizontal="left"/>
    </xf>
    <xf numFmtId="0" fontId="96" fillId="92" borderId="0" xfId="0" applyFont="1" applyFill="1" applyBorder="1" applyAlignment="1">
      <alignment horizontal="left"/>
    </xf>
    <xf numFmtId="0" fontId="96" fillId="92" borderId="0" xfId="0" applyFont="1" applyFill="1" applyBorder="1"/>
    <xf numFmtId="0" fontId="96" fillId="92" borderId="0" xfId="0" applyFont="1" applyFill="1" applyBorder="1" applyAlignment="1">
      <alignment horizontal="right"/>
    </xf>
    <xf numFmtId="0" fontId="96" fillId="92" borderId="94" xfId="280" applyFont="1" applyFill="1" applyBorder="1"/>
    <xf numFmtId="1" fontId="97" fillId="92" borderId="40" xfId="280" applyNumberFormat="1" applyFont="1" applyFill="1" applyBorder="1" applyAlignment="1">
      <alignment horizontal="right"/>
    </xf>
    <xf numFmtId="0" fontId="97" fillId="92" borderId="40" xfId="0" applyFont="1" applyFill="1" applyBorder="1" applyAlignment="1">
      <alignment horizontal="right"/>
    </xf>
    <xf numFmtId="1" fontId="97" fillId="92" borderId="40" xfId="280" applyNumberFormat="1" applyFont="1" applyFill="1" applyBorder="1" applyAlignment="1"/>
    <xf numFmtId="1" fontId="97" fillId="92" borderId="47" xfId="280" applyNumberFormat="1" applyFont="1" applyFill="1" applyBorder="1" applyAlignment="1"/>
    <xf numFmtId="1" fontId="97" fillId="92" borderId="34" xfId="280" applyNumberFormat="1" applyFont="1" applyFill="1" applyBorder="1" applyAlignment="1"/>
    <xf numFmtId="1" fontId="97" fillId="92" borderId="48" xfId="280" applyNumberFormat="1" applyFont="1" applyFill="1" applyBorder="1" applyAlignment="1"/>
    <xf numFmtId="0" fontId="96" fillId="92" borderId="95" xfId="280" applyFont="1" applyFill="1" applyBorder="1"/>
    <xf numFmtId="177" fontId="96" fillId="91" borderId="40" xfId="0" applyNumberFormat="1" applyFont="1" applyFill="1" applyBorder="1"/>
    <xf numFmtId="177" fontId="96" fillId="91" borderId="43" xfId="0" applyNumberFormat="1" applyFont="1" applyFill="1" applyBorder="1"/>
    <xf numFmtId="0" fontId="96" fillId="92" borderId="89" xfId="280" applyFont="1" applyFill="1" applyBorder="1"/>
    <xf numFmtId="177" fontId="96" fillId="91" borderId="0" xfId="0" applyNumberFormat="1" applyFont="1" applyFill="1" applyBorder="1"/>
    <xf numFmtId="177" fontId="96" fillId="91" borderId="41" xfId="0" applyNumberFormat="1" applyFont="1" applyFill="1" applyBorder="1"/>
    <xf numFmtId="0" fontId="97" fillId="92" borderId="89" xfId="280" applyFont="1" applyFill="1" applyBorder="1"/>
    <xf numFmtId="177" fontId="97" fillId="91" borderId="41" xfId="0" applyNumberFormat="1" applyFont="1" applyFill="1" applyBorder="1"/>
    <xf numFmtId="0" fontId="96" fillId="92" borderId="89" xfId="280" applyFont="1" applyFill="1" applyBorder="1" applyAlignment="1">
      <alignment horizontal="left" indent="1"/>
    </xf>
    <xf numFmtId="0" fontId="94" fillId="92" borderId="89" xfId="280" applyFont="1" applyFill="1" applyBorder="1" applyAlignment="1">
      <alignment horizontal="left" indent="1"/>
    </xf>
    <xf numFmtId="177" fontId="94" fillId="91" borderId="0" xfId="0" applyNumberFormat="1" applyFont="1" applyFill="1" applyBorder="1"/>
    <xf numFmtId="177" fontId="94" fillId="91" borderId="41" xfId="0" applyNumberFormat="1" applyFont="1" applyFill="1" applyBorder="1"/>
    <xf numFmtId="0" fontId="94" fillId="92" borderId="89" xfId="280" applyFont="1" applyFill="1" applyBorder="1"/>
    <xf numFmtId="177" fontId="94" fillId="91" borderId="0" xfId="0" applyNumberFormat="1" applyFont="1" applyFill="1" applyBorder="1" applyAlignment="1">
      <alignment horizontal="right"/>
    </xf>
    <xf numFmtId="177" fontId="94" fillId="91" borderId="41" xfId="0" applyNumberFormat="1" applyFont="1" applyFill="1" applyBorder="1" applyAlignment="1">
      <alignment horizontal="right"/>
    </xf>
    <xf numFmtId="177" fontId="96" fillId="91" borderId="41" xfId="0" applyNumberFormat="1" applyFont="1" applyFill="1" applyBorder="1" applyAlignment="1">
      <alignment horizontal="right"/>
    </xf>
    <xf numFmtId="177" fontId="96" fillId="91" borderId="0" xfId="280" applyNumberFormat="1" applyFont="1" applyFill="1" applyBorder="1" applyAlignment="1">
      <alignment horizontal="right"/>
    </xf>
    <xf numFmtId="177" fontId="96" fillId="91" borderId="41" xfId="280" applyNumberFormat="1" applyFont="1" applyFill="1" applyBorder="1" applyAlignment="1">
      <alignment horizontal="right"/>
    </xf>
    <xf numFmtId="0" fontId="97" fillId="92" borderId="90" xfId="280" applyFont="1" applyFill="1" applyBorder="1"/>
    <xf numFmtId="177" fontId="96" fillId="91" borderId="38" xfId="280" applyNumberFormat="1" applyFont="1" applyFill="1" applyBorder="1" applyAlignment="1">
      <alignment horizontal="right"/>
    </xf>
    <xf numFmtId="177" fontId="96" fillId="91" borderId="46" xfId="280" applyNumberFormat="1" applyFont="1" applyFill="1" applyBorder="1" applyAlignment="1">
      <alignment horizontal="right"/>
    </xf>
    <xf numFmtId="177" fontId="94" fillId="91" borderId="40" xfId="280" applyNumberFormat="1" applyFont="1" applyFill="1" applyBorder="1" applyAlignment="1">
      <alignment horizontal="right"/>
    </xf>
    <xf numFmtId="0" fontId="96" fillId="92" borderId="0" xfId="280" applyFont="1" applyFill="1" applyBorder="1" applyAlignment="1">
      <alignment wrapText="1"/>
    </xf>
    <xf numFmtId="177" fontId="96" fillId="92" borderId="0" xfId="280" applyNumberFormat="1" applyFont="1" applyFill="1" applyBorder="1" applyAlignment="1">
      <alignment wrapText="1"/>
    </xf>
    <xf numFmtId="0" fontId="96" fillId="92" borderId="0" xfId="280" applyFont="1" applyFill="1" applyBorder="1" applyAlignment="1">
      <alignment horizontal="left"/>
    </xf>
    <xf numFmtId="0" fontId="96" fillId="92" borderId="0" xfId="280" applyFont="1" applyFill="1" applyBorder="1"/>
    <xf numFmtId="3" fontId="96" fillId="92" borderId="0" xfId="0" applyNumberFormat="1" applyFont="1" applyFill="1" applyBorder="1"/>
    <xf numFmtId="4" fontId="96" fillId="92" borderId="0" xfId="0" applyNumberFormat="1" applyFont="1" applyFill="1" applyBorder="1"/>
    <xf numFmtId="0" fontId="96" fillId="92" borderId="33" xfId="280" applyFont="1" applyFill="1" applyBorder="1"/>
    <xf numFmtId="1" fontId="97" fillId="92" borderId="61" xfId="280" applyNumberFormat="1" applyFont="1" applyFill="1" applyBorder="1" applyAlignment="1">
      <alignment horizontal="right"/>
    </xf>
    <xf numFmtId="1" fontId="97" fillId="92" borderId="62" xfId="280" applyNumberFormat="1" applyFont="1" applyFill="1" applyBorder="1" applyAlignment="1">
      <alignment horizontal="right"/>
    </xf>
    <xf numFmtId="0" fontId="97" fillId="92" borderId="62" xfId="0" applyFont="1" applyFill="1" applyBorder="1" applyAlignment="1">
      <alignment horizontal="right"/>
    </xf>
    <xf numFmtId="1" fontId="97" fillId="92" borderId="62" xfId="280" applyNumberFormat="1" applyFont="1" applyFill="1" applyBorder="1" applyAlignment="1"/>
    <xf numFmtId="1" fontId="97" fillId="92" borderId="60" xfId="280" applyNumberFormat="1" applyFont="1" applyFill="1" applyBorder="1" applyAlignment="1"/>
    <xf numFmtId="1" fontId="97" fillId="92" borderId="93" xfId="280" applyNumberFormat="1" applyFont="1" applyFill="1" applyBorder="1" applyAlignment="1"/>
    <xf numFmtId="0" fontId="96" fillId="92" borderId="42" xfId="280" applyFont="1" applyFill="1" applyBorder="1"/>
    <xf numFmtId="177" fontId="96" fillId="91" borderId="35" xfId="0" applyNumberFormat="1" applyFont="1" applyFill="1" applyBorder="1"/>
    <xf numFmtId="0" fontId="96" fillId="92" borderId="44" xfId="280" applyFont="1" applyFill="1" applyBorder="1"/>
    <xf numFmtId="0" fontId="97" fillId="92" borderId="44" xfId="280" applyFont="1" applyFill="1" applyBorder="1"/>
    <xf numFmtId="177" fontId="97" fillId="91" borderId="35" xfId="0" applyNumberFormat="1" applyFont="1" applyFill="1" applyBorder="1"/>
    <xf numFmtId="0" fontId="96" fillId="92" borderId="44" xfId="280" applyFont="1" applyFill="1" applyBorder="1" applyAlignment="1">
      <alignment horizontal="left" indent="1"/>
    </xf>
    <xf numFmtId="0" fontId="94" fillId="92" borderId="44" xfId="280" applyFont="1" applyFill="1" applyBorder="1" applyAlignment="1">
      <alignment horizontal="left" indent="1"/>
    </xf>
    <xf numFmtId="177" fontId="94" fillId="91" borderId="35" xfId="0" applyNumberFormat="1" applyFont="1" applyFill="1" applyBorder="1"/>
    <xf numFmtId="0" fontId="94" fillId="92" borderId="35" xfId="280" applyFont="1" applyFill="1" applyBorder="1" applyAlignment="1">
      <alignment horizontal="left" indent="1"/>
    </xf>
    <xf numFmtId="0" fontId="94" fillId="92" borderId="44" xfId="280" applyFont="1" applyFill="1" applyBorder="1"/>
    <xf numFmtId="177" fontId="94" fillId="91" borderId="35" xfId="0" applyNumberFormat="1" applyFont="1" applyFill="1" applyBorder="1" applyAlignment="1">
      <alignment horizontal="right"/>
    </xf>
    <xf numFmtId="177" fontId="96" fillId="91" borderId="35" xfId="0" applyNumberFormat="1" applyFont="1" applyFill="1" applyBorder="1" applyAlignment="1">
      <alignment horizontal="right"/>
    </xf>
    <xf numFmtId="177" fontId="96" fillId="91" borderId="35" xfId="280" applyNumberFormat="1" applyFont="1" applyFill="1" applyBorder="1" applyAlignment="1">
      <alignment horizontal="right"/>
    </xf>
    <xf numFmtId="0" fontId="97" fillId="92" borderId="45" xfId="280" applyFont="1" applyFill="1" applyBorder="1"/>
    <xf numFmtId="177" fontId="96" fillId="91" borderId="37" xfId="280" applyNumberFormat="1" applyFont="1" applyFill="1" applyBorder="1" applyAlignment="1">
      <alignment horizontal="right"/>
    </xf>
    <xf numFmtId="0" fontId="97" fillId="91" borderId="40" xfId="280" applyFont="1" applyFill="1" applyBorder="1"/>
    <xf numFmtId="182" fontId="111" fillId="91" borderId="0" xfId="280" applyNumberFormat="1" applyFont="1" applyFill="1" applyBorder="1" applyAlignment="1">
      <alignment horizontal="right"/>
    </xf>
    <xf numFmtId="0" fontId="97" fillId="91" borderId="0" xfId="280" applyFont="1" applyFill="1" applyBorder="1"/>
    <xf numFmtId="0" fontId="95" fillId="91" borderId="0" xfId="0" applyFont="1" applyFill="1" applyBorder="1" applyAlignment="1"/>
    <xf numFmtId="1" fontId="97" fillId="91" borderId="36" xfId="280" applyNumberFormat="1" applyFont="1" applyFill="1" applyBorder="1" applyAlignment="1">
      <alignment horizontal="right"/>
    </xf>
    <xf numFmtId="1" fontId="97" fillId="91" borderId="40" xfId="280" applyNumberFormat="1" applyFont="1" applyFill="1" applyBorder="1" applyAlignment="1">
      <alignment horizontal="right"/>
    </xf>
    <xf numFmtId="0" fontId="97" fillId="91" borderId="40" xfId="0" applyFont="1" applyFill="1" applyBorder="1" applyAlignment="1">
      <alignment horizontal="right"/>
    </xf>
    <xf numFmtId="1" fontId="97" fillId="91" borderId="58" xfId="280" applyNumberFormat="1" applyFont="1" applyFill="1" applyBorder="1" applyAlignment="1">
      <alignment horizontal="right"/>
    </xf>
    <xf numFmtId="1" fontId="97" fillId="91" borderId="63" xfId="280" applyNumberFormat="1" applyFont="1" applyFill="1" applyBorder="1" applyAlignment="1">
      <alignment horizontal="right"/>
    </xf>
    <xf numFmtId="177" fontId="96" fillId="91" borderId="36" xfId="280" applyNumberFormat="1" applyFont="1" applyFill="1" applyBorder="1" applyAlignment="1">
      <alignment horizontal="right"/>
    </xf>
    <xf numFmtId="177" fontId="96" fillId="91" borderId="40" xfId="280" applyNumberFormat="1" applyFont="1" applyFill="1" applyBorder="1" applyAlignment="1">
      <alignment horizontal="right"/>
    </xf>
    <xf numFmtId="177" fontId="96" fillId="91" borderId="50" xfId="280" applyNumberFormat="1" applyFont="1" applyFill="1" applyBorder="1" applyAlignment="1">
      <alignment horizontal="right"/>
    </xf>
    <xf numFmtId="177" fontId="96" fillId="91" borderId="52" xfId="280" applyNumberFormat="1" applyFont="1" applyFill="1" applyBorder="1" applyAlignment="1">
      <alignment horizontal="right"/>
    </xf>
    <xf numFmtId="177" fontId="97" fillId="91" borderId="37" xfId="280" applyNumberFormat="1" applyFont="1" applyFill="1" applyBorder="1" applyAlignment="1">
      <alignment horizontal="right"/>
    </xf>
    <xf numFmtId="177" fontId="97" fillId="91" borderId="38" xfId="280" applyNumberFormat="1" applyFont="1" applyFill="1" applyBorder="1" applyAlignment="1">
      <alignment horizontal="right"/>
    </xf>
    <xf numFmtId="177" fontId="97" fillId="91" borderId="56" xfId="280" applyNumberFormat="1" applyFont="1" applyFill="1" applyBorder="1" applyAlignment="1">
      <alignment horizontal="right"/>
    </xf>
    <xf numFmtId="0" fontId="97" fillId="92" borderId="40" xfId="280" applyFont="1" applyFill="1" applyBorder="1"/>
    <xf numFmtId="178" fontId="112" fillId="92" borderId="40" xfId="280" applyNumberFormat="1" applyFont="1" applyFill="1" applyBorder="1" applyAlignment="1">
      <alignment wrapText="1"/>
    </xf>
    <xf numFmtId="0" fontId="111" fillId="92" borderId="0" xfId="0" applyFont="1" applyFill="1"/>
    <xf numFmtId="179" fontId="111" fillId="92" borderId="0" xfId="280" applyNumberFormat="1" applyFont="1" applyFill="1" applyBorder="1" applyAlignment="1">
      <alignment wrapText="1"/>
    </xf>
    <xf numFmtId="0" fontId="111" fillId="92" borderId="0" xfId="0" applyFont="1" applyFill="1" applyBorder="1"/>
    <xf numFmtId="177" fontId="111" fillId="92" borderId="0" xfId="280" applyNumberFormat="1" applyFont="1" applyFill="1" applyBorder="1" applyAlignment="1">
      <alignment wrapText="1"/>
    </xf>
    <xf numFmtId="177" fontId="111" fillId="91" borderId="0" xfId="280" applyNumberFormat="1" applyFont="1" applyFill="1" applyBorder="1" applyAlignment="1">
      <alignment horizontal="right"/>
    </xf>
    <xf numFmtId="177" fontId="97" fillId="92" borderId="0" xfId="280" applyNumberFormat="1" applyFont="1" applyFill="1" applyBorder="1" applyAlignment="1">
      <alignment horizontal="right"/>
    </xf>
    <xf numFmtId="177" fontId="97" fillId="92" borderId="0" xfId="0" applyNumberFormat="1" applyFont="1" applyFill="1" applyBorder="1"/>
    <xf numFmtId="0" fontId="95" fillId="92" borderId="0" xfId="0" applyFont="1" applyFill="1" applyBorder="1"/>
    <xf numFmtId="177" fontId="94" fillId="92" borderId="0" xfId="280" applyNumberFormat="1" applyFont="1" applyFill="1" applyBorder="1" applyAlignment="1">
      <alignment horizontal="right"/>
    </xf>
    <xf numFmtId="0" fontId="97" fillId="92" borderId="0" xfId="0" applyFont="1" applyFill="1" applyBorder="1"/>
    <xf numFmtId="1" fontId="97" fillId="91" borderId="33" xfId="280" applyNumberFormat="1" applyFont="1" applyFill="1" applyBorder="1" applyAlignment="1">
      <alignment horizontal="right"/>
    </xf>
    <xf numFmtId="1" fontId="97" fillId="91" borderId="34" xfId="280" applyNumberFormat="1" applyFont="1" applyFill="1" applyBorder="1" applyAlignment="1">
      <alignment horizontal="right"/>
    </xf>
    <xf numFmtId="1" fontId="97" fillId="91" borderId="74" xfId="280" applyNumberFormat="1" applyFont="1" applyFill="1" applyBorder="1" applyAlignment="1">
      <alignment horizontal="right"/>
    </xf>
    <xf numFmtId="0" fontId="96" fillId="92" borderId="42" xfId="0" applyFont="1" applyFill="1" applyBorder="1"/>
    <xf numFmtId="0" fontId="94" fillId="92" borderId="40" xfId="280" applyFont="1" applyFill="1" applyBorder="1" applyAlignment="1">
      <alignment wrapText="1"/>
    </xf>
    <xf numFmtId="1" fontId="39" fillId="91" borderId="74" xfId="280" applyNumberFormat="1" applyFont="1" applyFill="1" applyBorder="1" applyAlignment="1">
      <alignment horizontal="right"/>
    </xf>
    <xf numFmtId="0" fontId="95" fillId="91" borderId="0" xfId="0" applyFont="1" applyFill="1" applyBorder="1"/>
    <xf numFmtId="1" fontId="97" fillId="91" borderId="36" xfId="0" applyNumberFormat="1" applyFont="1" applyFill="1" applyBorder="1" applyAlignment="1">
      <alignment horizontal="right"/>
    </xf>
    <xf numFmtId="1" fontId="97" fillId="91" borderId="40" xfId="0" applyNumberFormat="1" applyFont="1" applyFill="1" applyBorder="1" applyAlignment="1">
      <alignment horizontal="right"/>
    </xf>
    <xf numFmtId="177" fontId="97" fillId="92" borderId="36" xfId="0" applyNumberFormat="1" applyFont="1" applyFill="1" applyBorder="1"/>
    <xf numFmtId="166" fontId="97" fillId="91" borderId="92" xfId="0" applyNumberFormat="1" applyFont="1" applyFill="1" applyBorder="1" applyAlignment="1">
      <alignment horizontal="right"/>
    </xf>
    <xf numFmtId="166" fontId="97" fillId="91" borderId="58" xfId="0" applyNumberFormat="1" applyFont="1" applyFill="1" applyBorder="1" applyAlignment="1">
      <alignment horizontal="right"/>
    </xf>
    <xf numFmtId="166" fontId="97" fillId="91" borderId="63" xfId="0" applyNumberFormat="1" applyFont="1" applyFill="1" applyBorder="1" applyAlignment="1">
      <alignment horizontal="right"/>
    </xf>
    <xf numFmtId="177" fontId="96" fillId="92" borderId="35" xfId="0" applyNumberFormat="1" applyFont="1" applyFill="1" applyBorder="1"/>
    <xf numFmtId="166" fontId="96" fillId="91" borderId="35" xfId="0" applyNumberFormat="1" applyFont="1" applyFill="1" applyBorder="1" applyAlignment="1">
      <alignment horizontal="right"/>
    </xf>
    <xf numFmtId="166" fontId="96" fillId="91" borderId="0" xfId="0" applyNumberFormat="1" applyFont="1" applyFill="1" applyBorder="1" applyAlignment="1">
      <alignment horizontal="right"/>
    </xf>
    <xf numFmtId="166" fontId="96" fillId="91" borderId="52" xfId="0" applyNumberFormat="1" applyFont="1" applyFill="1" applyBorder="1" applyAlignment="1">
      <alignment horizontal="right"/>
    </xf>
    <xf numFmtId="177" fontId="96" fillId="92" borderId="35" xfId="0" applyNumberFormat="1" applyFont="1" applyFill="1" applyBorder="1" applyAlignment="1">
      <alignment horizontal="left"/>
    </xf>
    <xf numFmtId="177" fontId="97" fillId="92" borderId="35" xfId="0" applyNumberFormat="1" applyFont="1" applyFill="1" applyBorder="1"/>
    <xf numFmtId="166" fontId="97" fillId="91" borderId="35" xfId="0" applyNumberFormat="1" applyFont="1" applyFill="1" applyBorder="1" applyAlignment="1">
      <alignment horizontal="right"/>
    </xf>
    <xf numFmtId="166" fontId="97" fillId="91" borderId="0" xfId="0" applyNumberFormat="1" applyFont="1" applyFill="1" applyBorder="1" applyAlignment="1">
      <alignment horizontal="right"/>
    </xf>
    <xf numFmtId="166" fontId="97" fillId="91" borderId="52" xfId="0" applyNumberFormat="1" applyFont="1" applyFill="1" applyBorder="1" applyAlignment="1">
      <alignment horizontal="right"/>
    </xf>
    <xf numFmtId="177" fontId="96" fillId="92" borderId="35" xfId="0" applyNumberFormat="1" applyFont="1" applyFill="1" applyBorder="1" applyAlignment="1">
      <alignment horizontal="left" indent="1"/>
    </xf>
    <xf numFmtId="177" fontId="96" fillId="92" borderId="37" xfId="0" applyNumberFormat="1" applyFont="1" applyFill="1" applyBorder="1" applyAlignment="1">
      <alignment horizontal="left" indent="1"/>
    </xf>
    <xf numFmtId="166" fontId="96" fillId="91" borderId="37" xfId="0" applyNumberFormat="1" applyFont="1" applyFill="1" applyBorder="1" applyAlignment="1">
      <alignment horizontal="right"/>
    </xf>
    <xf numFmtId="166" fontId="96" fillId="91" borderId="38" xfId="0" applyNumberFormat="1" applyFont="1" applyFill="1" applyBorder="1" applyAlignment="1">
      <alignment horizontal="right"/>
    </xf>
    <xf numFmtId="166" fontId="96" fillId="91" borderId="55" xfId="0" applyNumberFormat="1" applyFont="1" applyFill="1" applyBorder="1" applyAlignment="1">
      <alignment horizontal="right"/>
    </xf>
    <xf numFmtId="177" fontId="96" fillId="92" borderId="0" xfId="0" applyNumberFormat="1" applyFont="1" applyFill="1" applyBorder="1" applyAlignment="1">
      <alignment horizontal="left" indent="1"/>
    </xf>
    <xf numFmtId="179" fontId="111" fillId="91" borderId="0" xfId="281" applyNumberFormat="1" applyFont="1" applyFill="1" applyBorder="1" applyAlignment="1">
      <alignment horizontal="right"/>
    </xf>
    <xf numFmtId="179" fontId="111" fillId="92" borderId="0" xfId="281" applyNumberFormat="1" applyFont="1" applyFill="1" applyBorder="1" applyAlignment="1">
      <alignment wrapText="1"/>
    </xf>
    <xf numFmtId="179" fontId="111" fillId="92" borderId="0" xfId="281" applyNumberFormat="1" applyFont="1" applyFill="1" applyBorder="1"/>
    <xf numFmtId="179" fontId="111" fillId="92" borderId="0" xfId="0" applyNumberFormat="1" applyFont="1" applyFill="1" applyBorder="1"/>
    <xf numFmtId="0" fontId="96" fillId="92" borderId="0" xfId="0" applyFont="1" applyFill="1" applyBorder="1" applyAlignment="1"/>
    <xf numFmtId="166" fontId="97" fillId="92" borderId="0" xfId="0" applyNumberFormat="1" applyFont="1" applyFill="1" applyBorder="1" applyAlignment="1"/>
    <xf numFmtId="166" fontId="94" fillId="92" borderId="0" xfId="0" applyNumberFormat="1" applyFont="1" applyFill="1" applyBorder="1" applyAlignment="1">
      <alignment horizontal="right"/>
    </xf>
    <xf numFmtId="1" fontId="97" fillId="91" borderId="61" xfId="0" applyNumberFormat="1" applyFont="1" applyFill="1" applyBorder="1" applyAlignment="1">
      <alignment horizontal="right"/>
    </xf>
    <xf numFmtId="1" fontId="97" fillId="91" borderId="62" xfId="0" applyNumberFormat="1" applyFont="1" applyFill="1" applyBorder="1" applyAlignment="1">
      <alignment horizontal="right"/>
    </xf>
    <xf numFmtId="1" fontId="97" fillId="91" borderId="62" xfId="280" applyNumberFormat="1" applyFont="1" applyFill="1" applyBorder="1" applyAlignment="1">
      <alignment horizontal="right"/>
    </xf>
    <xf numFmtId="1" fontId="97" fillId="91" borderId="60" xfId="280" applyNumberFormat="1" applyFont="1" applyFill="1" applyBorder="1" applyAlignment="1">
      <alignment horizontal="right"/>
    </xf>
    <xf numFmtId="177" fontId="97" fillId="92" borderId="42" xfId="0" applyNumberFormat="1" applyFont="1" applyFill="1" applyBorder="1"/>
    <xf numFmtId="177" fontId="96" fillId="92" borderId="44" xfId="0" applyNumberFormat="1" applyFont="1" applyFill="1" applyBorder="1"/>
    <xf numFmtId="177" fontId="96" fillId="92" borderId="44" xfId="0" applyNumberFormat="1" applyFont="1" applyFill="1" applyBorder="1" applyAlignment="1">
      <alignment horizontal="left"/>
    </xf>
    <xf numFmtId="177" fontId="97" fillId="92" borderId="44" xfId="0" applyNumberFormat="1" applyFont="1" applyFill="1" applyBorder="1"/>
    <xf numFmtId="177" fontId="96" fillId="92" borderId="44" xfId="0" applyNumberFormat="1" applyFont="1" applyFill="1" applyBorder="1" applyAlignment="1">
      <alignment horizontal="left" indent="1"/>
    </xf>
    <xf numFmtId="177" fontId="96" fillId="92" borderId="45" xfId="0" applyNumberFormat="1" applyFont="1" applyFill="1" applyBorder="1" applyAlignment="1">
      <alignment horizontal="left" indent="1"/>
    </xf>
    <xf numFmtId="166" fontId="96" fillId="91" borderId="73" xfId="0" applyNumberFormat="1" applyFont="1" applyFill="1" applyBorder="1" applyAlignment="1">
      <alignment horizontal="right"/>
    </xf>
    <xf numFmtId="166" fontId="96" fillId="91" borderId="54" xfId="0" applyNumberFormat="1" applyFont="1" applyFill="1" applyBorder="1" applyAlignment="1">
      <alignment horizontal="right"/>
    </xf>
    <xf numFmtId="0" fontId="94" fillId="92" borderId="0" xfId="280" applyFont="1" applyFill="1" applyBorder="1" applyAlignment="1">
      <alignment wrapText="1"/>
    </xf>
    <xf numFmtId="0" fontId="200" fillId="92" borderId="0" xfId="104" applyFont="1" applyFill="1"/>
    <xf numFmtId="2" fontId="39" fillId="0" borderId="0" xfId="2484" applyNumberFormat="1" applyFont="1" applyFill="1" applyBorder="1" applyAlignment="1">
      <alignment horizontal="right" vertical="center"/>
    </xf>
    <xf numFmtId="0" fontId="44" fillId="58" borderId="0" xfId="104" applyFont="1" applyFill="1" applyBorder="1" applyAlignment="1">
      <alignment vertical="center"/>
    </xf>
    <xf numFmtId="2" fontId="39" fillId="0" borderId="135" xfId="2484" applyNumberFormat="1" applyFont="1" applyFill="1" applyBorder="1" applyAlignment="1">
      <alignment horizontal="right" vertical="center"/>
    </xf>
    <xf numFmtId="2" fontId="39" fillId="0" borderId="136" xfId="2484" applyNumberFormat="1" applyFont="1" applyFill="1" applyBorder="1" applyAlignment="1">
      <alignment horizontal="right" vertical="center"/>
    </xf>
    <xf numFmtId="0" fontId="44" fillId="58" borderId="94" xfId="2484" applyFont="1" applyFill="1" applyBorder="1" applyAlignment="1">
      <alignment vertical="center"/>
    </xf>
    <xf numFmtId="0" fontId="39" fillId="58" borderId="95" xfId="2484" applyFont="1" applyFill="1" applyBorder="1"/>
    <xf numFmtId="0" fontId="44" fillId="58" borderId="89" xfId="2484" applyFont="1" applyFill="1" applyBorder="1"/>
    <xf numFmtId="0" fontId="44" fillId="58" borderId="89" xfId="2484" applyFont="1" applyFill="1" applyBorder="1" applyAlignment="1">
      <alignment horizontal="left"/>
    </xf>
    <xf numFmtId="0" fontId="39" fillId="58" borderId="89" xfId="2484" applyFont="1" applyFill="1" applyBorder="1"/>
    <xf numFmtId="0" fontId="45" fillId="58" borderId="89" xfId="2484" applyFont="1" applyFill="1" applyBorder="1" applyAlignment="1">
      <alignment horizontal="left" indent="1"/>
    </xf>
    <xf numFmtId="0" fontId="39" fillId="58" borderId="89" xfId="2484" applyFont="1" applyFill="1" applyBorder="1" applyAlignment="1">
      <alignment vertical="center" wrapText="1"/>
    </xf>
    <xf numFmtId="0" fontId="39" fillId="58" borderId="89" xfId="2484" applyFont="1" applyFill="1" applyBorder="1" applyAlignment="1">
      <alignment wrapText="1"/>
    </xf>
    <xf numFmtId="0" fontId="44" fillId="58" borderId="89" xfId="2484" applyFont="1" applyFill="1" applyBorder="1" applyAlignment="1">
      <alignment wrapText="1"/>
    </xf>
    <xf numFmtId="0" fontId="39" fillId="58" borderId="137" xfId="2484" applyFont="1" applyFill="1" applyBorder="1" applyAlignment="1">
      <alignment wrapText="1"/>
    </xf>
    <xf numFmtId="0" fontId="0" fillId="35" borderId="15" xfId="247" applyFont="1" applyBorder="1">
      <alignment horizontal="left" vertical="center" wrapText="1"/>
    </xf>
    <xf numFmtId="49" fontId="6" fillId="6" borderId="3" xfId="33" applyFont="1" applyBorder="1">
      <alignment horizontal="center" vertical="center" wrapText="1"/>
    </xf>
    <xf numFmtId="49" fontId="6" fillId="6" borderId="4" xfId="35" applyFont="1" applyBorder="1">
      <alignment horizontal="center" vertical="center" wrapText="1"/>
    </xf>
    <xf numFmtId="49" fontId="6" fillId="5" borderId="3" xfId="32" applyFont="1" applyBorder="1">
      <alignment horizontal="center" vertical="center" wrapText="1"/>
    </xf>
    <xf numFmtId="49" fontId="6" fillId="5" borderId="4" xfId="37" applyFont="1" applyBorder="1">
      <alignment horizontal="center" vertical="center" wrapText="1"/>
    </xf>
    <xf numFmtId="49" fontId="6" fillId="36" borderId="15" xfId="70" applyFont="1" applyBorder="1">
      <alignment vertical="center" wrapText="1"/>
    </xf>
    <xf numFmtId="49" fontId="6" fillId="3" borderId="2" xfId="30" applyFont="1" applyBorder="1">
      <alignment horizontal="center" vertical="center" wrapText="1"/>
    </xf>
    <xf numFmtId="49" fontId="6" fillId="3" borderId="5" xfId="38" applyFont="1" applyBorder="1">
      <alignment horizontal="center" vertical="center" wrapText="1"/>
    </xf>
    <xf numFmtId="0" fontId="0" fillId="0" borderId="0" xfId="0" applyBorder="1"/>
    <xf numFmtId="0" fontId="0" fillId="52" borderId="15" xfId="233" applyFont="1" applyBorder="1">
      <alignment horizontal="left" vertical="center"/>
    </xf>
    <xf numFmtId="0" fontId="0" fillId="33" borderId="15" xfId="245" applyFont="1" applyBorder="1">
      <alignment horizontal="left" vertical="center" wrapText="1"/>
    </xf>
    <xf numFmtId="0" fontId="0" fillId="34" borderId="15" xfId="246" applyFont="1" applyBorder="1">
      <alignment horizontal="left" vertical="center" wrapText="1"/>
    </xf>
    <xf numFmtId="0" fontId="14" fillId="37" borderId="75" xfId="74" applyFont="1" applyBorder="1">
      <alignment wrapText="1"/>
    </xf>
    <xf numFmtId="0" fontId="0" fillId="0" borderId="75" xfId="0" applyBorder="1"/>
    <xf numFmtId="0" fontId="0" fillId="36" borderId="15" xfId="248" applyFont="1" applyBorder="1">
      <alignment horizontal="left" vertical="center" wrapText="1"/>
    </xf>
    <xf numFmtId="0" fontId="0" fillId="37" borderId="15" xfId="249" applyFont="1" applyBorder="1">
      <alignment horizontal="left" vertical="center" wrapText="1"/>
    </xf>
    <xf numFmtId="49" fontId="0" fillId="31" borderId="24" xfId="243" applyFont="1" applyBorder="1">
      <alignment vertical="center" wrapText="1"/>
    </xf>
    <xf numFmtId="0" fontId="0" fillId="54" borderId="15" xfId="239" applyFont="1" applyBorder="1">
      <alignment horizontal="left" vertical="center" wrapText="1"/>
    </xf>
    <xf numFmtId="0" fontId="34" fillId="55" borderId="15" xfId="240" applyFont="1" applyBorder="1">
      <alignment horizontal="left" vertical="center" wrapText="1"/>
    </xf>
    <xf numFmtId="0" fontId="14" fillId="39" borderId="76" xfId="75" applyFont="1" applyBorder="1"/>
    <xf numFmtId="0" fontId="45" fillId="92" borderId="0" xfId="108" applyFont="1" applyFill="1" applyBorder="1" applyAlignment="1">
      <alignment horizontal="left" vertical="center" wrapText="1"/>
    </xf>
    <xf numFmtId="0" fontId="42" fillId="92" borderId="0" xfId="108" applyFont="1" applyFill="1" applyBorder="1" applyAlignment="1">
      <alignment horizontal="left" vertical="center" wrapText="1"/>
    </xf>
    <xf numFmtId="0" fontId="44" fillId="92" borderId="0" xfId="108" applyFont="1" applyFill="1" applyBorder="1" applyAlignment="1">
      <alignment horizontal="left" vertical="center" wrapText="1"/>
    </xf>
    <xf numFmtId="0" fontId="56" fillId="92" borderId="0" xfId="0" applyFont="1" applyFill="1" applyBorder="1" applyAlignment="1">
      <alignment horizontal="justify" vertical="center" wrapText="1"/>
    </xf>
    <xf numFmtId="0" fontId="44" fillId="92" borderId="0" xfId="0" applyFont="1" applyFill="1" applyBorder="1" applyAlignment="1">
      <alignment horizontal="left" vertical="center" wrapText="1"/>
    </xf>
    <xf numFmtId="0" fontId="56" fillId="91" borderId="0" xfId="287" applyFont="1" applyFill="1" applyBorder="1" applyAlignment="1">
      <alignment horizontal="justify" vertical="center" wrapText="1"/>
    </xf>
    <xf numFmtId="0" fontId="56" fillId="92" borderId="0" xfId="0" applyFont="1" applyFill="1" applyBorder="1" applyAlignment="1">
      <alignment horizontal="left" vertical="center" wrapText="1"/>
    </xf>
    <xf numFmtId="0" fontId="199" fillId="0" borderId="0" xfId="0" applyFont="1" applyAlignment="1">
      <alignment horizontal="left" vertical="top" wrapText="1"/>
    </xf>
    <xf numFmtId="177" fontId="44" fillId="92" borderId="0" xfId="0" applyNumberFormat="1" applyFont="1" applyFill="1" applyBorder="1" applyAlignment="1">
      <alignment horizontal="left" vertical="center" wrapText="1" indent="2"/>
    </xf>
    <xf numFmtId="0" fontId="16" fillId="92" borderId="0" xfId="0" applyFont="1" applyFill="1" applyBorder="1" applyAlignment="1">
      <alignment horizontal="left" vertical="center" wrapText="1"/>
    </xf>
    <xf numFmtId="177" fontId="55" fillId="92" borderId="0" xfId="0" applyNumberFormat="1" applyFont="1" applyFill="1" applyBorder="1" applyAlignment="1">
      <alignment vertical="center" wrapText="1"/>
    </xf>
    <xf numFmtId="177" fontId="44" fillId="92" borderId="0" xfId="0" applyNumberFormat="1" applyFont="1" applyFill="1" applyBorder="1" applyAlignment="1">
      <alignment horizontal="left" vertical="center" wrapText="1" indent="4"/>
    </xf>
    <xf numFmtId="177" fontId="56" fillId="92" borderId="0" xfId="0" applyNumberFormat="1" applyFont="1" applyFill="1" applyBorder="1" applyAlignment="1">
      <alignment vertical="center" wrapText="1"/>
    </xf>
    <xf numFmtId="0" fontId="45" fillId="92" borderId="0" xfId="0" applyFont="1" applyFill="1" applyBorder="1" applyAlignment="1">
      <alignment horizontal="left" vertical="center"/>
    </xf>
    <xf numFmtId="177" fontId="57" fillId="91" borderId="0" xfId="0" applyNumberFormat="1" applyFont="1" applyFill="1" applyBorder="1" applyAlignment="1">
      <alignment horizontal="left" vertical="center" indent="2"/>
    </xf>
    <xf numFmtId="177" fontId="57" fillId="91" borderId="0" xfId="0" applyNumberFormat="1" applyFont="1" applyFill="1" applyBorder="1" applyAlignment="1">
      <alignment horizontal="left" vertical="center" wrapText="1" indent="2"/>
    </xf>
    <xf numFmtId="177" fontId="56" fillId="0" borderId="0" xfId="0" applyNumberFormat="1" applyFont="1" applyFill="1" applyBorder="1" applyAlignment="1">
      <alignment vertical="center" wrapText="1"/>
    </xf>
    <xf numFmtId="177" fontId="57" fillId="0" borderId="0" xfId="0" applyNumberFormat="1" applyFont="1" applyFill="1" applyBorder="1" applyAlignment="1">
      <alignment horizontal="left" vertical="center" indent="2"/>
    </xf>
    <xf numFmtId="0" fontId="44" fillId="58" borderId="134" xfId="2484" applyFont="1" applyFill="1" applyBorder="1"/>
    <xf numFmtId="2" fontId="44" fillId="58" borderId="138" xfId="104" applyNumberFormat="1" applyFont="1" applyFill="1" applyBorder="1" applyAlignment="1">
      <alignment horizontal="right"/>
    </xf>
    <xf numFmtId="2" fontId="44" fillId="0" borderId="138" xfId="104" applyNumberFormat="1" applyFont="1" applyFill="1" applyBorder="1" applyAlignment="1">
      <alignment horizontal="right"/>
    </xf>
    <xf numFmtId="2" fontId="44" fillId="0" borderId="139" xfId="104" applyNumberFormat="1" applyFont="1" applyFill="1" applyBorder="1" applyAlignment="1">
      <alignment horizontal="right"/>
    </xf>
  </cellXfs>
  <cellStyles count="2635">
    <cellStyle name="€ : (converti en EURO)" xfId="312"/>
    <cellStyle name="€ : (converti en EURO) 2" xfId="1994"/>
    <cellStyle name="€ : (converti en EURO) 3" xfId="1995"/>
    <cellStyle name="€ : (converti en EURO) 4" xfId="1993"/>
    <cellStyle name="€ : (formule ECRASEE)" xfId="313"/>
    <cellStyle name="€ : (formule ECRASEE) 2" xfId="1997"/>
    <cellStyle name="€ : (formule ECRASEE) 3" xfId="1996"/>
    <cellStyle name="€ : (NON converti)" xfId="314"/>
    <cellStyle name="€ : (NON converti) 2" xfId="1999"/>
    <cellStyle name="€ : (NON converti) 3" xfId="2000"/>
    <cellStyle name="€ : (NON converti) 4" xfId="1998"/>
    <cellStyle name="€ : (passage a l'EURO)" xfId="315"/>
    <cellStyle name="€ : (passage a l'EURO) 2" xfId="2002"/>
    <cellStyle name="€ : (passage a l'EURO) 3" xfId="2003"/>
    <cellStyle name="€ : (passage a l'EURO) 4" xfId="2001"/>
    <cellStyle name="20 % - Accent1" xfId="1" builtinId="30" customBuiltin="1"/>
    <cellStyle name="20 % - Accent1 2" xfId="2004"/>
    <cellStyle name="20 % - Accent1 3" xfId="297"/>
    <cellStyle name="20 % - Accent2" xfId="2" builtinId="34" customBuiltin="1"/>
    <cellStyle name="20 % - Accent2 2" xfId="2005"/>
    <cellStyle name="20 % - Accent2 3" xfId="299"/>
    <cellStyle name="20 % - Accent3" xfId="3" builtinId="38" customBuiltin="1"/>
    <cellStyle name="20 % - Accent3 2" xfId="2006"/>
    <cellStyle name="20 % - Accent3 3" xfId="301"/>
    <cellStyle name="20 % - Accent4" xfId="4" builtinId="42" customBuiltin="1"/>
    <cellStyle name="20 % - Accent4 2" xfId="316"/>
    <cellStyle name="20 % - Accent4 2 2" xfId="2007"/>
    <cellStyle name="20 % - Accent4 3" xfId="303"/>
    <cellStyle name="20 % - Accent5" xfId="5" builtinId="46" customBuiltin="1"/>
    <cellStyle name="20 % - Accent5 2" xfId="2008"/>
    <cellStyle name="20 % - Accent5 3" xfId="305"/>
    <cellStyle name="20 % - Accent6" xfId="6" builtinId="50" customBuiltin="1"/>
    <cellStyle name="20 % - Accent6 2" xfId="2009"/>
    <cellStyle name="20 % - Accent6 3" xfId="307"/>
    <cellStyle name="20% - Accent1" xfId="317"/>
    <cellStyle name="20% - Accent2" xfId="318"/>
    <cellStyle name="20% - Accent3" xfId="319"/>
    <cellStyle name="20% - Accent4" xfId="320"/>
    <cellStyle name="20% - Accent5" xfId="321"/>
    <cellStyle name="20% - Accent6" xfId="322"/>
    <cellStyle name="40 % - Accent1" xfId="7" builtinId="31" customBuiltin="1"/>
    <cellStyle name="40 % - Accent1 2" xfId="2010"/>
    <cellStyle name="40 % - Accent1 3" xfId="298"/>
    <cellStyle name="40 % - Accent2" xfId="8" builtinId="35" customBuiltin="1"/>
    <cellStyle name="40 % - Accent2 2" xfId="2011"/>
    <cellStyle name="40 % - Accent2 3" xfId="300"/>
    <cellStyle name="40 % - Accent3" xfId="9" builtinId="39" customBuiltin="1"/>
    <cellStyle name="40 % - Accent3 2" xfId="2012"/>
    <cellStyle name="40 % - Accent3 3" xfId="302"/>
    <cellStyle name="40 % - Accent4" xfId="10" builtinId="43" customBuiltin="1"/>
    <cellStyle name="40 % - Accent4 2" xfId="323"/>
    <cellStyle name="40 % - Accent4 2 2" xfId="2013"/>
    <cellStyle name="40 % - Accent4 3" xfId="304"/>
    <cellStyle name="40 % - Accent5" xfId="11" builtinId="47" customBuiltin="1"/>
    <cellStyle name="40 % - Accent5 2" xfId="2014"/>
    <cellStyle name="40 % - Accent5 3" xfId="306"/>
    <cellStyle name="40 % - Accent6" xfId="12" builtinId="51" customBuiltin="1"/>
    <cellStyle name="40 % - Accent6 2" xfId="2015"/>
    <cellStyle name="40 % - Accent6 3" xfId="308"/>
    <cellStyle name="40% - Accent1" xfId="324"/>
    <cellStyle name="40% - Accent2" xfId="325"/>
    <cellStyle name="40% - Accent3" xfId="326"/>
    <cellStyle name="40% - Accent4" xfId="327"/>
    <cellStyle name="40% - Accent5" xfId="328"/>
    <cellStyle name="40% - Accent6" xfId="329"/>
    <cellStyle name="60 % - Accent1" xfId="13" builtinId="32" customBuiltin="1"/>
    <cellStyle name="60 % - Accent1 2" xfId="330"/>
    <cellStyle name="60 % - Accent1 2 2" xfId="2016"/>
    <cellStyle name="60 % - Accent2" xfId="14" builtinId="36" customBuiltin="1"/>
    <cellStyle name="60 % - Accent2 2" xfId="331"/>
    <cellStyle name="60 % - Accent2 2 2" xfId="2017"/>
    <cellStyle name="60 % - Accent3" xfId="15" builtinId="40" customBuiltin="1"/>
    <cellStyle name="60 % - Accent3 2" xfId="332"/>
    <cellStyle name="60 % - Accent3 2 2" xfId="2018"/>
    <cellStyle name="60 % - Accent4" xfId="16" builtinId="44" customBuiltin="1"/>
    <cellStyle name="60 % - Accent4 2" xfId="333"/>
    <cellStyle name="60 % - Accent4 2 2" xfId="2019"/>
    <cellStyle name="60 % - Accent5" xfId="17" builtinId="48" customBuiltin="1"/>
    <cellStyle name="60 % - Accent5 2" xfId="334"/>
    <cellStyle name="60 % - Accent5 2 2" xfId="2020"/>
    <cellStyle name="60 % - Accent6" xfId="18" builtinId="52" customBuiltin="1"/>
    <cellStyle name="60 % - Accent6 2" xfId="335"/>
    <cellStyle name="60 % - Accent6 2 2" xfId="2021"/>
    <cellStyle name="60% - Accent1" xfId="336"/>
    <cellStyle name="60% - Accent2" xfId="337"/>
    <cellStyle name="60% - Accent3" xfId="338"/>
    <cellStyle name="60% - Accent4" xfId="339"/>
    <cellStyle name="60% - Accent5" xfId="340"/>
    <cellStyle name="60% - Accent6" xfId="341"/>
    <cellStyle name="Accent1" xfId="19" builtinId="29" customBuiltin="1"/>
    <cellStyle name="Accent1 2" xfId="2022"/>
    <cellStyle name="Accent2" xfId="20" builtinId="33" customBuiltin="1"/>
    <cellStyle name="Accent2 2" xfId="2023"/>
    <cellStyle name="Accent3" xfId="21" builtinId="37" customBuiltin="1"/>
    <cellStyle name="Accent3 2" xfId="2024"/>
    <cellStyle name="Accent4" xfId="22" builtinId="41" customBuiltin="1"/>
    <cellStyle name="Accent4 2" xfId="2025"/>
    <cellStyle name="Accent5" xfId="23" builtinId="45" customBuiltin="1"/>
    <cellStyle name="Accent5 2" xfId="2026"/>
    <cellStyle name="Accent6" xfId="24" builtinId="49" customBuiltin="1"/>
    <cellStyle name="Accent6 2" xfId="2027"/>
    <cellStyle name="Avertissement" xfId="25" builtinId="11" customBuiltin="1"/>
    <cellStyle name="Avertissement 2" xfId="2028"/>
    <cellStyle name="Bad" xfId="342"/>
    <cellStyle name="Bold GHG Numbers (0.00)" xfId="26"/>
    <cellStyle name="Bon" xfId="2029"/>
    <cellStyle name="Calcul" xfId="27" builtinId="22" customBuiltin="1"/>
    <cellStyle name="Calcul 2" xfId="2030"/>
    <cellStyle name="Calculation" xfId="343"/>
    <cellStyle name="Cellule liée" xfId="28" builtinId="24" customBuiltin="1"/>
    <cellStyle name="Cellule liée 2" xfId="2031"/>
    <cellStyle name="Check Cell" xfId="344"/>
    <cellStyle name="classeur | commentaire" xfId="29"/>
    <cellStyle name="classeur | commentaire 2" xfId="2033"/>
    <cellStyle name="classeur | commentaire 3" xfId="2034"/>
    <cellStyle name="classeur | commentaire 4" xfId="2032"/>
    <cellStyle name="classeur | commentaire 5" xfId="2442"/>
    <cellStyle name="classeur | commentaire 6" xfId="345"/>
    <cellStyle name="classeur | extraction | series | particulier" xfId="30"/>
    <cellStyle name="classeur | extraction | series | particulier 2" xfId="31"/>
    <cellStyle name="classeur | extraction | series | particulier 2 2" xfId="2444"/>
    <cellStyle name="classeur | extraction | series | particulier 2 3" xfId="2036"/>
    <cellStyle name="classeur | extraction | series | particulier 3" xfId="2035"/>
    <cellStyle name="classeur | extraction | series | particulier 4" xfId="2443"/>
    <cellStyle name="classeur | extraction | series | particulier 5" xfId="346"/>
    <cellStyle name="classeur | extraction | series | quinquenal" xfId="32"/>
    <cellStyle name="classeur | extraction | series | quinquenal 2" xfId="2038"/>
    <cellStyle name="classeur | extraction | series | quinquenal 3" xfId="2039"/>
    <cellStyle name="classeur | extraction | series | quinquenal 4" xfId="2037"/>
    <cellStyle name="classeur | extraction | series | quinquenal 5" xfId="2445"/>
    <cellStyle name="classeur | extraction | series | quinquenal 6" xfId="347"/>
    <cellStyle name="classeur | extraction | series | sept dernieres" xfId="33"/>
    <cellStyle name="classeur | extraction | series | sept dernieres 2" xfId="34"/>
    <cellStyle name="classeur | extraction | series | sept dernieres 2 2" xfId="2447"/>
    <cellStyle name="classeur | extraction | series | sept dernieres 2 3" xfId="2041"/>
    <cellStyle name="classeur | extraction | series | sept dernieres 3" xfId="2042"/>
    <cellStyle name="classeur | extraction | series | sept dernieres 4" xfId="2040"/>
    <cellStyle name="classeur | extraction | series | sept dernieres 5" xfId="2446"/>
    <cellStyle name="classeur | extraction | series | sept dernieres 6" xfId="348"/>
    <cellStyle name="classeur | extraction | structure | dernier" xfId="35"/>
    <cellStyle name="classeur | extraction | structure | dernier 2" xfId="36"/>
    <cellStyle name="classeur | extraction | structure | dernier 2 2" xfId="2449"/>
    <cellStyle name="classeur | extraction | structure | dernier 2 3" xfId="2044"/>
    <cellStyle name="classeur | extraction | structure | dernier 3" xfId="2045"/>
    <cellStyle name="classeur | extraction | structure | dernier 4" xfId="2043"/>
    <cellStyle name="classeur | extraction | structure | dernier 5" xfId="2448"/>
    <cellStyle name="classeur | extraction | structure | dernier 6" xfId="349"/>
    <cellStyle name="classeur | extraction | structure | deux derniers" xfId="37"/>
    <cellStyle name="classeur | extraction | structure | deux derniers 2" xfId="2047"/>
    <cellStyle name="classeur | extraction | structure | deux derniers 3" xfId="2048"/>
    <cellStyle name="classeur | extraction | structure | deux derniers 4" xfId="2046"/>
    <cellStyle name="classeur | extraction | structure | deux derniers 5" xfId="2450"/>
    <cellStyle name="classeur | extraction | structure | deux derniers 6" xfId="350"/>
    <cellStyle name="classeur | extraction | structure | particulier" xfId="38"/>
    <cellStyle name="classeur | extraction | structure | particulier 2" xfId="39"/>
    <cellStyle name="classeur | extraction | structure | particulier 2 2" xfId="2452"/>
    <cellStyle name="classeur | extraction | structure | particulier 2 3" xfId="2050"/>
    <cellStyle name="classeur | extraction | structure | particulier 3" xfId="2051"/>
    <cellStyle name="classeur | extraction | structure | particulier 4" xfId="2049"/>
    <cellStyle name="classeur | extraction | structure | particulier 5" xfId="2451"/>
    <cellStyle name="classeur | extraction | structure | particulier 6" xfId="351"/>
    <cellStyle name="classeur | historique" xfId="40"/>
    <cellStyle name="classeur | historique 2" xfId="2053"/>
    <cellStyle name="classeur | historique 3" xfId="2054"/>
    <cellStyle name="classeur | historique 4" xfId="2052"/>
    <cellStyle name="classeur | historique 5" xfId="2453"/>
    <cellStyle name="classeur | historique 6" xfId="352"/>
    <cellStyle name="classeur | note | numero" xfId="41"/>
    <cellStyle name="classeur | note | numero 2" xfId="42"/>
    <cellStyle name="classeur | note | numero 2 2" xfId="2455"/>
    <cellStyle name="classeur | note | numero 2 3" xfId="2056"/>
    <cellStyle name="classeur | note | numero 3" xfId="2055"/>
    <cellStyle name="classeur | note | numero 4" xfId="2454"/>
    <cellStyle name="classeur | note | numero 5" xfId="353"/>
    <cellStyle name="classeur | note | texte" xfId="43"/>
    <cellStyle name="classeur | note | texte 2" xfId="2058"/>
    <cellStyle name="classeur | note | texte 3" xfId="2059"/>
    <cellStyle name="classeur | note | texte 4" xfId="2057"/>
    <cellStyle name="classeur | note | texte 5" xfId="354"/>
    <cellStyle name="classeur | periodicite | annee scolaire" xfId="44"/>
    <cellStyle name="classeur | periodicite | annee scolaire 2" xfId="2061"/>
    <cellStyle name="classeur | periodicite | annee scolaire 3" xfId="2062"/>
    <cellStyle name="classeur | periodicite | annee scolaire 4" xfId="2060"/>
    <cellStyle name="classeur | periodicite | annee scolaire 5" xfId="2456"/>
    <cellStyle name="classeur | periodicite | annee scolaire 6" xfId="355"/>
    <cellStyle name="classeur | periodicite | annuelle" xfId="45"/>
    <cellStyle name="classeur | periodicite | annuelle 2" xfId="2064"/>
    <cellStyle name="classeur | periodicite | annuelle 3" xfId="2063"/>
    <cellStyle name="classeur | periodicite | annuelle 4" xfId="356"/>
    <cellStyle name="classeur | periodicite | autre" xfId="46"/>
    <cellStyle name="classeur | periodicite | autre 2" xfId="47"/>
    <cellStyle name="classeur | periodicite | autre 2 2" xfId="2458"/>
    <cellStyle name="classeur | periodicite | autre 2 3" xfId="2065"/>
    <cellStyle name="classeur | periodicite | autre 3" xfId="2457"/>
    <cellStyle name="classeur | periodicite | autre 4" xfId="357"/>
    <cellStyle name="classeur | periodicite | bimestrielle" xfId="48"/>
    <cellStyle name="classeur | periodicite | bimestrielle 2" xfId="49"/>
    <cellStyle name="classeur | periodicite | bimestrielle 2 2" xfId="2460"/>
    <cellStyle name="classeur | periodicite | bimestrielle 2 3" xfId="2067"/>
    <cellStyle name="classeur | periodicite | bimestrielle 3" xfId="2068"/>
    <cellStyle name="classeur | periodicite | bimestrielle 4" xfId="2066"/>
    <cellStyle name="classeur | periodicite | bimestrielle 5" xfId="2459"/>
    <cellStyle name="classeur | periodicite | bimestrielle 6" xfId="358"/>
    <cellStyle name="classeur | periodicite | mensuelle" xfId="50"/>
    <cellStyle name="classeur | periodicite | mensuelle 2" xfId="2070"/>
    <cellStyle name="classeur | periodicite | mensuelle 3" xfId="2071"/>
    <cellStyle name="classeur | periodicite | mensuelle 4" xfId="2069"/>
    <cellStyle name="classeur | periodicite | mensuelle 5" xfId="2461"/>
    <cellStyle name="classeur | periodicite | mensuelle 6" xfId="359"/>
    <cellStyle name="classeur | periodicite | semestrielle" xfId="51"/>
    <cellStyle name="classeur | periodicite | semestrielle 2" xfId="2073"/>
    <cellStyle name="classeur | periodicite | semestrielle 3" xfId="2072"/>
    <cellStyle name="classeur | periodicite | semestrielle 4" xfId="2462"/>
    <cellStyle name="classeur | periodicite | semestrielle 5" xfId="360"/>
    <cellStyle name="classeur | periodicite | trimestrielle" xfId="52"/>
    <cellStyle name="classeur | periodicite | trimestrielle 2" xfId="53"/>
    <cellStyle name="classeur | periodicite | trimestrielle 2 2" xfId="2464"/>
    <cellStyle name="classeur | periodicite | trimestrielle 2 3" xfId="2075"/>
    <cellStyle name="classeur | periodicite | trimestrielle 3" xfId="2076"/>
    <cellStyle name="classeur | periodicite | trimestrielle 4" xfId="2074"/>
    <cellStyle name="classeur | periodicite | trimestrielle 5" xfId="2463"/>
    <cellStyle name="classeur | periodicite | trimestrielle 6" xfId="361"/>
    <cellStyle name="classeur | reference | aucune" xfId="54"/>
    <cellStyle name="classeur | reference | aucune 2" xfId="55"/>
    <cellStyle name="classeur | reference | aucune 2 2" xfId="2466"/>
    <cellStyle name="classeur | reference | aucune 2 3" xfId="2078"/>
    <cellStyle name="classeur | reference | aucune 3" xfId="2079"/>
    <cellStyle name="classeur | reference | aucune 4" xfId="2077"/>
    <cellStyle name="classeur | reference | aucune 5" xfId="2465"/>
    <cellStyle name="classeur | reference | aucune 6" xfId="362"/>
    <cellStyle name="classeur | reference | tabl-series compose" xfId="56"/>
    <cellStyle name="classeur | reference | tabl-series compose 2" xfId="57"/>
    <cellStyle name="classeur | reference | tabl-series compose 2 2" xfId="2468"/>
    <cellStyle name="classeur | reference | tabl-series compose 2 3" xfId="2081"/>
    <cellStyle name="classeur | reference | tabl-series compose 3" xfId="2082"/>
    <cellStyle name="classeur | reference | tabl-series compose 4" xfId="2080"/>
    <cellStyle name="classeur | reference | tabl-series compose 5" xfId="2467"/>
    <cellStyle name="classeur | reference | tabl-series compose 6" xfId="363"/>
    <cellStyle name="classeur | reference | tabl-series simple (particulier)" xfId="58"/>
    <cellStyle name="classeur | reference | tabl-series simple (particulier) 2" xfId="59"/>
    <cellStyle name="classeur | reference | tabl-series simple (particulier) 2 2" xfId="2469"/>
    <cellStyle name="classeur | reference | tabl-series simple (particulier) 2 3" xfId="2084"/>
    <cellStyle name="classeur | reference | tabl-series simple (particulier) 3" xfId="2083"/>
    <cellStyle name="classeur | reference | tabl-series simple (particulier) 4" xfId="364"/>
    <cellStyle name="classeur | reference | tabl-series simple (standard)" xfId="60"/>
    <cellStyle name="classeur | reference | tabl-series simple (standard) 2" xfId="61"/>
    <cellStyle name="classeur | reference | tabl-series simple (standard) 2 2" xfId="2471"/>
    <cellStyle name="classeur | reference | tabl-series simple (standard) 2 3" xfId="2086"/>
    <cellStyle name="classeur | reference | tabl-series simple (standard) 3" xfId="2087"/>
    <cellStyle name="classeur | reference | tabl-series simple (standard) 4" xfId="2085"/>
    <cellStyle name="classeur | reference | tabl-series simple (standard) 5" xfId="2470"/>
    <cellStyle name="classeur | reference | tabl-series simple (standard) 6" xfId="365"/>
    <cellStyle name="classeur | reference | tabl-structure (particulier)" xfId="62"/>
    <cellStyle name="classeur | reference | tabl-structure (particulier) 2" xfId="2089"/>
    <cellStyle name="classeur | reference | tabl-structure (particulier) 3" xfId="2090"/>
    <cellStyle name="classeur | reference | tabl-structure (particulier) 4" xfId="2088"/>
    <cellStyle name="classeur | reference | tabl-structure (particulier) 5" xfId="366"/>
    <cellStyle name="classeur | reference | tabl-structure (standard)" xfId="63"/>
    <cellStyle name="classeur | reference | tabl-structure (standard) 2" xfId="2092"/>
    <cellStyle name="classeur | reference | tabl-structure (standard) 3" xfId="2093"/>
    <cellStyle name="classeur | reference | tabl-structure (standard) 4" xfId="2091"/>
    <cellStyle name="classeur | reference | tabl-structure (standard) 5" xfId="2472"/>
    <cellStyle name="classeur | reference | tabl-structure (standard) 6" xfId="367"/>
    <cellStyle name="classeur | theme | intitule" xfId="64"/>
    <cellStyle name="classeur | theme | intitule 2" xfId="2095"/>
    <cellStyle name="classeur | theme | intitule 3" xfId="2096"/>
    <cellStyle name="classeur | theme | intitule 4" xfId="2094"/>
    <cellStyle name="classeur | theme | intitule 5" xfId="2473"/>
    <cellStyle name="classeur | theme | intitule 6" xfId="368"/>
    <cellStyle name="classeur | theme | notice explicative" xfId="65"/>
    <cellStyle name="classeur | theme | notice explicative 2" xfId="66"/>
    <cellStyle name="classeur | theme | notice explicative 2 2" xfId="2475"/>
    <cellStyle name="classeur | theme | notice explicative 2 3" xfId="2098"/>
    <cellStyle name="classeur | theme | notice explicative 3" xfId="2097"/>
    <cellStyle name="classeur | theme | notice explicative 4" xfId="2474"/>
    <cellStyle name="classeur | theme | notice explicative 5" xfId="369"/>
    <cellStyle name="classeur | titre | niveau 1" xfId="67"/>
    <cellStyle name="classeur | titre | niveau 1 2" xfId="2100"/>
    <cellStyle name="classeur | titre | niveau 1 3" xfId="2101"/>
    <cellStyle name="classeur | titre | niveau 1 4" xfId="2099"/>
    <cellStyle name="classeur | titre | niveau 1 5" xfId="2476"/>
    <cellStyle name="classeur | titre | niveau 1 6" xfId="370"/>
    <cellStyle name="classeur | titre | niveau 2" xfId="68"/>
    <cellStyle name="classeur | titre | niveau 2 2" xfId="2103"/>
    <cellStyle name="classeur | titre | niveau 2 3" xfId="2104"/>
    <cellStyle name="classeur | titre | niveau 2 4" xfId="2102"/>
    <cellStyle name="classeur | titre | niveau 2 5" xfId="2477"/>
    <cellStyle name="classeur | titre | niveau 2 6" xfId="371"/>
    <cellStyle name="classeur | titre | niveau 3" xfId="69"/>
    <cellStyle name="classeur | titre | niveau 3 2" xfId="2106"/>
    <cellStyle name="classeur | titre | niveau 3 3" xfId="2105"/>
    <cellStyle name="classeur | titre | niveau 3 4" xfId="372"/>
    <cellStyle name="classeur | titre | niveau 4" xfId="70"/>
    <cellStyle name="classeur | titre | niveau 4 2" xfId="2108"/>
    <cellStyle name="classeur | titre | niveau 4 3" xfId="2109"/>
    <cellStyle name="classeur | titre | niveau 4 4" xfId="2107"/>
    <cellStyle name="classeur | titre | niveau 4 5" xfId="2478"/>
    <cellStyle name="classeur | titre | niveau 4 6" xfId="373"/>
    <cellStyle name="classeur | titre | niveau 5" xfId="71"/>
    <cellStyle name="classeur | titre | niveau 5 2" xfId="2111"/>
    <cellStyle name="classeur | titre | niveau 5 3" xfId="2112"/>
    <cellStyle name="classeur | titre | niveau 5 4" xfId="2110"/>
    <cellStyle name="classeur | titre | niveau 5 5" xfId="374"/>
    <cellStyle name="coin" xfId="72"/>
    <cellStyle name="coin 2" xfId="277"/>
    <cellStyle name="coin 2 2" xfId="2115"/>
    <cellStyle name="coin 2 3" xfId="2114"/>
    <cellStyle name="coin 3" xfId="271"/>
    <cellStyle name="coin 3 2" xfId="2621"/>
    <cellStyle name="coin 3 3" xfId="2116"/>
    <cellStyle name="coin 4" xfId="291"/>
    <cellStyle name="coin 4 2" xfId="2113"/>
    <cellStyle name="coin 5" xfId="375"/>
    <cellStyle name="Comma0" xfId="376"/>
    <cellStyle name="Comma0 2" xfId="1166"/>
    <cellStyle name="Comma0 3" xfId="1707"/>
    <cellStyle name="Commentaire 2" xfId="377"/>
    <cellStyle name="Commentaire 2 2" xfId="2117"/>
    <cellStyle name="contenu_unite" xfId="73"/>
    <cellStyle name="contenu_unite 2" xfId="290"/>
    <cellStyle name="Date" xfId="378"/>
    <cellStyle name="Date 2" xfId="1165"/>
    <cellStyle name="Date 3" xfId="1708"/>
    <cellStyle name="debugage | texte note potentiel ?" xfId="74"/>
    <cellStyle name="debugage | titre de niveau potentiel" xfId="75"/>
    <cellStyle name="donn_normal" xfId="76"/>
    <cellStyle name="donn_normal 3 2" xfId="285"/>
    <cellStyle name="donn_normal 3 2 2" xfId="286"/>
    <cellStyle name="donnnormal1" xfId="266"/>
    <cellStyle name="donnnormal1 2" xfId="2119"/>
    <cellStyle name="donnnormal1 3" xfId="2118"/>
    <cellStyle name="donnnormal2" xfId="265"/>
    <cellStyle name="donntotal1" xfId="379"/>
    <cellStyle name="donntotal1 2" xfId="278"/>
    <cellStyle name="donntotal1 2 2" xfId="2626"/>
    <cellStyle name="donntotal1 2 3" xfId="2121"/>
    <cellStyle name="donntotal1 3" xfId="2120"/>
    <cellStyle name="donntotal2" xfId="380"/>
    <cellStyle name="ent_col_ser" xfId="77"/>
    <cellStyle name="ent_li_normal" xfId="78"/>
    <cellStyle name="ent_li_total" xfId="79"/>
    <cellStyle name="En-tête 1" xfId="381"/>
    <cellStyle name="En-tête 1 2" xfId="2122"/>
    <cellStyle name="En-tête 2" xfId="382"/>
    <cellStyle name="En-tête 2 2" xfId="2123"/>
    <cellStyle name="entete_indice" xfId="2124"/>
    <cellStyle name="entete_unite 2" xfId="80"/>
    <cellStyle name="Entrée" xfId="81" builtinId="20" customBuiltin="1"/>
    <cellStyle name="Entrée 2" xfId="2125"/>
    <cellStyle name="Euro" xfId="82"/>
    <cellStyle name="Euro 10" xfId="384"/>
    <cellStyle name="Euro 10 2" xfId="385"/>
    <cellStyle name="Euro 10 2 2" xfId="386"/>
    <cellStyle name="Euro 10 2 2 2" xfId="1169"/>
    <cellStyle name="Euro 10 2 2 3" xfId="1439"/>
    <cellStyle name="Euro 10 2 2 4" xfId="1711"/>
    <cellStyle name="Euro 10 2 3" xfId="1168"/>
    <cellStyle name="Euro 10 2 4" xfId="1438"/>
    <cellStyle name="Euro 10 2 5" xfId="1710"/>
    <cellStyle name="Euro 10 3" xfId="387"/>
    <cellStyle name="Euro 10 3 2" xfId="1170"/>
    <cellStyle name="Euro 10 3 3" xfId="1440"/>
    <cellStyle name="Euro 10 3 4" xfId="1712"/>
    <cellStyle name="Euro 10 4" xfId="1167"/>
    <cellStyle name="Euro 10 5" xfId="1437"/>
    <cellStyle name="Euro 10 6" xfId="1709"/>
    <cellStyle name="Euro 11" xfId="388"/>
    <cellStyle name="Euro 11 2" xfId="389"/>
    <cellStyle name="Euro 11 2 2" xfId="1172"/>
    <cellStyle name="Euro 11 2 3" xfId="1442"/>
    <cellStyle name="Euro 11 2 4" xfId="1714"/>
    <cellStyle name="Euro 11 3" xfId="1171"/>
    <cellStyle name="Euro 11 4" xfId="1441"/>
    <cellStyle name="Euro 11 5" xfId="1713"/>
    <cellStyle name="Euro 12" xfId="390"/>
    <cellStyle name="Euro 12 2" xfId="1173"/>
    <cellStyle name="Euro 12 3" xfId="1443"/>
    <cellStyle name="Euro 12 4" xfId="1715"/>
    <cellStyle name="Euro 13" xfId="391"/>
    <cellStyle name="Euro 13 2" xfId="1174"/>
    <cellStyle name="Euro 13 3" xfId="1444"/>
    <cellStyle name="Euro 13 4" xfId="1716"/>
    <cellStyle name="Euro 14" xfId="392"/>
    <cellStyle name="Euro 14 2" xfId="1175"/>
    <cellStyle name="Euro 14 3" xfId="1445"/>
    <cellStyle name="Euro 14 4" xfId="1717"/>
    <cellStyle name="Euro 15" xfId="393"/>
    <cellStyle name="Euro 15 2" xfId="1176"/>
    <cellStyle name="Euro 15 3" xfId="1446"/>
    <cellStyle name="Euro 15 4" xfId="1718"/>
    <cellStyle name="Euro 16" xfId="2126"/>
    <cellStyle name="Euro 17" xfId="2479"/>
    <cellStyle name="Euro 18" xfId="383"/>
    <cellStyle name="Euro 2" xfId="283"/>
    <cellStyle name="Euro 2 10" xfId="395"/>
    <cellStyle name="Euro 2 10 2" xfId="1178"/>
    <cellStyle name="Euro 2 10 3" xfId="1448"/>
    <cellStyle name="Euro 2 10 4" xfId="1720"/>
    <cellStyle name="Euro 2 11" xfId="1177"/>
    <cellStyle name="Euro 2 12" xfId="1447"/>
    <cellStyle name="Euro 2 13" xfId="1719"/>
    <cellStyle name="Euro 2 14" xfId="2127"/>
    <cellStyle name="Euro 2 15" xfId="394"/>
    <cellStyle name="Euro 2 2" xfId="396"/>
    <cellStyle name="Euro 2 2 10" xfId="1449"/>
    <cellStyle name="Euro 2 2 11" xfId="1721"/>
    <cellStyle name="Euro 2 2 2" xfId="397"/>
    <cellStyle name="Euro 2 2 2 2" xfId="398"/>
    <cellStyle name="Euro 2 2 2 2 2" xfId="399"/>
    <cellStyle name="Euro 2 2 2 2 2 2" xfId="1182"/>
    <cellStyle name="Euro 2 2 2 2 2 3" xfId="1452"/>
    <cellStyle name="Euro 2 2 2 2 2 4" xfId="1724"/>
    <cellStyle name="Euro 2 2 2 2 3" xfId="1181"/>
    <cellStyle name="Euro 2 2 2 2 4" xfId="1451"/>
    <cellStyle name="Euro 2 2 2 2 5" xfId="1723"/>
    <cellStyle name="Euro 2 2 2 3" xfId="400"/>
    <cellStyle name="Euro 2 2 2 3 2" xfId="401"/>
    <cellStyle name="Euro 2 2 2 3 2 2" xfId="1184"/>
    <cellStyle name="Euro 2 2 2 3 2 3" xfId="1454"/>
    <cellStyle name="Euro 2 2 2 3 2 4" xfId="1726"/>
    <cellStyle name="Euro 2 2 2 3 3" xfId="1183"/>
    <cellStyle name="Euro 2 2 2 3 4" xfId="1453"/>
    <cellStyle name="Euro 2 2 2 3 5" xfId="1725"/>
    <cellStyle name="Euro 2 2 2 4" xfId="402"/>
    <cellStyle name="Euro 2 2 2 4 2" xfId="1185"/>
    <cellStyle name="Euro 2 2 2 4 3" xfId="1455"/>
    <cellStyle name="Euro 2 2 2 4 4" xfId="1727"/>
    <cellStyle name="Euro 2 2 2 5" xfId="1180"/>
    <cellStyle name="Euro 2 2 2 6" xfId="1450"/>
    <cellStyle name="Euro 2 2 2 7" xfId="1722"/>
    <cellStyle name="Euro 2 2 3" xfId="403"/>
    <cellStyle name="Euro 2 2 3 2" xfId="404"/>
    <cellStyle name="Euro 2 2 3 2 2" xfId="405"/>
    <cellStyle name="Euro 2 2 3 2 2 2" xfId="1188"/>
    <cellStyle name="Euro 2 2 3 2 2 3" xfId="1458"/>
    <cellStyle name="Euro 2 2 3 2 2 4" xfId="1730"/>
    <cellStyle name="Euro 2 2 3 2 3" xfId="1187"/>
    <cellStyle name="Euro 2 2 3 2 4" xfId="1457"/>
    <cellStyle name="Euro 2 2 3 2 5" xfId="1729"/>
    <cellStyle name="Euro 2 2 3 3" xfId="406"/>
    <cellStyle name="Euro 2 2 3 3 2" xfId="1189"/>
    <cellStyle name="Euro 2 2 3 3 3" xfId="1459"/>
    <cellStyle name="Euro 2 2 3 3 4" xfId="1731"/>
    <cellStyle name="Euro 2 2 3 4" xfId="1186"/>
    <cellStyle name="Euro 2 2 3 5" xfId="1456"/>
    <cellStyle name="Euro 2 2 3 6" xfId="1728"/>
    <cellStyle name="Euro 2 2 4" xfId="407"/>
    <cellStyle name="Euro 2 2 4 2" xfId="408"/>
    <cellStyle name="Euro 2 2 4 2 2" xfId="1191"/>
    <cellStyle name="Euro 2 2 4 2 3" xfId="1461"/>
    <cellStyle name="Euro 2 2 4 2 4" xfId="1733"/>
    <cellStyle name="Euro 2 2 4 3" xfId="1190"/>
    <cellStyle name="Euro 2 2 4 4" xfId="1460"/>
    <cellStyle name="Euro 2 2 4 5" xfId="1732"/>
    <cellStyle name="Euro 2 2 5" xfId="409"/>
    <cellStyle name="Euro 2 2 5 2" xfId="410"/>
    <cellStyle name="Euro 2 2 5 2 2" xfId="1193"/>
    <cellStyle name="Euro 2 2 5 2 3" xfId="1463"/>
    <cellStyle name="Euro 2 2 5 2 4" xfId="1735"/>
    <cellStyle name="Euro 2 2 5 3" xfId="1192"/>
    <cellStyle name="Euro 2 2 5 4" xfId="1462"/>
    <cellStyle name="Euro 2 2 5 5" xfId="1734"/>
    <cellStyle name="Euro 2 2 6" xfId="411"/>
    <cellStyle name="Euro 2 2 6 2" xfId="1194"/>
    <cellStyle name="Euro 2 2 6 3" xfId="1464"/>
    <cellStyle name="Euro 2 2 6 4" xfId="1736"/>
    <cellStyle name="Euro 2 2 7" xfId="412"/>
    <cellStyle name="Euro 2 2 7 2" xfId="1195"/>
    <cellStyle name="Euro 2 2 7 3" xfId="1465"/>
    <cellStyle name="Euro 2 2 7 4" xfId="1737"/>
    <cellStyle name="Euro 2 2 8" xfId="413"/>
    <cellStyle name="Euro 2 2 8 2" xfId="1196"/>
    <cellStyle name="Euro 2 2 8 3" xfId="1466"/>
    <cellStyle name="Euro 2 2 8 4" xfId="1738"/>
    <cellStyle name="Euro 2 2 9" xfId="1179"/>
    <cellStyle name="Euro 2 3" xfId="414"/>
    <cellStyle name="Euro 2 3 2" xfId="415"/>
    <cellStyle name="Euro 2 3 2 2" xfId="416"/>
    <cellStyle name="Euro 2 3 2 2 2" xfId="417"/>
    <cellStyle name="Euro 2 3 2 2 2 2" xfId="1200"/>
    <cellStyle name="Euro 2 3 2 2 2 3" xfId="1470"/>
    <cellStyle name="Euro 2 3 2 2 2 4" xfId="1742"/>
    <cellStyle name="Euro 2 3 2 2 3" xfId="1199"/>
    <cellStyle name="Euro 2 3 2 2 4" xfId="1469"/>
    <cellStyle name="Euro 2 3 2 2 5" xfId="1741"/>
    <cellStyle name="Euro 2 3 2 3" xfId="418"/>
    <cellStyle name="Euro 2 3 2 3 2" xfId="419"/>
    <cellStyle name="Euro 2 3 2 3 2 2" xfId="1202"/>
    <cellStyle name="Euro 2 3 2 3 2 3" xfId="1472"/>
    <cellStyle name="Euro 2 3 2 3 2 4" xfId="1744"/>
    <cellStyle name="Euro 2 3 2 3 3" xfId="1201"/>
    <cellStyle name="Euro 2 3 2 3 4" xfId="1471"/>
    <cellStyle name="Euro 2 3 2 3 5" xfId="1743"/>
    <cellStyle name="Euro 2 3 2 4" xfId="420"/>
    <cellStyle name="Euro 2 3 2 4 2" xfId="1203"/>
    <cellStyle name="Euro 2 3 2 4 3" xfId="1473"/>
    <cellStyle name="Euro 2 3 2 4 4" xfId="1745"/>
    <cellStyle name="Euro 2 3 2 5" xfId="1198"/>
    <cellStyle name="Euro 2 3 2 6" xfId="1468"/>
    <cellStyle name="Euro 2 3 2 7" xfId="1740"/>
    <cellStyle name="Euro 2 3 3" xfId="421"/>
    <cellStyle name="Euro 2 3 3 2" xfId="422"/>
    <cellStyle name="Euro 2 3 3 2 2" xfId="423"/>
    <cellStyle name="Euro 2 3 3 2 2 2" xfId="1206"/>
    <cellStyle name="Euro 2 3 3 2 2 3" xfId="1476"/>
    <cellStyle name="Euro 2 3 3 2 2 4" xfId="1748"/>
    <cellStyle name="Euro 2 3 3 2 3" xfId="1205"/>
    <cellStyle name="Euro 2 3 3 2 4" xfId="1475"/>
    <cellStyle name="Euro 2 3 3 2 5" xfId="1747"/>
    <cellStyle name="Euro 2 3 3 3" xfId="424"/>
    <cellStyle name="Euro 2 3 3 3 2" xfId="1207"/>
    <cellStyle name="Euro 2 3 3 3 3" xfId="1477"/>
    <cellStyle name="Euro 2 3 3 3 4" xfId="1749"/>
    <cellStyle name="Euro 2 3 3 4" xfId="1204"/>
    <cellStyle name="Euro 2 3 3 5" xfId="1474"/>
    <cellStyle name="Euro 2 3 3 6" xfId="1746"/>
    <cellStyle name="Euro 2 3 4" xfId="425"/>
    <cellStyle name="Euro 2 3 4 2" xfId="426"/>
    <cellStyle name="Euro 2 3 4 2 2" xfId="1209"/>
    <cellStyle name="Euro 2 3 4 2 3" xfId="1479"/>
    <cellStyle name="Euro 2 3 4 2 4" xfId="1751"/>
    <cellStyle name="Euro 2 3 4 3" xfId="1208"/>
    <cellStyle name="Euro 2 3 4 4" xfId="1478"/>
    <cellStyle name="Euro 2 3 4 5" xfId="1750"/>
    <cellStyle name="Euro 2 3 5" xfId="427"/>
    <cellStyle name="Euro 2 3 5 2" xfId="428"/>
    <cellStyle name="Euro 2 3 5 2 2" xfId="1211"/>
    <cellStyle name="Euro 2 3 5 2 3" xfId="1481"/>
    <cellStyle name="Euro 2 3 5 2 4" xfId="1753"/>
    <cellStyle name="Euro 2 3 5 3" xfId="1210"/>
    <cellStyle name="Euro 2 3 5 4" xfId="1480"/>
    <cellStyle name="Euro 2 3 5 5" xfId="1752"/>
    <cellStyle name="Euro 2 3 6" xfId="429"/>
    <cellStyle name="Euro 2 3 6 2" xfId="1212"/>
    <cellStyle name="Euro 2 3 6 3" xfId="1482"/>
    <cellStyle name="Euro 2 3 6 4" xfId="1754"/>
    <cellStyle name="Euro 2 3 7" xfId="1197"/>
    <cellStyle name="Euro 2 3 8" xfId="1467"/>
    <cellStyle name="Euro 2 3 9" xfId="1739"/>
    <cellStyle name="Euro 2 4" xfId="430"/>
    <cellStyle name="Euro 2 4 2" xfId="431"/>
    <cellStyle name="Euro 2 4 2 2" xfId="432"/>
    <cellStyle name="Euro 2 4 2 2 2" xfId="433"/>
    <cellStyle name="Euro 2 4 2 2 2 2" xfId="1216"/>
    <cellStyle name="Euro 2 4 2 2 2 3" xfId="1486"/>
    <cellStyle name="Euro 2 4 2 2 2 4" xfId="1758"/>
    <cellStyle name="Euro 2 4 2 2 3" xfId="1215"/>
    <cellStyle name="Euro 2 4 2 2 4" xfId="1485"/>
    <cellStyle name="Euro 2 4 2 2 5" xfId="1757"/>
    <cellStyle name="Euro 2 4 2 3" xfId="434"/>
    <cellStyle name="Euro 2 4 2 3 2" xfId="1217"/>
    <cellStyle name="Euro 2 4 2 3 3" xfId="1487"/>
    <cellStyle name="Euro 2 4 2 3 4" xfId="1759"/>
    <cellStyle name="Euro 2 4 2 4" xfId="1214"/>
    <cellStyle name="Euro 2 4 2 5" xfId="1484"/>
    <cellStyle name="Euro 2 4 2 6" xfId="1756"/>
    <cellStyle name="Euro 2 4 3" xfId="435"/>
    <cellStyle name="Euro 2 4 3 2" xfId="436"/>
    <cellStyle name="Euro 2 4 3 2 2" xfId="1219"/>
    <cellStyle name="Euro 2 4 3 2 3" xfId="1489"/>
    <cellStyle name="Euro 2 4 3 2 4" xfId="1761"/>
    <cellStyle name="Euro 2 4 3 3" xfId="1218"/>
    <cellStyle name="Euro 2 4 3 4" xfId="1488"/>
    <cellStyle name="Euro 2 4 3 5" xfId="1760"/>
    <cellStyle name="Euro 2 4 4" xfId="437"/>
    <cellStyle name="Euro 2 4 4 2" xfId="1220"/>
    <cellStyle name="Euro 2 4 4 3" xfId="1490"/>
    <cellStyle name="Euro 2 4 4 4" xfId="1762"/>
    <cellStyle name="Euro 2 4 5" xfId="1213"/>
    <cellStyle name="Euro 2 4 6" xfId="1483"/>
    <cellStyle name="Euro 2 4 7" xfId="1755"/>
    <cellStyle name="Euro 2 5" xfId="438"/>
    <cellStyle name="Euro 2 5 2" xfId="439"/>
    <cellStyle name="Euro 2 5 2 2" xfId="440"/>
    <cellStyle name="Euro 2 5 2 2 2" xfId="1223"/>
    <cellStyle name="Euro 2 5 2 2 3" xfId="1493"/>
    <cellStyle name="Euro 2 5 2 2 4" xfId="1765"/>
    <cellStyle name="Euro 2 5 2 3" xfId="1222"/>
    <cellStyle name="Euro 2 5 2 4" xfId="1492"/>
    <cellStyle name="Euro 2 5 2 5" xfId="1764"/>
    <cellStyle name="Euro 2 5 3" xfId="441"/>
    <cellStyle name="Euro 2 5 3 2" xfId="1224"/>
    <cellStyle name="Euro 2 5 3 3" xfId="1494"/>
    <cellStyle name="Euro 2 5 3 4" xfId="1766"/>
    <cellStyle name="Euro 2 5 4" xfId="1221"/>
    <cellStyle name="Euro 2 5 5" xfId="1491"/>
    <cellStyle name="Euro 2 5 6" xfId="1763"/>
    <cellStyle name="Euro 2 6" xfId="442"/>
    <cellStyle name="Euro 2 6 2" xfId="443"/>
    <cellStyle name="Euro 2 6 2 2" xfId="1226"/>
    <cellStyle name="Euro 2 6 2 3" xfId="1496"/>
    <cellStyle name="Euro 2 6 2 4" xfId="1768"/>
    <cellStyle name="Euro 2 6 3" xfId="1225"/>
    <cellStyle name="Euro 2 6 4" xfId="1495"/>
    <cellStyle name="Euro 2 6 5" xfId="1767"/>
    <cellStyle name="Euro 2 7" xfId="444"/>
    <cellStyle name="Euro 2 7 2" xfId="445"/>
    <cellStyle name="Euro 2 7 2 2" xfId="1228"/>
    <cellStyle name="Euro 2 7 2 3" xfId="1498"/>
    <cellStyle name="Euro 2 7 2 4" xfId="1770"/>
    <cellStyle name="Euro 2 7 3" xfId="1227"/>
    <cellStyle name="Euro 2 7 4" xfId="1497"/>
    <cellStyle name="Euro 2 7 5" xfId="1769"/>
    <cellStyle name="Euro 2 8" xfId="446"/>
    <cellStyle name="Euro 2 8 2" xfId="1229"/>
    <cellStyle name="Euro 2 8 3" xfId="1499"/>
    <cellStyle name="Euro 2 8 4" xfId="1771"/>
    <cellStyle name="Euro 2 9" xfId="447"/>
    <cellStyle name="Euro 2 9 2" xfId="1230"/>
    <cellStyle name="Euro 2 9 3" xfId="1500"/>
    <cellStyle name="Euro 2 9 4" xfId="1772"/>
    <cellStyle name="Euro 3" xfId="448"/>
    <cellStyle name="Euro 3 10" xfId="449"/>
    <cellStyle name="Euro 3 10 2" xfId="1232"/>
    <cellStyle name="Euro 3 10 3" xfId="1502"/>
    <cellStyle name="Euro 3 10 4" xfId="1774"/>
    <cellStyle name="Euro 3 11" xfId="1231"/>
    <cellStyle name="Euro 3 12" xfId="1501"/>
    <cellStyle name="Euro 3 13" xfId="1773"/>
    <cellStyle name="Euro 3 14" xfId="2128"/>
    <cellStyle name="Euro 3 2" xfId="450"/>
    <cellStyle name="Euro 3 2 10" xfId="1503"/>
    <cellStyle name="Euro 3 2 11" xfId="1775"/>
    <cellStyle name="Euro 3 2 2" xfId="451"/>
    <cellStyle name="Euro 3 2 2 2" xfId="452"/>
    <cellStyle name="Euro 3 2 2 2 2" xfId="453"/>
    <cellStyle name="Euro 3 2 2 2 2 2" xfId="1236"/>
    <cellStyle name="Euro 3 2 2 2 2 3" xfId="1506"/>
    <cellStyle name="Euro 3 2 2 2 2 4" xfId="1778"/>
    <cellStyle name="Euro 3 2 2 2 3" xfId="1235"/>
    <cellStyle name="Euro 3 2 2 2 4" xfId="1505"/>
    <cellStyle name="Euro 3 2 2 2 5" xfId="1777"/>
    <cellStyle name="Euro 3 2 2 3" xfId="454"/>
    <cellStyle name="Euro 3 2 2 3 2" xfId="455"/>
    <cellStyle name="Euro 3 2 2 3 2 2" xfId="1238"/>
    <cellStyle name="Euro 3 2 2 3 2 3" xfId="1508"/>
    <cellStyle name="Euro 3 2 2 3 2 4" xfId="1780"/>
    <cellStyle name="Euro 3 2 2 3 3" xfId="1237"/>
    <cellStyle name="Euro 3 2 2 3 4" xfId="1507"/>
    <cellStyle name="Euro 3 2 2 3 5" xfId="1779"/>
    <cellStyle name="Euro 3 2 2 4" xfId="456"/>
    <cellStyle name="Euro 3 2 2 4 2" xfId="1239"/>
    <cellStyle name="Euro 3 2 2 4 3" xfId="1509"/>
    <cellStyle name="Euro 3 2 2 4 4" xfId="1781"/>
    <cellStyle name="Euro 3 2 2 5" xfId="1234"/>
    <cellStyle name="Euro 3 2 2 6" xfId="1504"/>
    <cellStyle name="Euro 3 2 2 7" xfId="1776"/>
    <cellStyle name="Euro 3 2 3" xfId="457"/>
    <cellStyle name="Euro 3 2 3 2" xfId="458"/>
    <cellStyle name="Euro 3 2 3 2 2" xfId="459"/>
    <cellStyle name="Euro 3 2 3 2 2 2" xfId="1242"/>
    <cellStyle name="Euro 3 2 3 2 2 3" xfId="1512"/>
    <cellStyle name="Euro 3 2 3 2 2 4" xfId="1784"/>
    <cellStyle name="Euro 3 2 3 2 3" xfId="1241"/>
    <cellStyle name="Euro 3 2 3 2 4" xfId="1511"/>
    <cellStyle name="Euro 3 2 3 2 5" xfId="1783"/>
    <cellStyle name="Euro 3 2 3 3" xfId="460"/>
    <cellStyle name="Euro 3 2 3 3 2" xfId="1243"/>
    <cellStyle name="Euro 3 2 3 3 3" xfId="1513"/>
    <cellStyle name="Euro 3 2 3 3 4" xfId="1785"/>
    <cellStyle name="Euro 3 2 3 4" xfId="1240"/>
    <cellStyle name="Euro 3 2 3 5" xfId="1510"/>
    <cellStyle name="Euro 3 2 3 6" xfId="1782"/>
    <cellStyle name="Euro 3 2 4" xfId="461"/>
    <cellStyle name="Euro 3 2 4 2" xfId="462"/>
    <cellStyle name="Euro 3 2 4 2 2" xfId="1245"/>
    <cellStyle name="Euro 3 2 4 2 3" xfId="1515"/>
    <cellStyle name="Euro 3 2 4 2 4" xfId="1787"/>
    <cellStyle name="Euro 3 2 4 3" xfId="1244"/>
    <cellStyle name="Euro 3 2 4 4" xfId="1514"/>
    <cellStyle name="Euro 3 2 4 5" xfId="1786"/>
    <cellStyle name="Euro 3 2 5" xfId="463"/>
    <cellStyle name="Euro 3 2 5 2" xfId="464"/>
    <cellStyle name="Euro 3 2 5 2 2" xfId="1247"/>
    <cellStyle name="Euro 3 2 5 2 3" xfId="1517"/>
    <cellStyle name="Euro 3 2 5 2 4" xfId="1789"/>
    <cellStyle name="Euro 3 2 5 3" xfId="1246"/>
    <cellStyle name="Euro 3 2 5 4" xfId="1516"/>
    <cellStyle name="Euro 3 2 5 5" xfId="1788"/>
    <cellStyle name="Euro 3 2 6" xfId="465"/>
    <cellStyle name="Euro 3 2 6 2" xfId="1248"/>
    <cellStyle name="Euro 3 2 6 3" xfId="1518"/>
    <cellStyle name="Euro 3 2 6 4" xfId="1790"/>
    <cellStyle name="Euro 3 2 7" xfId="466"/>
    <cellStyle name="Euro 3 2 7 2" xfId="1249"/>
    <cellStyle name="Euro 3 2 7 3" xfId="1519"/>
    <cellStyle name="Euro 3 2 7 4" xfId="1791"/>
    <cellStyle name="Euro 3 2 8" xfId="467"/>
    <cellStyle name="Euro 3 2 8 2" xfId="1250"/>
    <cellStyle name="Euro 3 2 8 3" xfId="1520"/>
    <cellStyle name="Euro 3 2 8 4" xfId="1792"/>
    <cellStyle name="Euro 3 2 9" xfId="1233"/>
    <cellStyle name="Euro 3 3" xfId="468"/>
    <cellStyle name="Euro 3 3 2" xfId="469"/>
    <cellStyle name="Euro 3 3 2 2" xfId="470"/>
    <cellStyle name="Euro 3 3 2 2 2" xfId="471"/>
    <cellStyle name="Euro 3 3 2 2 2 2" xfId="1254"/>
    <cellStyle name="Euro 3 3 2 2 2 3" xfId="1524"/>
    <cellStyle name="Euro 3 3 2 2 2 4" xfId="1796"/>
    <cellStyle name="Euro 3 3 2 2 3" xfId="1253"/>
    <cellStyle name="Euro 3 3 2 2 4" xfId="1523"/>
    <cellStyle name="Euro 3 3 2 2 5" xfId="1795"/>
    <cellStyle name="Euro 3 3 2 3" xfId="472"/>
    <cellStyle name="Euro 3 3 2 3 2" xfId="473"/>
    <cellStyle name="Euro 3 3 2 3 2 2" xfId="1256"/>
    <cellStyle name="Euro 3 3 2 3 2 3" xfId="1526"/>
    <cellStyle name="Euro 3 3 2 3 2 4" xfId="1798"/>
    <cellStyle name="Euro 3 3 2 3 3" xfId="1255"/>
    <cellStyle name="Euro 3 3 2 3 4" xfId="1525"/>
    <cellStyle name="Euro 3 3 2 3 5" xfId="1797"/>
    <cellStyle name="Euro 3 3 2 4" xfId="474"/>
    <cellStyle name="Euro 3 3 2 4 2" xfId="1257"/>
    <cellStyle name="Euro 3 3 2 4 3" xfId="1527"/>
    <cellStyle name="Euro 3 3 2 4 4" xfId="1799"/>
    <cellStyle name="Euro 3 3 2 5" xfId="1252"/>
    <cellStyle name="Euro 3 3 2 6" xfId="1522"/>
    <cellStyle name="Euro 3 3 2 7" xfId="1794"/>
    <cellStyle name="Euro 3 3 3" xfId="475"/>
    <cellStyle name="Euro 3 3 3 2" xfId="476"/>
    <cellStyle name="Euro 3 3 3 2 2" xfId="477"/>
    <cellStyle name="Euro 3 3 3 2 2 2" xfId="1260"/>
    <cellStyle name="Euro 3 3 3 2 2 3" xfId="1530"/>
    <cellStyle name="Euro 3 3 3 2 2 4" xfId="1802"/>
    <cellStyle name="Euro 3 3 3 2 3" xfId="1259"/>
    <cellStyle name="Euro 3 3 3 2 4" xfId="1529"/>
    <cellStyle name="Euro 3 3 3 2 5" xfId="1801"/>
    <cellStyle name="Euro 3 3 3 3" xfId="478"/>
    <cellStyle name="Euro 3 3 3 3 2" xfId="1261"/>
    <cellStyle name="Euro 3 3 3 3 3" xfId="1531"/>
    <cellStyle name="Euro 3 3 3 3 4" xfId="1803"/>
    <cellStyle name="Euro 3 3 3 4" xfId="1258"/>
    <cellStyle name="Euro 3 3 3 5" xfId="1528"/>
    <cellStyle name="Euro 3 3 3 6" xfId="1800"/>
    <cellStyle name="Euro 3 3 4" xfId="479"/>
    <cellStyle name="Euro 3 3 4 2" xfId="480"/>
    <cellStyle name="Euro 3 3 4 2 2" xfId="1263"/>
    <cellStyle name="Euro 3 3 4 2 3" xfId="1533"/>
    <cellStyle name="Euro 3 3 4 2 4" xfId="1805"/>
    <cellStyle name="Euro 3 3 4 3" xfId="1262"/>
    <cellStyle name="Euro 3 3 4 4" xfId="1532"/>
    <cellStyle name="Euro 3 3 4 5" xfId="1804"/>
    <cellStyle name="Euro 3 3 5" xfId="481"/>
    <cellStyle name="Euro 3 3 5 2" xfId="482"/>
    <cellStyle name="Euro 3 3 5 2 2" xfId="1265"/>
    <cellStyle name="Euro 3 3 5 2 3" xfId="1535"/>
    <cellStyle name="Euro 3 3 5 2 4" xfId="1807"/>
    <cellStyle name="Euro 3 3 5 3" xfId="1264"/>
    <cellStyle name="Euro 3 3 5 4" xfId="1534"/>
    <cellStyle name="Euro 3 3 5 5" xfId="1806"/>
    <cellStyle name="Euro 3 3 6" xfId="483"/>
    <cellStyle name="Euro 3 3 6 2" xfId="1266"/>
    <cellStyle name="Euro 3 3 6 3" xfId="1536"/>
    <cellStyle name="Euro 3 3 6 4" xfId="1808"/>
    <cellStyle name="Euro 3 3 7" xfId="1251"/>
    <cellStyle name="Euro 3 3 8" xfId="1521"/>
    <cellStyle name="Euro 3 3 9" xfId="1793"/>
    <cellStyle name="Euro 3 4" xfId="484"/>
    <cellStyle name="Euro 3 4 2" xfId="485"/>
    <cellStyle name="Euro 3 4 2 2" xfId="486"/>
    <cellStyle name="Euro 3 4 2 2 2" xfId="487"/>
    <cellStyle name="Euro 3 4 2 2 2 2" xfId="1270"/>
    <cellStyle name="Euro 3 4 2 2 2 3" xfId="1540"/>
    <cellStyle name="Euro 3 4 2 2 2 4" xfId="1812"/>
    <cellStyle name="Euro 3 4 2 2 3" xfId="1269"/>
    <cellStyle name="Euro 3 4 2 2 4" xfId="1539"/>
    <cellStyle name="Euro 3 4 2 2 5" xfId="1811"/>
    <cellStyle name="Euro 3 4 2 3" xfId="488"/>
    <cellStyle name="Euro 3 4 2 3 2" xfId="1271"/>
    <cellStyle name="Euro 3 4 2 3 3" xfId="1541"/>
    <cellStyle name="Euro 3 4 2 3 4" xfId="1813"/>
    <cellStyle name="Euro 3 4 2 4" xfId="1268"/>
    <cellStyle name="Euro 3 4 2 5" xfId="1538"/>
    <cellStyle name="Euro 3 4 2 6" xfId="1810"/>
    <cellStyle name="Euro 3 4 3" xfId="489"/>
    <cellStyle name="Euro 3 4 3 2" xfId="490"/>
    <cellStyle name="Euro 3 4 3 2 2" xfId="1273"/>
    <cellStyle name="Euro 3 4 3 2 3" xfId="1543"/>
    <cellStyle name="Euro 3 4 3 2 4" xfId="1815"/>
    <cellStyle name="Euro 3 4 3 3" xfId="1272"/>
    <cellStyle name="Euro 3 4 3 4" xfId="1542"/>
    <cellStyle name="Euro 3 4 3 5" xfId="1814"/>
    <cellStyle name="Euro 3 4 4" xfId="491"/>
    <cellStyle name="Euro 3 4 4 2" xfId="1274"/>
    <cellStyle name="Euro 3 4 4 3" xfId="1544"/>
    <cellStyle name="Euro 3 4 4 4" xfId="1816"/>
    <cellStyle name="Euro 3 4 5" xfId="1267"/>
    <cellStyle name="Euro 3 4 6" xfId="1537"/>
    <cellStyle name="Euro 3 4 7" xfId="1809"/>
    <cellStyle name="Euro 3 5" xfId="492"/>
    <cellStyle name="Euro 3 5 2" xfId="493"/>
    <cellStyle name="Euro 3 5 2 2" xfId="494"/>
    <cellStyle name="Euro 3 5 2 2 2" xfId="1277"/>
    <cellStyle name="Euro 3 5 2 2 3" xfId="1547"/>
    <cellStyle name="Euro 3 5 2 2 4" xfId="1819"/>
    <cellStyle name="Euro 3 5 2 3" xfId="1276"/>
    <cellStyle name="Euro 3 5 2 4" xfId="1546"/>
    <cellStyle name="Euro 3 5 2 5" xfId="1818"/>
    <cellStyle name="Euro 3 5 3" xfId="495"/>
    <cellStyle name="Euro 3 5 3 2" xfId="496"/>
    <cellStyle name="Euro 3 5 3 2 2" xfId="1279"/>
    <cellStyle name="Euro 3 5 3 2 3" xfId="1549"/>
    <cellStyle name="Euro 3 5 3 2 4" xfId="1821"/>
    <cellStyle name="Euro 3 5 3 3" xfId="1278"/>
    <cellStyle name="Euro 3 5 3 4" xfId="1548"/>
    <cellStyle name="Euro 3 5 3 5" xfId="1820"/>
    <cellStyle name="Euro 3 5 4" xfId="497"/>
    <cellStyle name="Euro 3 5 4 2" xfId="1280"/>
    <cellStyle name="Euro 3 5 4 3" xfId="1550"/>
    <cellStyle name="Euro 3 5 4 4" xfId="1822"/>
    <cellStyle name="Euro 3 5 5" xfId="1275"/>
    <cellStyle name="Euro 3 5 6" xfId="1545"/>
    <cellStyle name="Euro 3 5 7" xfId="1817"/>
    <cellStyle name="Euro 3 6" xfId="498"/>
    <cellStyle name="Euro 3 6 2" xfId="499"/>
    <cellStyle name="Euro 3 6 2 2" xfId="500"/>
    <cellStyle name="Euro 3 6 2 2 2" xfId="1283"/>
    <cellStyle name="Euro 3 6 2 2 3" xfId="1553"/>
    <cellStyle name="Euro 3 6 2 2 4" xfId="1825"/>
    <cellStyle name="Euro 3 6 2 3" xfId="1282"/>
    <cellStyle name="Euro 3 6 2 4" xfId="1552"/>
    <cellStyle name="Euro 3 6 2 5" xfId="1824"/>
    <cellStyle name="Euro 3 6 3" xfId="501"/>
    <cellStyle name="Euro 3 6 3 2" xfId="1284"/>
    <cellStyle name="Euro 3 6 3 3" xfId="1554"/>
    <cellStyle name="Euro 3 6 3 4" xfId="1826"/>
    <cellStyle name="Euro 3 6 4" xfId="1281"/>
    <cellStyle name="Euro 3 6 5" xfId="1551"/>
    <cellStyle name="Euro 3 6 6" xfId="1823"/>
    <cellStyle name="Euro 3 7" xfId="502"/>
    <cellStyle name="Euro 3 7 2" xfId="503"/>
    <cellStyle name="Euro 3 7 2 2" xfId="1286"/>
    <cellStyle name="Euro 3 7 2 3" xfId="1556"/>
    <cellStyle name="Euro 3 7 2 4" xfId="1828"/>
    <cellStyle name="Euro 3 7 3" xfId="1285"/>
    <cellStyle name="Euro 3 7 4" xfId="1555"/>
    <cellStyle name="Euro 3 7 5" xfId="1827"/>
    <cellStyle name="Euro 3 8" xfId="504"/>
    <cellStyle name="Euro 3 8 2" xfId="1287"/>
    <cellStyle name="Euro 3 8 3" xfId="1557"/>
    <cellStyle name="Euro 3 8 4" xfId="1829"/>
    <cellStyle name="Euro 3 9" xfId="505"/>
    <cellStyle name="Euro 3 9 2" xfId="1288"/>
    <cellStyle name="Euro 3 9 3" xfId="1558"/>
    <cellStyle name="Euro 3 9 4" xfId="1830"/>
    <cellStyle name="Euro 4" xfId="506"/>
    <cellStyle name="Euro 4 10" xfId="1559"/>
    <cellStyle name="Euro 4 11" xfId="1831"/>
    <cellStyle name="Euro 4 2" xfId="507"/>
    <cellStyle name="Euro 4 2 2" xfId="508"/>
    <cellStyle name="Euro 4 2 2 2" xfId="509"/>
    <cellStyle name="Euro 4 2 2 2 2" xfId="1292"/>
    <cellStyle name="Euro 4 2 2 2 3" xfId="1562"/>
    <cellStyle name="Euro 4 2 2 2 4" xfId="1834"/>
    <cellStyle name="Euro 4 2 2 3" xfId="1291"/>
    <cellStyle name="Euro 4 2 2 4" xfId="1561"/>
    <cellStyle name="Euro 4 2 2 5" xfId="1833"/>
    <cellStyle name="Euro 4 2 3" xfId="510"/>
    <cellStyle name="Euro 4 2 3 2" xfId="511"/>
    <cellStyle name="Euro 4 2 3 2 2" xfId="1294"/>
    <cellStyle name="Euro 4 2 3 2 3" xfId="1564"/>
    <cellStyle name="Euro 4 2 3 2 4" xfId="1836"/>
    <cellStyle name="Euro 4 2 3 3" xfId="1293"/>
    <cellStyle name="Euro 4 2 3 4" xfId="1563"/>
    <cellStyle name="Euro 4 2 3 5" xfId="1835"/>
    <cellStyle name="Euro 4 2 4" xfId="512"/>
    <cellStyle name="Euro 4 2 4 2" xfId="1295"/>
    <cellStyle name="Euro 4 2 4 3" xfId="1565"/>
    <cellStyle name="Euro 4 2 4 4" xfId="1837"/>
    <cellStyle name="Euro 4 2 5" xfId="513"/>
    <cellStyle name="Euro 4 2 5 2" xfId="1296"/>
    <cellStyle name="Euro 4 2 5 3" xfId="1566"/>
    <cellStyle name="Euro 4 2 5 4" xfId="1838"/>
    <cellStyle name="Euro 4 2 6" xfId="514"/>
    <cellStyle name="Euro 4 2 6 2" xfId="1297"/>
    <cellStyle name="Euro 4 2 6 3" xfId="1567"/>
    <cellStyle name="Euro 4 2 6 4" xfId="1839"/>
    <cellStyle name="Euro 4 2 7" xfId="1290"/>
    <cellStyle name="Euro 4 2 8" xfId="1560"/>
    <cellStyle name="Euro 4 2 9" xfId="1832"/>
    <cellStyle name="Euro 4 3" xfId="515"/>
    <cellStyle name="Euro 4 3 2" xfId="516"/>
    <cellStyle name="Euro 4 3 2 2" xfId="517"/>
    <cellStyle name="Euro 4 3 2 2 2" xfId="1300"/>
    <cellStyle name="Euro 4 3 2 2 3" xfId="1570"/>
    <cellStyle name="Euro 4 3 2 2 4" xfId="1842"/>
    <cellStyle name="Euro 4 3 2 3" xfId="1299"/>
    <cellStyle name="Euro 4 3 2 4" xfId="1569"/>
    <cellStyle name="Euro 4 3 2 5" xfId="1841"/>
    <cellStyle name="Euro 4 3 3" xfId="518"/>
    <cellStyle name="Euro 4 3 3 2" xfId="1301"/>
    <cellStyle name="Euro 4 3 3 3" xfId="1571"/>
    <cellStyle name="Euro 4 3 3 4" xfId="1843"/>
    <cellStyle name="Euro 4 3 4" xfId="1298"/>
    <cellStyle name="Euro 4 3 5" xfId="1568"/>
    <cellStyle name="Euro 4 3 6" xfId="1840"/>
    <cellStyle name="Euro 4 4" xfId="519"/>
    <cellStyle name="Euro 4 4 2" xfId="520"/>
    <cellStyle name="Euro 4 4 2 2" xfId="1303"/>
    <cellStyle name="Euro 4 4 2 3" xfId="1573"/>
    <cellStyle name="Euro 4 4 2 4" xfId="1845"/>
    <cellStyle name="Euro 4 4 3" xfId="1302"/>
    <cellStyle name="Euro 4 4 4" xfId="1572"/>
    <cellStyle name="Euro 4 4 5" xfId="1844"/>
    <cellStyle name="Euro 4 5" xfId="521"/>
    <cellStyle name="Euro 4 5 2" xfId="522"/>
    <cellStyle name="Euro 4 5 2 2" xfId="1305"/>
    <cellStyle name="Euro 4 5 2 3" xfId="1575"/>
    <cellStyle name="Euro 4 5 2 4" xfId="1847"/>
    <cellStyle name="Euro 4 5 3" xfId="1304"/>
    <cellStyle name="Euro 4 5 4" xfId="1574"/>
    <cellStyle name="Euro 4 5 5" xfId="1846"/>
    <cellStyle name="Euro 4 6" xfId="523"/>
    <cellStyle name="Euro 4 6 2" xfId="1306"/>
    <cellStyle name="Euro 4 6 3" xfId="1576"/>
    <cellStyle name="Euro 4 6 4" xfId="1848"/>
    <cellStyle name="Euro 4 7" xfId="524"/>
    <cellStyle name="Euro 4 7 2" xfId="1307"/>
    <cellStyle name="Euro 4 7 3" xfId="1577"/>
    <cellStyle name="Euro 4 7 4" xfId="1849"/>
    <cellStyle name="Euro 4 8" xfId="525"/>
    <cellStyle name="Euro 4 8 2" xfId="1308"/>
    <cellStyle name="Euro 4 8 3" xfId="1578"/>
    <cellStyle name="Euro 4 8 4" xfId="1850"/>
    <cellStyle name="Euro 4 9" xfId="1289"/>
    <cellStyle name="Euro 5" xfId="526"/>
    <cellStyle name="Euro 5 10" xfId="1579"/>
    <cellStyle name="Euro 5 11" xfId="1851"/>
    <cellStyle name="Euro 5 2" xfId="527"/>
    <cellStyle name="Euro 5 2 2" xfId="528"/>
    <cellStyle name="Euro 5 2 2 2" xfId="529"/>
    <cellStyle name="Euro 5 2 2 2 2" xfId="1312"/>
    <cellStyle name="Euro 5 2 2 2 3" xfId="1582"/>
    <cellStyle name="Euro 5 2 2 2 4" xfId="1854"/>
    <cellStyle name="Euro 5 2 2 3" xfId="1311"/>
    <cellStyle name="Euro 5 2 2 4" xfId="1581"/>
    <cellStyle name="Euro 5 2 2 5" xfId="1853"/>
    <cellStyle name="Euro 5 2 3" xfId="530"/>
    <cellStyle name="Euro 5 2 3 2" xfId="531"/>
    <cellStyle name="Euro 5 2 3 2 2" xfId="1314"/>
    <cellStyle name="Euro 5 2 3 2 3" xfId="1584"/>
    <cellStyle name="Euro 5 2 3 2 4" xfId="1856"/>
    <cellStyle name="Euro 5 2 3 3" xfId="1313"/>
    <cellStyle name="Euro 5 2 3 4" xfId="1583"/>
    <cellStyle name="Euro 5 2 3 5" xfId="1855"/>
    <cellStyle name="Euro 5 2 4" xfId="532"/>
    <cellStyle name="Euro 5 2 4 2" xfId="1315"/>
    <cellStyle name="Euro 5 2 4 3" xfId="1585"/>
    <cellStyle name="Euro 5 2 4 4" xfId="1857"/>
    <cellStyle name="Euro 5 2 5" xfId="1310"/>
    <cellStyle name="Euro 5 2 6" xfId="1580"/>
    <cellStyle name="Euro 5 2 7" xfId="1852"/>
    <cellStyle name="Euro 5 3" xfId="533"/>
    <cellStyle name="Euro 5 3 2" xfId="534"/>
    <cellStyle name="Euro 5 3 2 2" xfId="535"/>
    <cellStyle name="Euro 5 3 2 2 2" xfId="1318"/>
    <cellStyle name="Euro 5 3 2 2 3" xfId="1588"/>
    <cellStyle name="Euro 5 3 2 2 4" xfId="1860"/>
    <cellStyle name="Euro 5 3 2 3" xfId="1317"/>
    <cellStyle name="Euro 5 3 2 4" xfId="1587"/>
    <cellStyle name="Euro 5 3 2 5" xfId="1859"/>
    <cellStyle name="Euro 5 3 3" xfId="536"/>
    <cellStyle name="Euro 5 3 3 2" xfId="1319"/>
    <cellStyle name="Euro 5 3 3 3" xfId="1589"/>
    <cellStyle name="Euro 5 3 3 4" xfId="1861"/>
    <cellStyle name="Euro 5 3 4" xfId="1316"/>
    <cellStyle name="Euro 5 3 5" xfId="1586"/>
    <cellStyle name="Euro 5 3 6" xfId="1858"/>
    <cellStyle name="Euro 5 4" xfId="537"/>
    <cellStyle name="Euro 5 4 2" xfId="538"/>
    <cellStyle name="Euro 5 4 2 2" xfId="1321"/>
    <cellStyle name="Euro 5 4 2 3" xfId="1591"/>
    <cellStyle name="Euro 5 4 2 4" xfId="1863"/>
    <cellStyle name="Euro 5 4 3" xfId="1320"/>
    <cellStyle name="Euro 5 4 4" xfId="1590"/>
    <cellStyle name="Euro 5 4 5" xfId="1862"/>
    <cellStyle name="Euro 5 5" xfId="539"/>
    <cellStyle name="Euro 5 5 2" xfId="540"/>
    <cellStyle name="Euro 5 5 2 2" xfId="1323"/>
    <cellStyle name="Euro 5 5 2 3" xfId="1593"/>
    <cellStyle name="Euro 5 5 2 4" xfId="1865"/>
    <cellStyle name="Euro 5 5 3" xfId="1322"/>
    <cellStyle name="Euro 5 5 4" xfId="1592"/>
    <cellStyle name="Euro 5 5 5" xfId="1864"/>
    <cellStyle name="Euro 5 6" xfId="541"/>
    <cellStyle name="Euro 5 6 2" xfId="1324"/>
    <cellStyle name="Euro 5 6 3" xfId="1594"/>
    <cellStyle name="Euro 5 6 4" xfId="1866"/>
    <cellStyle name="Euro 5 7" xfId="542"/>
    <cellStyle name="Euro 5 7 2" xfId="1325"/>
    <cellStyle name="Euro 5 7 3" xfId="1595"/>
    <cellStyle name="Euro 5 7 4" xfId="1867"/>
    <cellStyle name="Euro 5 8" xfId="543"/>
    <cellStyle name="Euro 5 8 2" xfId="1326"/>
    <cellStyle name="Euro 5 8 3" xfId="1596"/>
    <cellStyle name="Euro 5 8 4" xfId="1868"/>
    <cellStyle name="Euro 5 9" xfId="1309"/>
    <cellStyle name="Euro 6" xfId="544"/>
    <cellStyle name="Euro 6 2" xfId="545"/>
    <cellStyle name="Euro 6 2 2" xfId="546"/>
    <cellStyle name="Euro 6 2 2 2" xfId="547"/>
    <cellStyle name="Euro 6 2 2 2 2" xfId="1330"/>
    <cellStyle name="Euro 6 2 2 2 3" xfId="1600"/>
    <cellStyle name="Euro 6 2 2 2 4" xfId="1872"/>
    <cellStyle name="Euro 6 2 2 3" xfId="1329"/>
    <cellStyle name="Euro 6 2 2 4" xfId="1599"/>
    <cellStyle name="Euro 6 2 2 5" xfId="1871"/>
    <cellStyle name="Euro 6 2 3" xfId="548"/>
    <cellStyle name="Euro 6 2 3 2" xfId="549"/>
    <cellStyle name="Euro 6 2 3 2 2" xfId="1332"/>
    <cellStyle name="Euro 6 2 3 2 3" xfId="1602"/>
    <cellStyle name="Euro 6 2 3 2 4" xfId="1874"/>
    <cellStyle name="Euro 6 2 3 3" xfId="1331"/>
    <cellStyle name="Euro 6 2 3 4" xfId="1601"/>
    <cellStyle name="Euro 6 2 3 5" xfId="1873"/>
    <cellStyle name="Euro 6 2 4" xfId="550"/>
    <cellStyle name="Euro 6 2 4 2" xfId="1333"/>
    <cellStyle name="Euro 6 2 4 3" xfId="1603"/>
    <cellStyle name="Euro 6 2 4 4" xfId="1875"/>
    <cellStyle name="Euro 6 2 5" xfId="1328"/>
    <cellStyle name="Euro 6 2 6" xfId="1598"/>
    <cellStyle name="Euro 6 2 7" xfId="1870"/>
    <cellStyle name="Euro 6 3" xfId="551"/>
    <cellStyle name="Euro 6 3 2" xfId="552"/>
    <cellStyle name="Euro 6 3 2 2" xfId="553"/>
    <cellStyle name="Euro 6 3 2 2 2" xfId="1336"/>
    <cellStyle name="Euro 6 3 2 2 3" xfId="1606"/>
    <cellStyle name="Euro 6 3 2 2 4" xfId="1878"/>
    <cellStyle name="Euro 6 3 2 3" xfId="1335"/>
    <cellStyle name="Euro 6 3 2 4" xfId="1605"/>
    <cellStyle name="Euro 6 3 2 5" xfId="1877"/>
    <cellStyle name="Euro 6 3 3" xfId="554"/>
    <cellStyle name="Euro 6 3 3 2" xfId="1337"/>
    <cellStyle name="Euro 6 3 3 3" xfId="1607"/>
    <cellStyle name="Euro 6 3 3 4" xfId="1879"/>
    <cellStyle name="Euro 6 3 4" xfId="1334"/>
    <cellStyle name="Euro 6 3 5" xfId="1604"/>
    <cellStyle name="Euro 6 3 6" xfId="1876"/>
    <cellStyle name="Euro 6 4" xfId="555"/>
    <cellStyle name="Euro 6 4 2" xfId="556"/>
    <cellStyle name="Euro 6 4 2 2" xfId="1339"/>
    <cellStyle name="Euro 6 4 2 3" xfId="1609"/>
    <cellStyle name="Euro 6 4 2 4" xfId="1881"/>
    <cellStyle name="Euro 6 4 3" xfId="1338"/>
    <cellStyle name="Euro 6 4 4" xfId="1608"/>
    <cellStyle name="Euro 6 4 5" xfId="1880"/>
    <cellStyle name="Euro 6 5" xfId="557"/>
    <cellStyle name="Euro 6 5 2" xfId="558"/>
    <cellStyle name="Euro 6 5 2 2" xfId="1341"/>
    <cellStyle name="Euro 6 5 2 3" xfId="1611"/>
    <cellStyle name="Euro 6 5 2 4" xfId="1883"/>
    <cellStyle name="Euro 6 5 3" xfId="1340"/>
    <cellStyle name="Euro 6 5 4" xfId="1610"/>
    <cellStyle name="Euro 6 5 5" xfId="1882"/>
    <cellStyle name="Euro 6 6" xfId="559"/>
    <cellStyle name="Euro 6 6 2" xfId="1342"/>
    <cellStyle name="Euro 6 6 3" xfId="1612"/>
    <cellStyle name="Euro 6 6 4" xfId="1884"/>
    <cellStyle name="Euro 6 7" xfId="1327"/>
    <cellStyle name="Euro 6 8" xfId="1597"/>
    <cellStyle name="Euro 6 9" xfId="1869"/>
    <cellStyle name="Euro 7" xfId="560"/>
    <cellStyle name="Euro 7 2" xfId="561"/>
    <cellStyle name="Euro 7 2 2" xfId="562"/>
    <cellStyle name="Euro 7 2 2 2" xfId="563"/>
    <cellStyle name="Euro 7 2 2 2 2" xfId="1346"/>
    <cellStyle name="Euro 7 2 2 2 3" xfId="1616"/>
    <cellStyle name="Euro 7 2 2 2 4" xfId="1888"/>
    <cellStyle name="Euro 7 2 2 3" xfId="1345"/>
    <cellStyle name="Euro 7 2 2 4" xfId="1615"/>
    <cellStyle name="Euro 7 2 2 5" xfId="1887"/>
    <cellStyle name="Euro 7 2 3" xfId="564"/>
    <cellStyle name="Euro 7 2 3 2" xfId="565"/>
    <cellStyle name="Euro 7 2 3 2 2" xfId="1348"/>
    <cellStyle name="Euro 7 2 3 2 3" xfId="1618"/>
    <cellStyle name="Euro 7 2 3 2 4" xfId="1890"/>
    <cellStyle name="Euro 7 2 3 3" xfId="1347"/>
    <cellStyle name="Euro 7 2 3 4" xfId="1617"/>
    <cellStyle name="Euro 7 2 3 5" xfId="1889"/>
    <cellStyle name="Euro 7 2 4" xfId="566"/>
    <cellStyle name="Euro 7 2 4 2" xfId="1349"/>
    <cellStyle name="Euro 7 2 4 3" xfId="1619"/>
    <cellStyle name="Euro 7 2 4 4" xfId="1891"/>
    <cellStyle name="Euro 7 2 5" xfId="1344"/>
    <cellStyle name="Euro 7 2 6" xfId="1614"/>
    <cellStyle name="Euro 7 2 7" xfId="1886"/>
    <cellStyle name="Euro 7 3" xfId="567"/>
    <cellStyle name="Euro 7 3 2" xfId="568"/>
    <cellStyle name="Euro 7 3 2 2" xfId="569"/>
    <cellStyle name="Euro 7 3 2 2 2" xfId="1352"/>
    <cellStyle name="Euro 7 3 2 2 3" xfId="1622"/>
    <cellStyle name="Euro 7 3 2 2 4" xfId="1894"/>
    <cellStyle name="Euro 7 3 2 3" xfId="1351"/>
    <cellStyle name="Euro 7 3 2 4" xfId="1621"/>
    <cellStyle name="Euro 7 3 2 5" xfId="1893"/>
    <cellStyle name="Euro 7 3 3" xfId="570"/>
    <cellStyle name="Euro 7 3 3 2" xfId="1353"/>
    <cellStyle name="Euro 7 3 3 3" xfId="1623"/>
    <cellStyle name="Euro 7 3 3 4" xfId="1895"/>
    <cellStyle name="Euro 7 3 4" xfId="1350"/>
    <cellStyle name="Euro 7 3 5" xfId="1620"/>
    <cellStyle name="Euro 7 3 6" xfId="1892"/>
    <cellStyle name="Euro 7 4" xfId="571"/>
    <cellStyle name="Euro 7 4 2" xfId="572"/>
    <cellStyle name="Euro 7 4 2 2" xfId="1355"/>
    <cellStyle name="Euro 7 4 2 3" xfId="1625"/>
    <cellStyle name="Euro 7 4 2 4" xfId="1897"/>
    <cellStyle name="Euro 7 4 3" xfId="1354"/>
    <cellStyle name="Euro 7 4 4" xfId="1624"/>
    <cellStyle name="Euro 7 4 5" xfId="1896"/>
    <cellStyle name="Euro 7 5" xfId="573"/>
    <cellStyle name="Euro 7 5 2" xfId="574"/>
    <cellStyle name="Euro 7 5 2 2" xfId="1357"/>
    <cellStyle name="Euro 7 5 2 3" xfId="1627"/>
    <cellStyle name="Euro 7 5 2 4" xfId="1899"/>
    <cellStyle name="Euro 7 5 3" xfId="1356"/>
    <cellStyle name="Euro 7 5 4" xfId="1626"/>
    <cellStyle name="Euro 7 5 5" xfId="1898"/>
    <cellStyle name="Euro 7 6" xfId="575"/>
    <cellStyle name="Euro 7 6 2" xfId="1358"/>
    <cellStyle name="Euro 7 6 3" xfId="1628"/>
    <cellStyle name="Euro 7 6 4" xfId="1900"/>
    <cellStyle name="Euro 7 7" xfId="1343"/>
    <cellStyle name="Euro 7 8" xfId="1613"/>
    <cellStyle name="Euro 7 9" xfId="1885"/>
    <cellStyle name="Euro 8" xfId="576"/>
    <cellStyle name="Euro 8 2" xfId="577"/>
    <cellStyle name="Euro 8 2 2" xfId="578"/>
    <cellStyle name="Euro 8 2 2 2" xfId="579"/>
    <cellStyle name="Euro 8 2 2 2 2" xfId="1362"/>
    <cellStyle name="Euro 8 2 2 2 3" xfId="1632"/>
    <cellStyle name="Euro 8 2 2 2 4" xfId="1904"/>
    <cellStyle name="Euro 8 2 2 3" xfId="1361"/>
    <cellStyle name="Euro 8 2 2 4" xfId="1631"/>
    <cellStyle name="Euro 8 2 2 5" xfId="1903"/>
    <cellStyle name="Euro 8 2 3" xfId="580"/>
    <cellStyle name="Euro 8 2 3 2" xfId="581"/>
    <cellStyle name="Euro 8 2 3 2 2" xfId="1364"/>
    <cellStyle name="Euro 8 2 3 2 3" xfId="1634"/>
    <cellStyle name="Euro 8 2 3 2 4" xfId="1906"/>
    <cellStyle name="Euro 8 2 3 3" xfId="1363"/>
    <cellStyle name="Euro 8 2 3 4" xfId="1633"/>
    <cellStyle name="Euro 8 2 3 5" xfId="1905"/>
    <cellStyle name="Euro 8 2 4" xfId="582"/>
    <cellStyle name="Euro 8 2 4 2" xfId="1365"/>
    <cellStyle name="Euro 8 2 4 3" xfId="1635"/>
    <cellStyle name="Euro 8 2 4 4" xfId="1907"/>
    <cellStyle name="Euro 8 2 5" xfId="1360"/>
    <cellStyle name="Euro 8 2 6" xfId="1630"/>
    <cellStyle name="Euro 8 2 7" xfId="1902"/>
    <cellStyle name="Euro 8 3" xfId="583"/>
    <cellStyle name="Euro 8 3 2" xfId="584"/>
    <cellStyle name="Euro 8 3 2 2" xfId="585"/>
    <cellStyle name="Euro 8 3 2 2 2" xfId="1368"/>
    <cellStyle name="Euro 8 3 2 2 3" xfId="1638"/>
    <cellStyle name="Euro 8 3 2 2 4" xfId="1910"/>
    <cellStyle name="Euro 8 3 2 3" xfId="1367"/>
    <cellStyle name="Euro 8 3 2 4" xfId="1637"/>
    <cellStyle name="Euro 8 3 2 5" xfId="1909"/>
    <cellStyle name="Euro 8 3 3" xfId="586"/>
    <cellStyle name="Euro 8 3 3 2" xfId="1369"/>
    <cellStyle name="Euro 8 3 3 3" xfId="1639"/>
    <cellStyle name="Euro 8 3 3 4" xfId="1911"/>
    <cellStyle name="Euro 8 3 4" xfId="1366"/>
    <cellStyle name="Euro 8 3 5" xfId="1636"/>
    <cellStyle name="Euro 8 3 6" xfId="1908"/>
    <cellStyle name="Euro 8 4" xfId="587"/>
    <cellStyle name="Euro 8 4 2" xfId="588"/>
    <cellStyle name="Euro 8 4 2 2" xfId="1371"/>
    <cellStyle name="Euro 8 4 2 3" xfId="1641"/>
    <cellStyle name="Euro 8 4 2 4" xfId="1913"/>
    <cellStyle name="Euro 8 4 3" xfId="1370"/>
    <cellStyle name="Euro 8 4 4" xfId="1640"/>
    <cellStyle name="Euro 8 4 5" xfId="1912"/>
    <cellStyle name="Euro 8 5" xfId="589"/>
    <cellStyle name="Euro 8 5 2" xfId="1372"/>
    <cellStyle name="Euro 8 5 3" xfId="1642"/>
    <cellStyle name="Euro 8 5 4" xfId="1914"/>
    <cellStyle name="Euro 8 6" xfId="1359"/>
    <cellStyle name="Euro 8 7" xfId="1629"/>
    <cellStyle name="Euro 8 8" xfId="1901"/>
    <cellStyle name="Euro 9" xfId="590"/>
    <cellStyle name="Euro 9 2" xfId="591"/>
    <cellStyle name="Euro 9 2 2" xfId="592"/>
    <cellStyle name="Euro 9 2 2 2" xfId="1375"/>
    <cellStyle name="Euro 9 2 2 3" xfId="1645"/>
    <cellStyle name="Euro 9 2 2 4" xfId="1917"/>
    <cellStyle name="Euro 9 2 3" xfId="1374"/>
    <cellStyle name="Euro 9 2 4" xfId="1644"/>
    <cellStyle name="Euro 9 2 5" xfId="1916"/>
    <cellStyle name="Euro 9 3" xfId="593"/>
    <cellStyle name="Euro 9 3 2" xfId="594"/>
    <cellStyle name="Euro 9 3 2 2" xfId="1377"/>
    <cellStyle name="Euro 9 3 2 3" xfId="1647"/>
    <cellStyle name="Euro 9 3 2 4" xfId="1919"/>
    <cellStyle name="Euro 9 3 3" xfId="1376"/>
    <cellStyle name="Euro 9 3 4" xfId="1646"/>
    <cellStyle name="Euro 9 3 5" xfId="1918"/>
    <cellStyle name="Euro 9 4" xfId="595"/>
    <cellStyle name="Euro 9 4 2" xfId="1378"/>
    <cellStyle name="Euro 9 4 3" xfId="1648"/>
    <cellStyle name="Euro 9 4 4" xfId="1920"/>
    <cellStyle name="Euro 9 5" xfId="1373"/>
    <cellStyle name="Euro 9 6" xfId="1643"/>
    <cellStyle name="Euro 9 7" xfId="1915"/>
    <cellStyle name="Euro_BL2017_Fiche G1_G2_G3 Donnees" xfId="296"/>
    <cellStyle name="Excel Built-in Explanatory Text" xfId="596"/>
    <cellStyle name="Excel.Chart" xfId="2129"/>
    <cellStyle name="Excel_BuiltIn_Commentaire" xfId="267"/>
    <cellStyle name="Excel_BuiltIn_Note" xfId="83"/>
    <cellStyle name="Explanatory Text" xfId="597"/>
    <cellStyle name="F5" xfId="2130"/>
    <cellStyle name="Financier" xfId="598"/>
    <cellStyle name="Financier 2" xfId="1164"/>
    <cellStyle name="Financier 2 2" xfId="2132"/>
    <cellStyle name="Financier 3" xfId="1921"/>
    <cellStyle name="Financier 4" xfId="2131"/>
    <cellStyle name="Financier0" xfId="599"/>
    <cellStyle name="Financier0 2" xfId="2134"/>
    <cellStyle name="Financier0 3" xfId="2133"/>
    <cellStyle name="Good" xfId="600"/>
    <cellStyle name="Heading 1" xfId="601"/>
    <cellStyle name="Heading 2" xfId="602"/>
    <cellStyle name="Heading 3" xfId="603"/>
    <cellStyle name="Heading 4" xfId="604"/>
    <cellStyle name="Hyperlink 2" xfId="605"/>
    <cellStyle name="Input" xfId="606"/>
    <cellStyle name="Insatisfaisant" xfId="84" builtinId="27" customBuiltin="1"/>
    <cellStyle name="Insatisfaisant 2" xfId="2135"/>
    <cellStyle name="Lien hypertexte" xfId="85" builtinId="8"/>
    <cellStyle name="Lien hypertexte 2" xfId="86"/>
    <cellStyle name="Lien hypertexte 2 2" xfId="608"/>
    <cellStyle name="Lien hypertexte 2 3" xfId="2136"/>
    <cellStyle name="Lien hypertexte 2 4" xfId="2480"/>
    <cellStyle name="Lien hypertexte 2 5" xfId="607"/>
    <cellStyle name="Lien hypertexte 3" xfId="609"/>
    <cellStyle name="Lien hypertexte 4" xfId="610"/>
    <cellStyle name="Ligne détail" xfId="611"/>
    <cellStyle name="Ligne détail 2" xfId="2138"/>
    <cellStyle name="Ligne détail 3" xfId="2139"/>
    <cellStyle name="Ligne détail 4" xfId="2137"/>
    <cellStyle name="ligne_titre_0" xfId="87"/>
    <cellStyle name="ligne_titre_tableau_1 2" xfId="88"/>
    <cellStyle name="Linked Cell" xfId="612"/>
    <cellStyle name="MEV1" xfId="613"/>
    <cellStyle name="MEV1 2" xfId="2141"/>
    <cellStyle name="MEV1 3" xfId="2142"/>
    <cellStyle name="MEV1 4" xfId="2140"/>
    <cellStyle name="MEV2" xfId="614"/>
    <cellStyle name="MEV2 2" xfId="2144"/>
    <cellStyle name="MEV2 3" xfId="2145"/>
    <cellStyle name="MEV2 4" xfId="2143"/>
    <cellStyle name="MEV3" xfId="615"/>
    <cellStyle name="MEV3 2" xfId="2147"/>
    <cellStyle name="MEV3 3" xfId="2148"/>
    <cellStyle name="MEV3 4" xfId="2146"/>
    <cellStyle name="Milliers" xfId="89" builtinId="3"/>
    <cellStyle name="Milliers 10" xfId="616"/>
    <cellStyle name="Milliers 10 2" xfId="617"/>
    <cellStyle name="Milliers 10 2 2" xfId="618"/>
    <cellStyle name="Milliers 10 3" xfId="619"/>
    <cellStyle name="Milliers 11" xfId="620"/>
    <cellStyle name="Milliers 11 2" xfId="621"/>
    <cellStyle name="Milliers 12" xfId="622"/>
    <cellStyle name="Milliers 12 2" xfId="623"/>
    <cellStyle name="Milliers 13" xfId="624"/>
    <cellStyle name="Milliers 14" xfId="625"/>
    <cellStyle name="Milliers 15" xfId="626"/>
    <cellStyle name="Milliers 16" xfId="627"/>
    <cellStyle name="Milliers 17" xfId="1989"/>
    <cellStyle name="Milliers 18" xfId="2628"/>
    <cellStyle name="Milliers 19" xfId="1988"/>
    <cellStyle name="Milliers 2" xfId="90"/>
    <cellStyle name="Milliers 2 10" xfId="629"/>
    <cellStyle name="Milliers 2 10 2" xfId="630"/>
    <cellStyle name="Milliers 2 11" xfId="631"/>
    <cellStyle name="Milliers 2 12" xfId="632"/>
    <cellStyle name="Milliers 2 13" xfId="633"/>
    <cellStyle name="Milliers 2 14" xfId="628"/>
    <cellStyle name="Milliers 2 15" xfId="1992"/>
    <cellStyle name="Milliers 2 16" xfId="2629"/>
    <cellStyle name="Milliers 2 17" xfId="295"/>
    <cellStyle name="Milliers 2 2" xfId="634"/>
    <cellStyle name="Milliers 2 2 10" xfId="635"/>
    <cellStyle name="Milliers 2 2 2" xfId="636"/>
    <cellStyle name="Milliers 2 2 2 2" xfId="637"/>
    <cellStyle name="Milliers 2 2 2 2 2" xfId="638"/>
    <cellStyle name="Milliers 2 2 2 2 2 2" xfId="639"/>
    <cellStyle name="Milliers 2 2 2 2 3" xfId="640"/>
    <cellStyle name="Milliers 2 2 2 2 3 2" xfId="641"/>
    <cellStyle name="Milliers 2 2 2 2 4" xfId="642"/>
    <cellStyle name="Milliers 2 2 2 3" xfId="643"/>
    <cellStyle name="Milliers 2 2 2 3 2" xfId="644"/>
    <cellStyle name="Milliers 2 2 2 3 2 2" xfId="645"/>
    <cellStyle name="Milliers 2 2 2 3 3" xfId="646"/>
    <cellStyle name="Milliers 2 2 2 4" xfId="647"/>
    <cellStyle name="Milliers 2 2 2 4 2" xfId="648"/>
    <cellStyle name="Milliers 2 2 2 5" xfId="649"/>
    <cellStyle name="Milliers 2 2 2 5 2" xfId="650"/>
    <cellStyle name="Milliers 2 2 2 6" xfId="651"/>
    <cellStyle name="Milliers 2 2 2 7" xfId="652"/>
    <cellStyle name="Milliers 2 2 2 8" xfId="653"/>
    <cellStyle name="Milliers 2 2 3" xfId="654"/>
    <cellStyle name="Milliers 2 2 3 2" xfId="655"/>
    <cellStyle name="Milliers 2 2 3 2 2" xfId="656"/>
    <cellStyle name="Milliers 2 2 3 2 2 2" xfId="657"/>
    <cellStyle name="Milliers 2 2 3 2 3" xfId="658"/>
    <cellStyle name="Milliers 2 2 3 2 3 2" xfId="659"/>
    <cellStyle name="Milliers 2 2 3 2 4" xfId="660"/>
    <cellStyle name="Milliers 2 2 3 3" xfId="661"/>
    <cellStyle name="Milliers 2 2 3 3 2" xfId="662"/>
    <cellStyle name="Milliers 2 2 3 3 2 2" xfId="663"/>
    <cellStyle name="Milliers 2 2 3 3 3" xfId="664"/>
    <cellStyle name="Milliers 2 2 3 4" xfId="665"/>
    <cellStyle name="Milliers 2 2 3 4 2" xfId="666"/>
    <cellStyle name="Milliers 2 2 3 5" xfId="667"/>
    <cellStyle name="Milliers 2 2 3 5 2" xfId="668"/>
    <cellStyle name="Milliers 2 2 3 6" xfId="669"/>
    <cellStyle name="Milliers 2 2 4" xfId="670"/>
    <cellStyle name="Milliers 2 2 4 2" xfId="671"/>
    <cellStyle name="Milliers 2 2 4 2 2" xfId="672"/>
    <cellStyle name="Milliers 2 2 4 2 2 2" xfId="673"/>
    <cellStyle name="Milliers 2 2 4 2 3" xfId="674"/>
    <cellStyle name="Milliers 2 2 4 3" xfId="675"/>
    <cellStyle name="Milliers 2 2 4 3 2" xfId="676"/>
    <cellStyle name="Milliers 2 2 4 4" xfId="677"/>
    <cellStyle name="Milliers 2 2 5" xfId="678"/>
    <cellStyle name="Milliers 2 2 5 2" xfId="679"/>
    <cellStyle name="Milliers 2 2 5 2 2" xfId="680"/>
    <cellStyle name="Milliers 2 2 5 3" xfId="681"/>
    <cellStyle name="Milliers 2 2 6" xfId="682"/>
    <cellStyle name="Milliers 2 2 6 2" xfId="683"/>
    <cellStyle name="Milliers 2 2 7" xfId="684"/>
    <cellStyle name="Milliers 2 2 7 2" xfId="685"/>
    <cellStyle name="Milliers 2 2 8" xfId="686"/>
    <cellStyle name="Milliers 2 2 9" xfId="687"/>
    <cellStyle name="Milliers 2 3" xfId="688"/>
    <cellStyle name="Milliers 2 3 2" xfId="689"/>
    <cellStyle name="Milliers 2 3 2 2" xfId="690"/>
    <cellStyle name="Milliers 2 3 2 2 2" xfId="691"/>
    <cellStyle name="Milliers 2 3 2 3" xfId="692"/>
    <cellStyle name="Milliers 2 3 2 3 2" xfId="693"/>
    <cellStyle name="Milliers 2 3 2 4" xfId="694"/>
    <cellStyle name="Milliers 2 3 3" xfId="695"/>
    <cellStyle name="Milliers 2 3 3 2" xfId="696"/>
    <cellStyle name="Milliers 2 3 3 2 2" xfId="697"/>
    <cellStyle name="Milliers 2 3 3 3" xfId="698"/>
    <cellStyle name="Milliers 2 3 4" xfId="699"/>
    <cellStyle name="Milliers 2 3 4 2" xfId="700"/>
    <cellStyle name="Milliers 2 3 5" xfId="701"/>
    <cellStyle name="Milliers 2 3 5 2" xfId="702"/>
    <cellStyle name="Milliers 2 3 6" xfId="703"/>
    <cellStyle name="Milliers 2 3 7" xfId="704"/>
    <cellStyle name="Milliers 2 3 8" xfId="705"/>
    <cellStyle name="Milliers 2 4" xfId="706"/>
    <cellStyle name="Milliers 2 4 2" xfId="707"/>
    <cellStyle name="Milliers 2 4 2 2" xfId="708"/>
    <cellStyle name="Milliers 2 4 2 2 2" xfId="709"/>
    <cellStyle name="Milliers 2 4 2 3" xfId="710"/>
    <cellStyle name="Milliers 2 4 2 3 2" xfId="711"/>
    <cellStyle name="Milliers 2 4 2 4" xfId="712"/>
    <cellStyle name="Milliers 2 4 3" xfId="713"/>
    <cellStyle name="Milliers 2 4 3 2" xfId="714"/>
    <cellStyle name="Milliers 2 4 3 2 2" xfId="715"/>
    <cellStyle name="Milliers 2 4 3 3" xfId="716"/>
    <cellStyle name="Milliers 2 4 4" xfId="717"/>
    <cellStyle name="Milliers 2 4 4 2" xfId="718"/>
    <cellStyle name="Milliers 2 4 5" xfId="719"/>
    <cellStyle name="Milliers 2 4 5 2" xfId="720"/>
    <cellStyle name="Milliers 2 4 6" xfId="721"/>
    <cellStyle name="Milliers 2 5" xfId="722"/>
    <cellStyle name="Milliers 2 5 2" xfId="723"/>
    <cellStyle name="Milliers 2 5 2 2" xfId="724"/>
    <cellStyle name="Milliers 2 5 2 2 2" xfId="725"/>
    <cellStyle name="Milliers 2 5 2 3" xfId="726"/>
    <cellStyle name="Milliers 2 5 2 3 2" xfId="727"/>
    <cellStyle name="Milliers 2 5 2 4" xfId="728"/>
    <cellStyle name="Milliers 2 5 3" xfId="729"/>
    <cellStyle name="Milliers 2 5 3 2" xfId="730"/>
    <cellStyle name="Milliers 2 5 3 2 2" xfId="731"/>
    <cellStyle name="Milliers 2 5 3 3" xfId="732"/>
    <cellStyle name="Milliers 2 5 4" xfId="733"/>
    <cellStyle name="Milliers 2 5 4 2" xfId="734"/>
    <cellStyle name="Milliers 2 5 5" xfId="735"/>
    <cellStyle name="Milliers 2 5 5 2" xfId="736"/>
    <cellStyle name="Milliers 2 5 6" xfId="737"/>
    <cellStyle name="Milliers 2 6" xfId="738"/>
    <cellStyle name="Milliers 2 6 2" xfId="739"/>
    <cellStyle name="Milliers 2 6 2 2" xfId="740"/>
    <cellStyle name="Milliers 2 6 2 2 2" xfId="741"/>
    <cellStyle name="Milliers 2 6 2 3" xfId="742"/>
    <cellStyle name="Milliers 2 6 2 3 2" xfId="743"/>
    <cellStyle name="Milliers 2 6 2 4" xfId="744"/>
    <cellStyle name="Milliers 2 6 3" xfId="745"/>
    <cellStyle name="Milliers 2 6 3 2" xfId="746"/>
    <cellStyle name="Milliers 2 6 3 2 2" xfId="747"/>
    <cellStyle name="Milliers 2 6 3 3" xfId="748"/>
    <cellStyle name="Milliers 2 6 4" xfId="749"/>
    <cellStyle name="Milliers 2 6 4 2" xfId="750"/>
    <cellStyle name="Milliers 2 6 5" xfId="751"/>
    <cellStyle name="Milliers 2 6 5 2" xfId="752"/>
    <cellStyle name="Milliers 2 6 6" xfId="753"/>
    <cellStyle name="Milliers 2 7" xfId="754"/>
    <cellStyle name="Milliers 2 7 2" xfId="755"/>
    <cellStyle name="Milliers 2 7 2 2" xfId="756"/>
    <cellStyle name="Milliers 2 7 2 2 2" xfId="757"/>
    <cellStyle name="Milliers 2 7 2 3" xfId="758"/>
    <cellStyle name="Milliers 2 7 2 3 2" xfId="759"/>
    <cellStyle name="Milliers 2 7 2 4" xfId="760"/>
    <cellStyle name="Milliers 2 7 3" xfId="761"/>
    <cellStyle name="Milliers 2 7 3 2" xfId="762"/>
    <cellStyle name="Milliers 2 7 3 2 2" xfId="763"/>
    <cellStyle name="Milliers 2 7 3 3" xfId="764"/>
    <cellStyle name="Milliers 2 7 4" xfId="765"/>
    <cellStyle name="Milliers 2 7 4 2" xfId="766"/>
    <cellStyle name="Milliers 2 7 5" xfId="767"/>
    <cellStyle name="Milliers 2 8" xfId="768"/>
    <cellStyle name="Milliers 2 8 2" xfId="769"/>
    <cellStyle name="Milliers 2 8 2 2" xfId="770"/>
    <cellStyle name="Milliers 2 8 3" xfId="771"/>
    <cellStyle name="Milliers 2 8 3 2" xfId="772"/>
    <cellStyle name="Milliers 2 8 4" xfId="773"/>
    <cellStyle name="Milliers 2 8 5" xfId="774"/>
    <cellStyle name="Milliers 2 9" xfId="775"/>
    <cellStyle name="Milliers 2 9 2" xfId="776"/>
    <cellStyle name="Milliers 2 9 2 2" xfId="777"/>
    <cellStyle name="Milliers 2 9 3" xfId="778"/>
    <cellStyle name="Milliers 3" xfId="281"/>
    <cellStyle name="Milliers 3 10" xfId="780"/>
    <cellStyle name="Milliers 3 11" xfId="779"/>
    <cellStyle name="Milliers 3 2" xfId="288"/>
    <cellStyle name="Milliers 3 2 2" xfId="782"/>
    <cellStyle name="Milliers 3 2 2 2" xfId="783"/>
    <cellStyle name="Milliers 3 2 2 2 2" xfId="784"/>
    <cellStyle name="Milliers 3 2 2 3" xfId="785"/>
    <cellStyle name="Milliers 3 2 2 3 2" xfId="786"/>
    <cellStyle name="Milliers 3 2 2 4" xfId="787"/>
    <cellStyle name="Milliers 3 2 3" xfId="788"/>
    <cellStyle name="Milliers 3 2 3 2" xfId="789"/>
    <cellStyle name="Milliers 3 2 3 2 2" xfId="790"/>
    <cellStyle name="Milliers 3 2 3 3" xfId="791"/>
    <cellStyle name="Milliers 3 2 4" xfId="792"/>
    <cellStyle name="Milliers 3 2 4 2" xfId="793"/>
    <cellStyle name="Milliers 3 2 5" xfId="794"/>
    <cellStyle name="Milliers 3 2 5 2" xfId="795"/>
    <cellStyle name="Milliers 3 2 6" xfId="796"/>
    <cellStyle name="Milliers 3 2 7" xfId="797"/>
    <cellStyle name="Milliers 3 2 8" xfId="798"/>
    <cellStyle name="Milliers 3 2 9" xfId="781"/>
    <cellStyle name="Milliers 3 3" xfId="799"/>
    <cellStyle name="Milliers 3 3 2" xfId="800"/>
    <cellStyle name="Milliers 3 3 2 2" xfId="801"/>
    <cellStyle name="Milliers 3 3 2 2 2" xfId="802"/>
    <cellStyle name="Milliers 3 3 2 3" xfId="803"/>
    <cellStyle name="Milliers 3 3 2 3 2" xfId="804"/>
    <cellStyle name="Milliers 3 3 2 4" xfId="805"/>
    <cellStyle name="Milliers 3 3 3" xfId="806"/>
    <cellStyle name="Milliers 3 3 3 2" xfId="807"/>
    <cellStyle name="Milliers 3 3 3 2 2" xfId="808"/>
    <cellStyle name="Milliers 3 3 3 3" xfId="809"/>
    <cellStyle name="Milliers 3 3 4" xfId="810"/>
    <cellStyle name="Milliers 3 3 4 2" xfId="811"/>
    <cellStyle name="Milliers 3 3 5" xfId="812"/>
    <cellStyle name="Milliers 3 3 5 2" xfId="813"/>
    <cellStyle name="Milliers 3 3 6" xfId="814"/>
    <cellStyle name="Milliers 3 4" xfId="815"/>
    <cellStyle name="Milliers 3 4 2" xfId="816"/>
    <cellStyle name="Milliers 3 4 2 2" xfId="817"/>
    <cellStyle name="Milliers 3 4 2 2 2" xfId="818"/>
    <cellStyle name="Milliers 3 4 2 3" xfId="819"/>
    <cellStyle name="Milliers 3 4 3" xfId="820"/>
    <cellStyle name="Milliers 3 4 3 2" xfId="821"/>
    <cellStyle name="Milliers 3 4 4" xfId="822"/>
    <cellStyle name="Milliers 3 5" xfId="823"/>
    <cellStyle name="Milliers 3 5 2" xfId="824"/>
    <cellStyle name="Milliers 3 5 2 2" xfId="825"/>
    <cellStyle name="Milliers 3 5 3" xfId="826"/>
    <cellStyle name="Milliers 3 5 3 2" xfId="827"/>
    <cellStyle name="Milliers 3 5 4" xfId="828"/>
    <cellStyle name="Milliers 3 6" xfId="829"/>
    <cellStyle name="Milliers 3 6 2" xfId="830"/>
    <cellStyle name="Milliers 3 6 2 2" xfId="831"/>
    <cellStyle name="Milliers 3 6 3" xfId="832"/>
    <cellStyle name="Milliers 3 7" xfId="833"/>
    <cellStyle name="Milliers 3 7 2" xfId="834"/>
    <cellStyle name="Milliers 3 8" xfId="835"/>
    <cellStyle name="Milliers 3 9" xfId="836"/>
    <cellStyle name="Milliers 4" xfId="837"/>
    <cellStyle name="Milliers 4 10" xfId="838"/>
    <cellStyle name="Milliers 4 2" xfId="839"/>
    <cellStyle name="Milliers 4 2 2" xfId="840"/>
    <cellStyle name="Milliers 4 2 2 2" xfId="841"/>
    <cellStyle name="Milliers 4 2 2 2 2" xfId="842"/>
    <cellStyle name="Milliers 4 2 2 3" xfId="843"/>
    <cellStyle name="Milliers 4 2 3" xfId="844"/>
    <cellStyle name="Milliers 4 2 3 2" xfId="845"/>
    <cellStyle name="Milliers 4 2 4" xfId="846"/>
    <cellStyle name="Milliers 4 2 5" xfId="847"/>
    <cellStyle name="Milliers 4 2 6" xfId="848"/>
    <cellStyle name="Milliers 4 3" xfId="849"/>
    <cellStyle name="Milliers 4 3 2" xfId="850"/>
    <cellStyle name="Milliers 4 3 2 2" xfId="851"/>
    <cellStyle name="Milliers 4 3 3" xfId="852"/>
    <cellStyle name="Milliers 4 3 3 2" xfId="853"/>
    <cellStyle name="Milliers 4 3 4" xfId="854"/>
    <cellStyle name="Milliers 4 4" xfId="855"/>
    <cellStyle name="Milliers 4 4 2" xfId="856"/>
    <cellStyle name="Milliers 4 4 2 2" xfId="857"/>
    <cellStyle name="Milliers 4 4 3" xfId="858"/>
    <cellStyle name="Milliers 4 5" xfId="859"/>
    <cellStyle name="Milliers 4 5 2" xfId="860"/>
    <cellStyle name="Milliers 4 6" xfId="861"/>
    <cellStyle name="Milliers 4 6 2" xfId="862"/>
    <cellStyle name="Milliers 4 7" xfId="863"/>
    <cellStyle name="Milliers 4 7 2" xfId="864"/>
    <cellStyle name="Milliers 4 8" xfId="865"/>
    <cellStyle name="Milliers 4 9" xfId="866"/>
    <cellStyle name="Milliers 5" xfId="867"/>
    <cellStyle name="Milliers 5 2" xfId="868"/>
    <cellStyle name="Milliers 5 2 2" xfId="869"/>
    <cellStyle name="Milliers 5 2 2 2" xfId="870"/>
    <cellStyle name="Milliers 5 2 3" xfId="871"/>
    <cellStyle name="Milliers 5 2 3 2" xfId="872"/>
    <cellStyle name="Milliers 5 2 4" xfId="873"/>
    <cellStyle name="Milliers 5 2 5" xfId="874"/>
    <cellStyle name="Milliers 5 2 6" xfId="875"/>
    <cellStyle name="Milliers 5 2 7" xfId="876"/>
    <cellStyle name="Milliers 5 3" xfId="877"/>
    <cellStyle name="Milliers 5 3 2" xfId="878"/>
    <cellStyle name="Milliers 5 3 2 2" xfId="879"/>
    <cellStyle name="Milliers 5 3 3" xfId="880"/>
    <cellStyle name="Milliers 5 4" xfId="881"/>
    <cellStyle name="Milliers 5 4 2" xfId="882"/>
    <cellStyle name="Milliers 5 5" xfId="883"/>
    <cellStyle name="Milliers 5 5 2" xfId="884"/>
    <cellStyle name="Milliers 5 6" xfId="885"/>
    <cellStyle name="Milliers 5 7" xfId="886"/>
    <cellStyle name="Milliers 5 8" xfId="887"/>
    <cellStyle name="Milliers 5 9" xfId="888"/>
    <cellStyle name="Milliers 6" xfId="889"/>
    <cellStyle name="Milliers 6 2" xfId="890"/>
    <cellStyle name="Milliers 6 2 2" xfId="891"/>
    <cellStyle name="Milliers 6 2 2 2" xfId="892"/>
    <cellStyle name="Milliers 6 2 3" xfId="893"/>
    <cellStyle name="Milliers 6 2 3 2" xfId="894"/>
    <cellStyle name="Milliers 6 2 4" xfId="895"/>
    <cellStyle name="Milliers 6 3" xfId="896"/>
    <cellStyle name="Milliers 6 3 2" xfId="897"/>
    <cellStyle name="Milliers 6 3 2 2" xfId="898"/>
    <cellStyle name="Milliers 6 3 3" xfId="899"/>
    <cellStyle name="Milliers 6 4" xfId="900"/>
    <cellStyle name="Milliers 6 4 2" xfId="901"/>
    <cellStyle name="Milliers 6 5" xfId="902"/>
    <cellStyle name="Milliers 6 5 2" xfId="903"/>
    <cellStyle name="Milliers 6 6" xfId="904"/>
    <cellStyle name="Milliers 6 7" xfId="905"/>
    <cellStyle name="Milliers 6 8" xfId="906"/>
    <cellStyle name="Milliers 7" xfId="907"/>
    <cellStyle name="Milliers 7 2" xfId="908"/>
    <cellStyle name="Milliers 7 2 2" xfId="909"/>
    <cellStyle name="Milliers 7 2 2 2" xfId="910"/>
    <cellStyle name="Milliers 7 2 3" xfId="911"/>
    <cellStyle name="Milliers 7 2 3 2" xfId="912"/>
    <cellStyle name="Milliers 7 2 4" xfId="913"/>
    <cellStyle name="Milliers 7 3" xfId="914"/>
    <cellStyle name="Milliers 7 3 2" xfId="915"/>
    <cellStyle name="Milliers 7 3 2 2" xfId="916"/>
    <cellStyle name="Milliers 7 3 3" xfId="917"/>
    <cellStyle name="Milliers 7 4" xfId="918"/>
    <cellStyle name="Milliers 7 4 2" xfId="919"/>
    <cellStyle name="Milliers 7 5" xfId="920"/>
    <cellStyle name="Milliers 7 5 2" xfId="921"/>
    <cellStyle name="Milliers 7 6" xfId="922"/>
    <cellStyle name="Milliers 8" xfId="923"/>
    <cellStyle name="Milliers 8 2" xfId="924"/>
    <cellStyle name="Milliers 8 2 2" xfId="925"/>
    <cellStyle name="Milliers 8 2 2 2" xfId="926"/>
    <cellStyle name="Milliers 8 2 3" xfId="927"/>
    <cellStyle name="Milliers 8 2 3 2" xfId="928"/>
    <cellStyle name="Milliers 8 2 4" xfId="929"/>
    <cellStyle name="Milliers 8 3" xfId="930"/>
    <cellStyle name="Milliers 8 3 2" xfId="931"/>
    <cellStyle name="Milliers 8 3 2 2" xfId="932"/>
    <cellStyle name="Milliers 8 3 3" xfId="933"/>
    <cellStyle name="Milliers 8 4" xfId="934"/>
    <cellStyle name="Milliers 8 4 2" xfId="935"/>
    <cellStyle name="Milliers 8 5" xfId="936"/>
    <cellStyle name="Milliers 9" xfId="937"/>
    <cellStyle name="Milliers 9 2" xfId="938"/>
    <cellStyle name="Milliers 9 2 2" xfId="939"/>
    <cellStyle name="Milliers 9 3" xfId="940"/>
    <cellStyle name="Milliers 9 3 2" xfId="941"/>
    <cellStyle name="Milliers 9 4" xfId="942"/>
    <cellStyle name="Milliers 9 5" xfId="943"/>
    <cellStyle name="Monétaire 2" xfId="944"/>
    <cellStyle name="Monétaire 2 10" xfId="1649"/>
    <cellStyle name="Monétaire 2 11" xfId="1922"/>
    <cellStyle name="Monétaire 2 2" xfId="945"/>
    <cellStyle name="Monétaire 2 2 2" xfId="946"/>
    <cellStyle name="Monétaire 2 2 2 2" xfId="947"/>
    <cellStyle name="Monétaire 2 2 2 2 2" xfId="1382"/>
    <cellStyle name="Monétaire 2 2 2 2 3" xfId="1652"/>
    <cellStyle name="Monétaire 2 2 2 2 4" xfId="1925"/>
    <cellStyle name="Monétaire 2 2 2 3" xfId="1381"/>
    <cellStyle name="Monétaire 2 2 2 4" xfId="1651"/>
    <cellStyle name="Monétaire 2 2 2 5" xfId="1924"/>
    <cellStyle name="Monétaire 2 2 3" xfId="948"/>
    <cellStyle name="Monétaire 2 2 3 2" xfId="949"/>
    <cellStyle name="Monétaire 2 2 3 2 2" xfId="1384"/>
    <cellStyle name="Monétaire 2 2 3 2 3" xfId="1654"/>
    <cellStyle name="Monétaire 2 2 3 2 4" xfId="1927"/>
    <cellStyle name="Monétaire 2 2 3 3" xfId="1383"/>
    <cellStyle name="Monétaire 2 2 3 4" xfId="1653"/>
    <cellStyle name="Monétaire 2 2 3 5" xfId="1926"/>
    <cellStyle name="Monétaire 2 2 4" xfId="950"/>
    <cellStyle name="Monétaire 2 2 4 2" xfId="1385"/>
    <cellStyle name="Monétaire 2 2 4 3" xfId="1655"/>
    <cellStyle name="Monétaire 2 2 4 4" xfId="1928"/>
    <cellStyle name="Monétaire 2 2 5" xfId="1380"/>
    <cellStyle name="Monétaire 2 2 6" xfId="1650"/>
    <cellStyle name="Monétaire 2 2 7" xfId="1923"/>
    <cellStyle name="Monétaire 2 3" xfId="951"/>
    <cellStyle name="Monétaire 2 3 2" xfId="952"/>
    <cellStyle name="Monétaire 2 3 2 2" xfId="953"/>
    <cellStyle name="Monétaire 2 3 2 2 2" xfId="1388"/>
    <cellStyle name="Monétaire 2 3 2 2 3" xfId="1658"/>
    <cellStyle name="Monétaire 2 3 2 2 4" xfId="1931"/>
    <cellStyle name="Monétaire 2 3 2 3" xfId="1387"/>
    <cellStyle name="Monétaire 2 3 2 4" xfId="1657"/>
    <cellStyle name="Monétaire 2 3 2 5" xfId="1930"/>
    <cellStyle name="Monétaire 2 3 3" xfId="954"/>
    <cellStyle name="Monétaire 2 3 3 2" xfId="1389"/>
    <cellStyle name="Monétaire 2 3 3 3" xfId="1659"/>
    <cellStyle name="Monétaire 2 3 3 4" xfId="1932"/>
    <cellStyle name="Monétaire 2 3 4" xfId="1386"/>
    <cellStyle name="Monétaire 2 3 5" xfId="1656"/>
    <cellStyle name="Monétaire 2 3 6" xfId="1929"/>
    <cellStyle name="Monétaire 2 4" xfId="955"/>
    <cellStyle name="Monétaire 2 4 2" xfId="956"/>
    <cellStyle name="Monétaire 2 4 2 2" xfId="1391"/>
    <cellStyle name="Monétaire 2 4 2 3" xfId="1661"/>
    <cellStyle name="Monétaire 2 4 2 4" xfId="1934"/>
    <cellStyle name="Monétaire 2 4 3" xfId="1390"/>
    <cellStyle name="Monétaire 2 4 4" xfId="1660"/>
    <cellStyle name="Monétaire 2 4 5" xfId="1933"/>
    <cellStyle name="Monétaire 2 5" xfId="957"/>
    <cellStyle name="Monétaire 2 5 2" xfId="958"/>
    <cellStyle name="Monétaire 2 5 2 2" xfId="1393"/>
    <cellStyle name="Monétaire 2 5 2 3" xfId="1663"/>
    <cellStyle name="Monétaire 2 5 2 4" xfId="1936"/>
    <cellStyle name="Monétaire 2 5 3" xfId="1392"/>
    <cellStyle name="Monétaire 2 5 4" xfId="1662"/>
    <cellStyle name="Monétaire 2 5 5" xfId="1935"/>
    <cellStyle name="Monétaire 2 6" xfId="959"/>
    <cellStyle name="Monétaire 2 6 2" xfId="1394"/>
    <cellStyle name="Monétaire 2 6 3" xfId="1664"/>
    <cellStyle name="Monétaire 2 6 4" xfId="1937"/>
    <cellStyle name="Monétaire 2 7" xfId="960"/>
    <cellStyle name="Monétaire 2 7 2" xfId="1395"/>
    <cellStyle name="Monétaire 2 7 3" xfId="1665"/>
    <cellStyle name="Monétaire 2 7 4" xfId="1938"/>
    <cellStyle name="Monétaire 2 8" xfId="961"/>
    <cellStyle name="Monétaire 2 8 2" xfId="1396"/>
    <cellStyle name="Monétaire 2 8 3" xfId="1666"/>
    <cellStyle name="Monétaire 2 8 4" xfId="1939"/>
    <cellStyle name="Monétaire 2 9" xfId="1379"/>
    <cellStyle name="Monétaire 3" xfId="962"/>
    <cellStyle name="Monétaire 3 2" xfId="963"/>
    <cellStyle name="Monétaire 3 2 2" xfId="964"/>
    <cellStyle name="Monétaire 3 2 2 2" xfId="965"/>
    <cellStyle name="Monétaire 3 2 2 2 2" xfId="1400"/>
    <cellStyle name="Monétaire 3 2 2 2 3" xfId="1670"/>
    <cellStyle name="Monétaire 3 2 2 2 4" xfId="1943"/>
    <cellStyle name="Monétaire 3 2 2 3" xfId="1399"/>
    <cellStyle name="Monétaire 3 2 2 4" xfId="1669"/>
    <cellStyle name="Monétaire 3 2 2 5" xfId="1942"/>
    <cellStyle name="Monétaire 3 2 3" xfId="966"/>
    <cellStyle name="Monétaire 3 2 3 2" xfId="967"/>
    <cellStyle name="Monétaire 3 2 3 2 2" xfId="1402"/>
    <cellStyle name="Monétaire 3 2 3 2 3" xfId="1672"/>
    <cellStyle name="Monétaire 3 2 3 2 4" xfId="1945"/>
    <cellStyle name="Monétaire 3 2 3 3" xfId="1401"/>
    <cellStyle name="Monétaire 3 2 3 4" xfId="1671"/>
    <cellStyle name="Monétaire 3 2 3 5" xfId="1944"/>
    <cellStyle name="Monétaire 3 2 4" xfId="968"/>
    <cellStyle name="Monétaire 3 2 4 2" xfId="1403"/>
    <cellStyle name="Monétaire 3 2 4 3" xfId="1673"/>
    <cellStyle name="Monétaire 3 2 4 4" xfId="1946"/>
    <cellStyle name="Monétaire 3 2 5" xfId="1398"/>
    <cellStyle name="Monétaire 3 2 6" xfId="1668"/>
    <cellStyle name="Monétaire 3 2 7" xfId="1941"/>
    <cellStyle name="Monétaire 3 3" xfId="969"/>
    <cellStyle name="Monétaire 3 3 2" xfId="970"/>
    <cellStyle name="Monétaire 3 3 2 2" xfId="971"/>
    <cellStyle name="Monétaire 3 3 2 2 2" xfId="1406"/>
    <cellStyle name="Monétaire 3 3 2 2 3" xfId="1676"/>
    <cellStyle name="Monétaire 3 3 2 2 4" xfId="1949"/>
    <cellStyle name="Monétaire 3 3 2 3" xfId="1405"/>
    <cellStyle name="Monétaire 3 3 2 4" xfId="1675"/>
    <cellStyle name="Monétaire 3 3 2 5" xfId="1948"/>
    <cellStyle name="Monétaire 3 3 3" xfId="972"/>
    <cellStyle name="Monétaire 3 3 3 2" xfId="1407"/>
    <cellStyle name="Monétaire 3 3 3 3" xfId="1677"/>
    <cellStyle name="Monétaire 3 3 3 4" xfId="1950"/>
    <cellStyle name="Monétaire 3 3 4" xfId="1404"/>
    <cellStyle name="Monétaire 3 3 5" xfId="1674"/>
    <cellStyle name="Monétaire 3 3 6" xfId="1947"/>
    <cellStyle name="Monétaire 3 4" xfId="973"/>
    <cellStyle name="Monétaire 3 4 2" xfId="974"/>
    <cellStyle name="Monétaire 3 4 2 2" xfId="1409"/>
    <cellStyle name="Monétaire 3 4 2 3" xfId="1679"/>
    <cellStyle name="Monétaire 3 4 2 4" xfId="1952"/>
    <cellStyle name="Monétaire 3 4 3" xfId="1408"/>
    <cellStyle name="Monétaire 3 4 4" xfId="1678"/>
    <cellStyle name="Monétaire 3 4 5" xfId="1951"/>
    <cellStyle name="Monétaire 3 5" xfId="975"/>
    <cellStyle name="Monétaire 3 5 2" xfId="976"/>
    <cellStyle name="Monétaire 3 5 2 2" xfId="1411"/>
    <cellStyle name="Monétaire 3 5 2 3" xfId="1681"/>
    <cellStyle name="Monétaire 3 5 2 4" xfId="1954"/>
    <cellStyle name="Monétaire 3 5 3" xfId="1410"/>
    <cellStyle name="Monétaire 3 5 4" xfId="1680"/>
    <cellStyle name="Monétaire 3 5 5" xfId="1953"/>
    <cellStyle name="Monétaire 3 6" xfId="977"/>
    <cellStyle name="Monétaire 3 6 2" xfId="1412"/>
    <cellStyle name="Monétaire 3 6 3" xfId="1682"/>
    <cellStyle name="Monétaire 3 6 4" xfId="1955"/>
    <cellStyle name="Monétaire 3 7" xfId="1397"/>
    <cellStyle name="Monétaire 3 8" xfId="1667"/>
    <cellStyle name="Monétaire 3 9" xfId="1940"/>
    <cellStyle name="Monétaire 4" xfId="978"/>
    <cellStyle name="Monétaire 4 2" xfId="979"/>
    <cellStyle name="Monétaire 4 2 2" xfId="980"/>
    <cellStyle name="Monétaire 4 2 2 2" xfId="981"/>
    <cellStyle name="Monétaire 4 2 2 2 2" xfId="1416"/>
    <cellStyle name="Monétaire 4 2 2 2 3" xfId="1686"/>
    <cellStyle name="Monétaire 4 2 2 2 4" xfId="1959"/>
    <cellStyle name="Monétaire 4 2 2 3" xfId="1415"/>
    <cellStyle name="Monétaire 4 2 2 4" xfId="1685"/>
    <cellStyle name="Monétaire 4 2 2 5" xfId="1958"/>
    <cellStyle name="Monétaire 4 2 3" xfId="982"/>
    <cellStyle name="Monétaire 4 2 3 2" xfId="983"/>
    <cellStyle name="Monétaire 4 2 3 2 2" xfId="1418"/>
    <cellStyle name="Monétaire 4 2 3 2 3" xfId="1688"/>
    <cellStyle name="Monétaire 4 2 3 2 4" xfId="1961"/>
    <cellStyle name="Monétaire 4 2 3 3" xfId="1417"/>
    <cellStyle name="Monétaire 4 2 3 4" xfId="1687"/>
    <cellStyle name="Monétaire 4 2 3 5" xfId="1960"/>
    <cellStyle name="Monétaire 4 2 4" xfId="984"/>
    <cellStyle name="Monétaire 4 2 4 2" xfId="1419"/>
    <cellStyle name="Monétaire 4 2 4 3" xfId="1689"/>
    <cellStyle name="Monétaire 4 2 4 4" xfId="1962"/>
    <cellStyle name="Monétaire 4 2 5" xfId="1414"/>
    <cellStyle name="Monétaire 4 2 6" xfId="1684"/>
    <cellStyle name="Monétaire 4 2 7" xfId="1957"/>
    <cellStyle name="Monétaire 4 3" xfId="985"/>
    <cellStyle name="Monétaire 4 3 2" xfId="986"/>
    <cellStyle name="Monétaire 4 3 2 2" xfId="987"/>
    <cellStyle name="Monétaire 4 3 2 2 2" xfId="1422"/>
    <cellStyle name="Monétaire 4 3 2 2 3" xfId="1692"/>
    <cellStyle name="Monétaire 4 3 2 2 4" xfId="1965"/>
    <cellStyle name="Monétaire 4 3 2 3" xfId="1421"/>
    <cellStyle name="Monétaire 4 3 2 4" xfId="1691"/>
    <cellStyle name="Monétaire 4 3 2 5" xfId="1964"/>
    <cellStyle name="Monétaire 4 3 3" xfId="988"/>
    <cellStyle name="Monétaire 4 3 3 2" xfId="1423"/>
    <cellStyle name="Monétaire 4 3 3 3" xfId="1693"/>
    <cellStyle name="Monétaire 4 3 3 4" xfId="1966"/>
    <cellStyle name="Monétaire 4 3 4" xfId="1420"/>
    <cellStyle name="Monétaire 4 3 5" xfId="1690"/>
    <cellStyle name="Monétaire 4 3 6" xfId="1963"/>
    <cellStyle name="Monétaire 4 4" xfId="989"/>
    <cellStyle name="Monétaire 4 4 2" xfId="990"/>
    <cellStyle name="Monétaire 4 4 2 2" xfId="1425"/>
    <cellStyle name="Monétaire 4 4 2 3" xfId="1695"/>
    <cellStyle name="Monétaire 4 4 2 4" xfId="1968"/>
    <cellStyle name="Monétaire 4 4 3" xfId="1424"/>
    <cellStyle name="Monétaire 4 4 4" xfId="1694"/>
    <cellStyle name="Monétaire 4 4 5" xfId="1967"/>
    <cellStyle name="Monétaire 4 5" xfId="991"/>
    <cellStyle name="Monétaire 4 5 2" xfId="992"/>
    <cellStyle name="Monétaire 4 5 2 2" xfId="1427"/>
    <cellStyle name="Monétaire 4 5 2 3" xfId="1697"/>
    <cellStyle name="Monétaire 4 5 2 4" xfId="1970"/>
    <cellStyle name="Monétaire 4 5 3" xfId="1426"/>
    <cellStyle name="Monétaire 4 5 4" xfId="1696"/>
    <cellStyle name="Monétaire 4 5 5" xfId="1969"/>
    <cellStyle name="Monétaire 4 6" xfId="993"/>
    <cellStyle name="Monétaire 4 6 2" xfId="1428"/>
    <cellStyle name="Monétaire 4 6 3" xfId="1698"/>
    <cellStyle name="Monétaire 4 6 4" xfId="1971"/>
    <cellStyle name="Monétaire 4 7" xfId="1413"/>
    <cellStyle name="Monétaire 4 8" xfId="1683"/>
    <cellStyle name="Monétaire 4 9" xfId="1956"/>
    <cellStyle name="Monétaire 5" xfId="994"/>
    <cellStyle name="Monétaire 5 2" xfId="995"/>
    <cellStyle name="Monétaire 5 2 2" xfId="996"/>
    <cellStyle name="Monétaire 5 2 2 2" xfId="1431"/>
    <cellStyle name="Monétaire 5 2 2 3" xfId="1701"/>
    <cellStyle name="Monétaire 5 2 2 4" xfId="1974"/>
    <cellStyle name="Monétaire 5 2 3" xfId="1430"/>
    <cellStyle name="Monétaire 5 2 4" xfId="1700"/>
    <cellStyle name="Monétaire 5 2 5" xfId="1973"/>
    <cellStyle name="Monétaire 5 3" xfId="997"/>
    <cellStyle name="Monétaire 5 3 2" xfId="998"/>
    <cellStyle name="Monétaire 5 3 2 2" xfId="1433"/>
    <cellStyle name="Monétaire 5 3 2 3" xfId="1703"/>
    <cellStyle name="Monétaire 5 3 2 4" xfId="1976"/>
    <cellStyle name="Monétaire 5 3 3" xfId="1432"/>
    <cellStyle name="Monétaire 5 3 4" xfId="1702"/>
    <cellStyle name="Monétaire 5 3 5" xfId="1975"/>
    <cellStyle name="Monétaire 5 4" xfId="999"/>
    <cellStyle name="Monétaire 5 4 2" xfId="1434"/>
    <cellStyle name="Monétaire 5 4 3" xfId="1704"/>
    <cellStyle name="Monétaire 5 4 4" xfId="1977"/>
    <cellStyle name="Monétaire 5 5" xfId="1429"/>
    <cellStyle name="Monétaire 5 6" xfId="1699"/>
    <cellStyle name="Monétaire 5 7" xfId="1972"/>
    <cellStyle name="Monétaire 6" xfId="1000"/>
    <cellStyle name="Monétaire 6 2" xfId="1435"/>
    <cellStyle name="Monétaire 6 3" xfId="1705"/>
    <cellStyle name="Monétaire 6 4" xfId="1978"/>
    <cellStyle name="Monétaire 7" xfId="1001"/>
    <cellStyle name="Monétaire 7 2" xfId="1436"/>
    <cellStyle name="Monétaire 7 3" xfId="1706"/>
    <cellStyle name="Monétaire 7 4" xfId="1979"/>
    <cellStyle name="Monétaire0" xfId="1002"/>
    <cellStyle name="Monétaire0 2" xfId="1163"/>
    <cellStyle name="Monétaire0 2 2" xfId="2150"/>
    <cellStyle name="Monétaire0 3" xfId="1980"/>
    <cellStyle name="Monétaire0 4" xfId="2149"/>
    <cellStyle name="Neutral" xfId="1003"/>
    <cellStyle name="Neutre" xfId="91" builtinId="28" customBuiltin="1"/>
    <cellStyle name="Neutre 2" xfId="1004"/>
    <cellStyle name="Neutre 2 2" xfId="2151"/>
    <cellStyle name="Normal" xfId="0" builtinId="0"/>
    <cellStyle name="Normal 12" xfId="92"/>
    <cellStyle name="Normal 12 2" xfId="2481"/>
    <cellStyle name="Normal 2" xfId="93"/>
    <cellStyle name="Normal 2 10" xfId="293"/>
    <cellStyle name="Normal 2 2" xfId="94"/>
    <cellStyle name="Normal 2 2 2" xfId="269"/>
    <cellStyle name="Normal 2 2 2 2" xfId="2619"/>
    <cellStyle name="Normal 2 2 2 3" xfId="1007"/>
    <cellStyle name="Normal 2 2 3" xfId="289"/>
    <cellStyle name="Normal 2 2 3 2" xfId="1008"/>
    <cellStyle name="Normal 2 2 4" xfId="1006"/>
    <cellStyle name="Normal 2 3" xfId="95"/>
    <cellStyle name="Normal 2 3 2" xfId="2152"/>
    <cellStyle name="Normal 2 3 3" xfId="1009"/>
    <cellStyle name="Normal 2 4" xfId="268"/>
    <cellStyle name="Normal 2 4 2" xfId="2618"/>
    <cellStyle name="Normal 2 4 3" xfId="1010"/>
    <cellStyle name="Normal 2 5" xfId="1011"/>
    <cellStyle name="Normal 2 6" xfId="1012"/>
    <cellStyle name="Normal 2 7" xfId="1005"/>
    <cellStyle name="Normal 2 8" xfId="1990"/>
    <cellStyle name="Normal 2 9" xfId="2482"/>
    <cellStyle name="Normal 3" xfId="96"/>
    <cellStyle name="Normal 3 2" xfId="276"/>
    <cellStyle name="Normal 3 2 2" xfId="1015"/>
    <cellStyle name="Normal 3 2 3" xfId="2625"/>
    <cellStyle name="Normal 3 2 4" xfId="1014"/>
    <cellStyle name="Normal 3 3" xfId="270"/>
    <cellStyle name="Normal 3 3 2" xfId="2620"/>
    <cellStyle name="Normal 3 3 3" xfId="1016"/>
    <cellStyle name="Normal 3 4" xfId="1017"/>
    <cellStyle name="Normal 3 5" xfId="1018"/>
    <cellStyle name="Normal 3 6" xfId="1013"/>
    <cellStyle name="Normal 4" xfId="97"/>
    <cellStyle name="Normal 4 2" xfId="274"/>
    <cellStyle name="Normal 4 2 2" xfId="1021"/>
    <cellStyle name="Normal 4 2 3" xfId="1022"/>
    <cellStyle name="Normal 4 2 4" xfId="1023"/>
    <cellStyle name="Normal 4 2 5" xfId="2623"/>
    <cellStyle name="Normal 4 2 6" xfId="1020"/>
    <cellStyle name="Normal 4 3" xfId="1024"/>
    <cellStyle name="Normal 4 4" xfId="1019"/>
    <cellStyle name="Normal 4 5" xfId="294"/>
    <cellStyle name="Normal 5" xfId="98"/>
    <cellStyle name="Normal 5 2" xfId="282"/>
    <cellStyle name="Normal 5 3" xfId="1026"/>
    <cellStyle name="Normal 5 4" xfId="1027"/>
    <cellStyle name="Normal 5 4 2" xfId="1028"/>
    <cellStyle name="Normal 5 5" xfId="1029"/>
    <cellStyle name="Normal 5 6" xfId="1030"/>
    <cellStyle name="Normal 5 7" xfId="2153"/>
    <cellStyle name="Normal 5 8" xfId="1025"/>
    <cellStyle name="Normal 6" xfId="99"/>
    <cellStyle name="Normal 6 2" xfId="279"/>
    <cellStyle name="Normal 6 2 2" xfId="2627"/>
    <cellStyle name="Normal 6 2 3" xfId="1032"/>
    <cellStyle name="Normal 6 3" xfId="1033"/>
    <cellStyle name="Normal 6 4" xfId="2154"/>
    <cellStyle name="Normal 6 5" xfId="2483"/>
    <cellStyle name="Normal 6 6" xfId="1031"/>
    <cellStyle name="Normal 7" xfId="263"/>
    <cellStyle name="Normal 7 2" xfId="1035"/>
    <cellStyle name="Normal 7 3" xfId="2617"/>
    <cellStyle name="Normal 7 4" xfId="1034"/>
    <cellStyle name="Normal 8" xfId="311"/>
    <cellStyle name="Normal 8 2" xfId="2632"/>
    <cellStyle name="Normal 9" xfId="292"/>
    <cellStyle name="Normal GHG Numbers (0.00)" xfId="100"/>
    <cellStyle name="Normal_Accidents circ" xfId="101"/>
    <cellStyle name="Normal_Annexe 11.6 2" xfId="280"/>
    <cellStyle name="Normal_Annexes A - Données macro-économiques" xfId="102"/>
    <cellStyle name="normal_Annexes A (modifiées 2011 01 05) - Données macro-écon" xfId="103"/>
    <cellStyle name="Normal_Annexes A6" xfId="104"/>
    <cellStyle name="Normal_Annexes C_exII_2_v0 2" xfId="2484"/>
    <cellStyle name="Normal_Tab A 11.1" xfId="105"/>
    <cellStyle name="Normal_Tab A 11.2" xfId="106"/>
    <cellStyle name="Normal_Tab A 11.4" xfId="107"/>
    <cellStyle name="Normal_Tab A 11.5" xfId="108"/>
    <cellStyle name="Normal_Tableau A 1.1 (2)" xfId="109"/>
    <cellStyle name="Normale" xfId="2155"/>
    <cellStyle name="note" xfId="110"/>
    <cellStyle name="note 1" xfId="111"/>
    <cellStyle name="Note 2" xfId="112"/>
    <cellStyle name="note 2 2" xfId="287"/>
    <cellStyle name="Note 2 3" xfId="2486"/>
    <cellStyle name="Note 2 4" xfId="2634"/>
    <cellStyle name="Note 3" xfId="113"/>
    <cellStyle name="Note 3 2" xfId="2487"/>
    <cellStyle name="note 4" xfId="2485"/>
    <cellStyle name="notice_theme" xfId="273"/>
    <cellStyle name="num_note" xfId="1036"/>
    <cellStyle name="Output" xfId="1037"/>
    <cellStyle name="Percent 2" xfId="1038"/>
    <cellStyle name="Pourcentage" xfId="284" builtinId="5"/>
    <cellStyle name="Pourcentage 2" xfId="114"/>
    <cellStyle name="Pourcentage 2 2" xfId="1040"/>
    <cellStyle name="Pourcentage 2 3" xfId="1041"/>
    <cellStyle name="Pourcentage 2 4" xfId="1991"/>
    <cellStyle name="Pourcentage 2 5" xfId="2157"/>
    <cellStyle name="Pourcentage 2 6" xfId="1039"/>
    <cellStyle name="Pourcentage 3" xfId="1042"/>
    <cellStyle name="Pourcentage 3 2" xfId="1043"/>
    <cellStyle name="Pourcentage 3 3" xfId="2158"/>
    <cellStyle name="Pourcentage 4" xfId="115"/>
    <cellStyle name="Pourcentage 4 2" xfId="1045"/>
    <cellStyle name="Pourcentage 4 3" xfId="1046"/>
    <cellStyle name="Pourcentage 4 4" xfId="1047"/>
    <cellStyle name="Pourcentage 4 5" xfId="1044"/>
    <cellStyle name="Pourcentage 4 6" xfId="1986"/>
    <cellStyle name="Pourcentage 4 7" xfId="2633"/>
    <cellStyle name="Pourcentage 4 8" xfId="309"/>
    <cellStyle name="Pourcentage 5" xfId="1048"/>
    <cellStyle name="Pourcentage 5 2" xfId="1049"/>
    <cellStyle name="Pourcentage 6" xfId="1987"/>
    <cellStyle name="Pourcentage 7" xfId="2156"/>
    <cellStyle name="Pourcentage 8" xfId="2631"/>
    <cellStyle name="Pourcentage 9" xfId="2630"/>
    <cellStyle name="Pourcentage_Annexes A6 2010 fichier travail" xfId="116"/>
    <cellStyle name="RATP tableau" xfId="1050"/>
    <cellStyle name="RATP tableau 2" xfId="1051"/>
    <cellStyle name="RATP tableau intitule 2" xfId="1052"/>
    <cellStyle name="RATP tableau intitule 2 2" xfId="1053"/>
    <cellStyle name="RATP tableau intitule 2 3" xfId="1054"/>
    <cellStyle name="RATP tableau titre" xfId="1055"/>
    <cellStyle name="RATP tableau titre 2" xfId="1056"/>
    <cellStyle name="RATP tableau titre 3" xfId="1057"/>
    <cellStyle name="Remarque" xfId="2159"/>
    <cellStyle name="Satisfaisant" xfId="117" builtinId="26" customBuiltin="1"/>
    <cellStyle name="Satisfaisant 2" xfId="2160"/>
    <cellStyle name="Sortie" xfId="118" builtinId="21" customBuiltin="1"/>
    <cellStyle name="Sortie 2" xfId="2161"/>
    <cellStyle name="source" xfId="264"/>
    <cellStyle name="source 2" xfId="275"/>
    <cellStyle name="source 2 2" xfId="2624"/>
    <cellStyle name="source 2 3" xfId="2163"/>
    <cellStyle name="source 3" xfId="272"/>
    <cellStyle name="source 3 2" xfId="2622"/>
    <cellStyle name="source 3 3" xfId="2162"/>
    <cellStyle name="source 4" xfId="1058"/>
    <cellStyle name="tableau | cellule | (normal) | decimal 1" xfId="119"/>
    <cellStyle name="tableau | cellule | (normal) | decimal 1 2" xfId="120"/>
    <cellStyle name="tableau | cellule | (normal) | decimal 1 2 2" xfId="2489"/>
    <cellStyle name="tableau | cellule | (normal) | decimal 1 2 3" xfId="2165"/>
    <cellStyle name="tableau | cellule | (normal) | decimal 1 3" xfId="2166"/>
    <cellStyle name="tableau | cellule | (normal) | decimal 1 4" xfId="2164"/>
    <cellStyle name="tableau | cellule | (normal) | decimal 1 5" xfId="2488"/>
    <cellStyle name="tableau | cellule | (normal) | decimal 1 6" xfId="1059"/>
    <cellStyle name="tableau | cellule | (normal) | decimal 2" xfId="121"/>
    <cellStyle name="tableau | cellule | (normal) | decimal 2 2" xfId="122"/>
    <cellStyle name="tableau | cellule | (normal) | decimal 2 2 2" xfId="2491"/>
    <cellStyle name="tableau | cellule | (normal) | decimal 2 2 3" xfId="2168"/>
    <cellStyle name="tableau | cellule | (normal) | decimal 2 3" xfId="2169"/>
    <cellStyle name="tableau | cellule | (normal) | decimal 2 4" xfId="2167"/>
    <cellStyle name="tableau | cellule | (normal) | decimal 2 5" xfId="2490"/>
    <cellStyle name="tableau | cellule | (normal) | decimal 2 6" xfId="1060"/>
    <cellStyle name="tableau | cellule | (normal) | decimal 3" xfId="123"/>
    <cellStyle name="tableau | cellule | (normal) | decimal 3 2" xfId="124"/>
    <cellStyle name="tableau | cellule | (normal) | decimal 3 2 2" xfId="2493"/>
    <cellStyle name="tableau | cellule | (normal) | decimal 3 2 3" xfId="2171"/>
    <cellStyle name="tableau | cellule | (normal) | decimal 3 3" xfId="2172"/>
    <cellStyle name="tableau | cellule | (normal) | decimal 3 4" xfId="2170"/>
    <cellStyle name="tableau | cellule | (normal) | decimal 3 5" xfId="2492"/>
    <cellStyle name="tableau | cellule | (normal) | decimal 3 6" xfId="1061"/>
    <cellStyle name="tableau | cellule | (normal) | decimal 4" xfId="125"/>
    <cellStyle name="tableau | cellule | (normal) | decimal 4 2" xfId="126"/>
    <cellStyle name="tableau | cellule | (normal) | decimal 4 2 2" xfId="2495"/>
    <cellStyle name="tableau | cellule | (normal) | decimal 4 2 3" xfId="2174"/>
    <cellStyle name="tableau | cellule | (normal) | decimal 4 3" xfId="2175"/>
    <cellStyle name="tableau | cellule | (normal) | decimal 4 4" xfId="2173"/>
    <cellStyle name="tableau | cellule | (normal) | decimal 4 5" xfId="2494"/>
    <cellStyle name="tableau | cellule | (normal) | decimal 4 6" xfId="1062"/>
    <cellStyle name="tableau | cellule | (normal) | entier" xfId="127"/>
    <cellStyle name="tableau | cellule | (normal) | entier 2" xfId="128"/>
    <cellStyle name="tableau | cellule | (normal) | entier 2 2" xfId="2497"/>
    <cellStyle name="tableau | cellule | (normal) | entier 2 3" xfId="2177"/>
    <cellStyle name="tableau | cellule | (normal) | entier 3" xfId="2178"/>
    <cellStyle name="tableau | cellule | (normal) | entier 4" xfId="2176"/>
    <cellStyle name="tableau | cellule | (normal) | entier 5" xfId="2496"/>
    <cellStyle name="tableau | cellule | (normal) | entier 6" xfId="1063"/>
    <cellStyle name="tableau | cellule | (normal) | euro | decimal 1" xfId="129"/>
    <cellStyle name="tableau | cellule | (normal) | euro | decimal 1 2" xfId="130"/>
    <cellStyle name="tableau | cellule | (normal) | euro | decimal 1 2 2" xfId="2499"/>
    <cellStyle name="tableau | cellule | (normal) | euro | decimal 1 2 3" xfId="2180"/>
    <cellStyle name="tableau | cellule | (normal) | euro | decimal 1 3" xfId="2181"/>
    <cellStyle name="tableau | cellule | (normal) | euro | decimal 1 4" xfId="2179"/>
    <cellStyle name="tableau | cellule | (normal) | euro | decimal 1 5" xfId="2498"/>
    <cellStyle name="tableau | cellule | (normal) | euro | decimal 1 6" xfId="1064"/>
    <cellStyle name="tableau | cellule | (normal) | euro | decimal 2" xfId="131"/>
    <cellStyle name="tableau | cellule | (normal) | euro | decimal 2 2" xfId="132"/>
    <cellStyle name="tableau | cellule | (normal) | euro | decimal 2 2 2" xfId="2501"/>
    <cellStyle name="tableau | cellule | (normal) | euro | decimal 2 2 3" xfId="2183"/>
    <cellStyle name="tableau | cellule | (normal) | euro | decimal 2 3" xfId="2184"/>
    <cellStyle name="tableau | cellule | (normal) | euro | decimal 2 4" xfId="2182"/>
    <cellStyle name="tableau | cellule | (normal) | euro | decimal 2 5" xfId="2500"/>
    <cellStyle name="tableau | cellule | (normal) | euro | decimal 2 6" xfId="1065"/>
    <cellStyle name="tableau | cellule | (normal) | euro | entier" xfId="133"/>
    <cellStyle name="tableau | cellule | (normal) | euro | entier 2" xfId="134"/>
    <cellStyle name="tableau | cellule | (normal) | euro | entier 2 2" xfId="2503"/>
    <cellStyle name="tableau | cellule | (normal) | euro | entier 2 3" xfId="2186"/>
    <cellStyle name="tableau | cellule | (normal) | euro | entier 3" xfId="2187"/>
    <cellStyle name="tableau | cellule | (normal) | euro | entier 4" xfId="2185"/>
    <cellStyle name="tableau | cellule | (normal) | euro | entier 5" xfId="2502"/>
    <cellStyle name="tableau | cellule | (normal) | euro | entier 6" xfId="1066"/>
    <cellStyle name="tableau | cellule | (normal) | franc | decimal 1" xfId="135"/>
    <cellStyle name="tableau | cellule | (normal) | franc | decimal 1 2" xfId="136"/>
    <cellStyle name="tableau | cellule | (normal) | franc | decimal 1 2 2" xfId="2505"/>
    <cellStyle name="tableau | cellule | (normal) | franc | decimal 1 2 3" xfId="2189"/>
    <cellStyle name="tableau | cellule | (normal) | franc | decimal 1 3" xfId="2190"/>
    <cellStyle name="tableau | cellule | (normal) | franc | decimal 1 4" xfId="2188"/>
    <cellStyle name="tableau | cellule | (normal) | franc | decimal 1 5" xfId="2504"/>
    <cellStyle name="tableau | cellule | (normal) | franc | decimal 1 6" xfId="1067"/>
    <cellStyle name="tableau | cellule | (normal) | franc | decimal 2" xfId="137"/>
    <cellStyle name="tableau | cellule | (normal) | franc | decimal 2 2" xfId="138"/>
    <cellStyle name="tableau | cellule | (normal) | franc | decimal 2 2 2" xfId="2507"/>
    <cellStyle name="tableau | cellule | (normal) | franc | decimal 2 2 3" xfId="2192"/>
    <cellStyle name="tableau | cellule | (normal) | franc | decimal 2 3" xfId="2193"/>
    <cellStyle name="tableau | cellule | (normal) | franc | decimal 2 4" xfId="2191"/>
    <cellStyle name="tableau | cellule | (normal) | franc | decimal 2 5" xfId="2506"/>
    <cellStyle name="tableau | cellule | (normal) | franc | decimal 2 6" xfId="1068"/>
    <cellStyle name="tableau | cellule | (normal) | franc | entier" xfId="139"/>
    <cellStyle name="tableau | cellule | (normal) | franc | entier 2" xfId="140"/>
    <cellStyle name="tableau | cellule | (normal) | franc | entier 2 2" xfId="2509"/>
    <cellStyle name="tableau | cellule | (normal) | franc | entier 2 3" xfId="2195"/>
    <cellStyle name="tableau | cellule | (normal) | franc | entier 3" xfId="2196"/>
    <cellStyle name="tableau | cellule | (normal) | franc | entier 4" xfId="2194"/>
    <cellStyle name="tableau | cellule | (normal) | franc | entier 5" xfId="2508"/>
    <cellStyle name="tableau | cellule | (normal) | franc | entier 6" xfId="1069"/>
    <cellStyle name="tableau | cellule | (normal) | pourcentage | decimal 1" xfId="141"/>
    <cellStyle name="tableau | cellule | (normal) | pourcentage | decimal 1 2" xfId="142"/>
    <cellStyle name="tableau | cellule | (normal) | pourcentage | decimal 1 2 2" xfId="2511"/>
    <cellStyle name="tableau | cellule | (normal) | pourcentage | decimal 1 2 3" xfId="2198"/>
    <cellStyle name="tableau | cellule | (normal) | pourcentage | decimal 1 3" xfId="2199"/>
    <cellStyle name="tableau | cellule | (normal) | pourcentage | decimal 1 4" xfId="2197"/>
    <cellStyle name="tableau | cellule | (normal) | pourcentage | decimal 1 5" xfId="2510"/>
    <cellStyle name="tableau | cellule | (normal) | pourcentage | decimal 1 6" xfId="1070"/>
    <cellStyle name="tableau | cellule | (normal) | pourcentage | decimal 2" xfId="143"/>
    <cellStyle name="tableau | cellule | (normal) | pourcentage | decimal 2 2" xfId="144"/>
    <cellStyle name="tableau | cellule | (normal) | pourcentage | decimal 2 2 2" xfId="2513"/>
    <cellStyle name="tableau | cellule | (normal) | pourcentage | decimal 2 2 3" xfId="2201"/>
    <cellStyle name="tableau | cellule | (normal) | pourcentage | decimal 2 3" xfId="2202"/>
    <cellStyle name="tableau | cellule | (normal) | pourcentage | decimal 2 4" xfId="2200"/>
    <cellStyle name="tableau | cellule | (normal) | pourcentage | decimal 2 5" xfId="2512"/>
    <cellStyle name="tableau | cellule | (normal) | pourcentage | decimal 2 6" xfId="1071"/>
    <cellStyle name="tableau | cellule | (normal) | pourcentage | entier" xfId="145"/>
    <cellStyle name="tableau | cellule | (normal) | pourcentage | entier 2" xfId="146"/>
    <cellStyle name="tableau | cellule | (normal) | pourcentage | entier 2 2" xfId="2515"/>
    <cellStyle name="tableau | cellule | (normal) | pourcentage | entier 2 3" xfId="2204"/>
    <cellStyle name="tableau | cellule | (normal) | pourcentage | entier 3" xfId="2205"/>
    <cellStyle name="tableau | cellule | (normal) | pourcentage | entier 4" xfId="2203"/>
    <cellStyle name="tableau | cellule | (normal) | pourcentage | entier 5" xfId="2514"/>
    <cellStyle name="tableau | cellule | (normal) | pourcentage | entier 6" xfId="1072"/>
    <cellStyle name="tableau | cellule | (normal) | standard" xfId="147"/>
    <cellStyle name="tableau | cellule | (normal) | standard 2" xfId="148"/>
    <cellStyle name="tableau | cellule | (normal) | standard 2 2" xfId="2517"/>
    <cellStyle name="tableau | cellule | (normal) | standard 2 3" xfId="2207"/>
    <cellStyle name="tableau | cellule | (normal) | standard 3" xfId="2208"/>
    <cellStyle name="tableau | cellule | (normal) | standard 4" xfId="2206"/>
    <cellStyle name="tableau | cellule | (normal) | standard 5" xfId="2516"/>
    <cellStyle name="tableau | cellule | (normal) | standard 6" xfId="1073"/>
    <cellStyle name="tableau | cellule | (normal) | texte" xfId="149"/>
    <cellStyle name="tableau | cellule | (normal) | texte 2" xfId="150"/>
    <cellStyle name="tableau | cellule | (normal) | texte 2 2" xfId="2519"/>
    <cellStyle name="tableau | cellule | (normal) | texte 2 3" xfId="2210"/>
    <cellStyle name="tableau | cellule | (normal) | texte 3" xfId="2211"/>
    <cellStyle name="tableau | cellule | (normal) | texte 4" xfId="2209"/>
    <cellStyle name="tableau | cellule | (normal) | texte 5" xfId="2518"/>
    <cellStyle name="tableau | cellule | (normal) | texte 6" xfId="1074"/>
    <cellStyle name="tableau | cellule | (total) | decimal 1" xfId="151"/>
    <cellStyle name="tableau | cellule | (total) | decimal 1 2" xfId="2213"/>
    <cellStyle name="tableau | cellule | (total) | decimal 1 3" xfId="2214"/>
    <cellStyle name="tableau | cellule | (total) | decimal 1 4" xfId="2212"/>
    <cellStyle name="tableau | cellule | (total) | decimal 1 5" xfId="2520"/>
    <cellStyle name="tableau | cellule | (total) | decimal 1 6" xfId="1075"/>
    <cellStyle name="tableau | cellule | (total) | decimal 2" xfId="152"/>
    <cellStyle name="tableau | cellule | (total) | decimal 2 2" xfId="2216"/>
    <cellStyle name="tableau | cellule | (total) | decimal 2 3" xfId="2217"/>
    <cellStyle name="tableau | cellule | (total) | decimal 2 4" xfId="2215"/>
    <cellStyle name="tableau | cellule | (total) | decimal 2 5" xfId="2521"/>
    <cellStyle name="tableau | cellule | (total) | decimal 2 6" xfId="1076"/>
    <cellStyle name="tableau | cellule | (total) | decimal 3" xfId="153"/>
    <cellStyle name="tableau | cellule | (total) | decimal 3 2" xfId="2219"/>
    <cellStyle name="tableau | cellule | (total) | decimal 3 3" xfId="2220"/>
    <cellStyle name="tableau | cellule | (total) | decimal 3 4" xfId="2218"/>
    <cellStyle name="tableau | cellule | (total) | decimal 3 5" xfId="2522"/>
    <cellStyle name="tableau | cellule | (total) | decimal 3 6" xfId="1077"/>
    <cellStyle name="tableau | cellule | (total) | decimal 4" xfId="154"/>
    <cellStyle name="tableau | cellule | (total) | decimal 4 2" xfId="2222"/>
    <cellStyle name="tableau | cellule | (total) | decimal 4 3" xfId="2223"/>
    <cellStyle name="tableau | cellule | (total) | decimal 4 4" xfId="2221"/>
    <cellStyle name="tableau | cellule | (total) | decimal 4 5" xfId="2523"/>
    <cellStyle name="tableau | cellule | (total) | decimal 4 6" xfId="1078"/>
    <cellStyle name="tableau | cellule | (total) | entier" xfId="155"/>
    <cellStyle name="tableau | cellule | (total) | entier 2" xfId="2225"/>
    <cellStyle name="tableau | cellule | (total) | entier 3" xfId="2226"/>
    <cellStyle name="tableau | cellule | (total) | entier 4" xfId="2224"/>
    <cellStyle name="tableau | cellule | (total) | entier 5" xfId="2524"/>
    <cellStyle name="tableau | cellule | (total) | entier 6" xfId="1079"/>
    <cellStyle name="tableau | cellule | (total) | euro | decimal 1" xfId="156"/>
    <cellStyle name="tableau | cellule | (total) | euro | decimal 1 2" xfId="2228"/>
    <cellStyle name="tableau | cellule | (total) | euro | decimal 1 3" xfId="2229"/>
    <cellStyle name="tableau | cellule | (total) | euro | decimal 1 4" xfId="2227"/>
    <cellStyle name="tableau | cellule | (total) | euro | decimal 1 5" xfId="2525"/>
    <cellStyle name="tableau | cellule | (total) | euro | decimal 1 6" xfId="1080"/>
    <cellStyle name="tableau | cellule | (total) | euro | decimal 2" xfId="157"/>
    <cellStyle name="tableau | cellule | (total) | euro | decimal 2 2" xfId="2231"/>
    <cellStyle name="tableau | cellule | (total) | euro | decimal 2 3" xfId="2232"/>
    <cellStyle name="tableau | cellule | (total) | euro | decimal 2 4" xfId="2230"/>
    <cellStyle name="tableau | cellule | (total) | euro | decimal 2 5" xfId="2526"/>
    <cellStyle name="tableau | cellule | (total) | euro | decimal 2 6" xfId="1081"/>
    <cellStyle name="tableau | cellule | (total) | euro | entier" xfId="158"/>
    <cellStyle name="tableau | cellule | (total) | euro | entier 2" xfId="2234"/>
    <cellStyle name="tableau | cellule | (total) | euro | entier 3" xfId="2235"/>
    <cellStyle name="tableau | cellule | (total) | euro | entier 4" xfId="2233"/>
    <cellStyle name="tableau | cellule | (total) | euro | entier 5" xfId="2527"/>
    <cellStyle name="tableau | cellule | (total) | euro | entier 6" xfId="1082"/>
    <cellStyle name="tableau | cellule | (total) | franc | decimal 1" xfId="159"/>
    <cellStyle name="tableau | cellule | (total) | franc | decimal 1 2" xfId="2237"/>
    <cellStyle name="tableau | cellule | (total) | franc | decimal 1 3" xfId="2238"/>
    <cellStyle name="tableau | cellule | (total) | franc | decimal 1 4" xfId="2236"/>
    <cellStyle name="tableau | cellule | (total) | franc | decimal 1 5" xfId="2528"/>
    <cellStyle name="tableau | cellule | (total) | franc | decimal 1 6" xfId="1083"/>
    <cellStyle name="tableau | cellule | (total) | franc | decimal 2" xfId="160"/>
    <cellStyle name="tableau | cellule | (total) | franc | decimal 2 2" xfId="2240"/>
    <cellStyle name="tableau | cellule | (total) | franc | decimal 2 3" xfId="2241"/>
    <cellStyle name="tableau | cellule | (total) | franc | decimal 2 4" xfId="2239"/>
    <cellStyle name="tableau | cellule | (total) | franc | decimal 2 5" xfId="2529"/>
    <cellStyle name="tableau | cellule | (total) | franc | decimal 2 6" xfId="1084"/>
    <cellStyle name="tableau | cellule | (total) | franc | entier" xfId="161"/>
    <cellStyle name="tableau | cellule | (total) | franc | entier 2" xfId="2243"/>
    <cellStyle name="tableau | cellule | (total) | franc | entier 3" xfId="2244"/>
    <cellStyle name="tableau | cellule | (total) | franc | entier 4" xfId="2242"/>
    <cellStyle name="tableau | cellule | (total) | franc | entier 5" xfId="2530"/>
    <cellStyle name="tableau | cellule | (total) | franc | entier 6" xfId="1085"/>
    <cellStyle name="tableau | cellule | (total) | pourcentage | decimal 1" xfId="162"/>
    <cellStyle name="tableau | cellule | (total) | pourcentage | decimal 1 2" xfId="2246"/>
    <cellStyle name="tableau | cellule | (total) | pourcentage | decimal 1 3" xfId="2247"/>
    <cellStyle name="tableau | cellule | (total) | pourcentage | decimal 1 4" xfId="2245"/>
    <cellStyle name="tableau | cellule | (total) | pourcentage | decimal 1 5" xfId="2531"/>
    <cellStyle name="tableau | cellule | (total) | pourcentage | decimal 1 6" xfId="1086"/>
    <cellStyle name="tableau | cellule | (total) | pourcentage | decimal 2" xfId="163"/>
    <cellStyle name="tableau | cellule | (total) | pourcentage | decimal 2 2" xfId="2249"/>
    <cellStyle name="tableau | cellule | (total) | pourcentage | decimal 2 3" xfId="2250"/>
    <cellStyle name="tableau | cellule | (total) | pourcentage | decimal 2 4" xfId="2248"/>
    <cellStyle name="tableau | cellule | (total) | pourcentage | decimal 2 5" xfId="2532"/>
    <cellStyle name="tableau | cellule | (total) | pourcentage | decimal 2 6" xfId="1087"/>
    <cellStyle name="tableau | cellule | (total) | pourcentage | entier" xfId="164"/>
    <cellStyle name="tableau | cellule | (total) | pourcentage | entier 2" xfId="2252"/>
    <cellStyle name="tableau | cellule | (total) | pourcentage | entier 3" xfId="2253"/>
    <cellStyle name="tableau | cellule | (total) | pourcentage | entier 4" xfId="2251"/>
    <cellStyle name="tableau | cellule | (total) | pourcentage | entier 5" xfId="2533"/>
    <cellStyle name="tableau | cellule | (total) | pourcentage | entier 6" xfId="1088"/>
    <cellStyle name="tableau | cellule | (total) | standard" xfId="165"/>
    <cellStyle name="tableau | cellule | (total) | standard 2" xfId="2255"/>
    <cellStyle name="tableau | cellule | (total) | standard 3" xfId="2256"/>
    <cellStyle name="tableau | cellule | (total) | standard 4" xfId="2254"/>
    <cellStyle name="tableau | cellule | (total) | standard 5" xfId="2534"/>
    <cellStyle name="tableau | cellule | (total) | standard 6" xfId="1089"/>
    <cellStyle name="tableau | cellule | (total) | texte" xfId="166"/>
    <cellStyle name="tableau | cellule | (total) | texte 2" xfId="2258"/>
    <cellStyle name="tableau | cellule | (total) | texte 3" xfId="2259"/>
    <cellStyle name="tableau | cellule | (total) | texte 4" xfId="2257"/>
    <cellStyle name="tableau | cellule | (total) | texte 5" xfId="2535"/>
    <cellStyle name="tableau | cellule | (total) | texte 6" xfId="1090"/>
    <cellStyle name="tableau | cellule | normal | decimal 1" xfId="167"/>
    <cellStyle name="tableau | cellule | normal | decimal 1 2" xfId="168"/>
    <cellStyle name="tableau | cellule | normal | decimal 1 2 2" xfId="2261"/>
    <cellStyle name="tableau | cellule | normal | decimal 1 2 3" xfId="2537"/>
    <cellStyle name="tableau | cellule | normal | decimal 1 2 4" xfId="1092"/>
    <cellStyle name="tableau | cellule | normal | decimal 1 3" xfId="169"/>
    <cellStyle name="tableau | cellule | normal | decimal 1 3 2" xfId="2262"/>
    <cellStyle name="tableau | cellule | normal | decimal 1 4" xfId="1091"/>
    <cellStyle name="tableau | cellule | normal | decimal 1 5" xfId="1985"/>
    <cellStyle name="tableau | cellule | normal | decimal 1 6" xfId="2260"/>
    <cellStyle name="tableau | cellule | normal | decimal 1 7" xfId="2536"/>
    <cellStyle name="tableau | cellule | normal | decimal 2" xfId="170"/>
    <cellStyle name="tableau | cellule | normal | decimal 2 2" xfId="171"/>
    <cellStyle name="tableau | cellule | normal | decimal 2 2 2" xfId="2539"/>
    <cellStyle name="tableau | cellule | normal | decimal 2 2 3" xfId="2264"/>
    <cellStyle name="tableau | cellule | normal | decimal 2 3" xfId="2265"/>
    <cellStyle name="tableau | cellule | normal | decimal 2 4" xfId="2263"/>
    <cellStyle name="tableau | cellule | normal | decimal 2 5" xfId="2538"/>
    <cellStyle name="tableau | cellule | normal | decimal 2 6" xfId="1093"/>
    <cellStyle name="tableau | cellule | normal | decimal 3" xfId="172"/>
    <cellStyle name="tableau | cellule | normal | decimal 3 2" xfId="173"/>
    <cellStyle name="tableau | cellule | normal | decimal 3 2 2" xfId="2541"/>
    <cellStyle name="tableau | cellule | normal | decimal 3 2 3" xfId="2267"/>
    <cellStyle name="tableau | cellule | normal | decimal 3 3" xfId="2268"/>
    <cellStyle name="tableau | cellule | normal | decimal 3 4" xfId="2266"/>
    <cellStyle name="tableau | cellule | normal | decimal 3 5" xfId="2540"/>
    <cellStyle name="tableau | cellule | normal | decimal 3 6" xfId="1094"/>
    <cellStyle name="tableau | cellule | normal | decimal 4" xfId="174"/>
    <cellStyle name="tableau | cellule | normal | decimal 4 2" xfId="175"/>
    <cellStyle name="tableau | cellule | normal | decimal 4 2 2" xfId="2543"/>
    <cellStyle name="tableau | cellule | normal | decimal 4 2 3" xfId="2270"/>
    <cellStyle name="tableau | cellule | normal | decimal 4 3" xfId="2271"/>
    <cellStyle name="tableau | cellule | normal | decimal 4 4" xfId="2269"/>
    <cellStyle name="tableau | cellule | normal | decimal 4 5" xfId="2542"/>
    <cellStyle name="tableau | cellule | normal | decimal 4 6" xfId="1095"/>
    <cellStyle name="tableau | cellule | normal | entier" xfId="176"/>
    <cellStyle name="tableau | cellule | normal | entier 2" xfId="177"/>
    <cellStyle name="tableau | cellule | normal | entier 2 2" xfId="2545"/>
    <cellStyle name="tableau | cellule | normal | entier 2 3" xfId="2273"/>
    <cellStyle name="tableau | cellule | normal | entier 3" xfId="2274"/>
    <cellStyle name="tableau | cellule | normal | entier 4" xfId="2272"/>
    <cellStyle name="tableau | cellule | normal | entier 5" xfId="2544"/>
    <cellStyle name="tableau | cellule | normal | entier 6" xfId="1096"/>
    <cellStyle name="tableau | cellule | normal | euro | decimal 1" xfId="178"/>
    <cellStyle name="tableau | cellule | normal | euro | decimal 1 2" xfId="179"/>
    <cellStyle name="tableau | cellule | normal | euro | decimal 1 2 2" xfId="2547"/>
    <cellStyle name="tableau | cellule | normal | euro | decimal 1 2 3" xfId="2276"/>
    <cellStyle name="tableau | cellule | normal | euro | decimal 1 3" xfId="2277"/>
    <cellStyle name="tableau | cellule | normal | euro | decimal 1 4" xfId="2275"/>
    <cellStyle name="tableau | cellule | normal | euro | decimal 1 5" xfId="2546"/>
    <cellStyle name="tableau | cellule | normal | euro | decimal 1 6" xfId="1097"/>
    <cellStyle name="tableau | cellule | normal | euro | decimal 2" xfId="180"/>
    <cellStyle name="tableau | cellule | normal | euro | decimal 2 2" xfId="181"/>
    <cellStyle name="tableau | cellule | normal | euro | decimal 2 2 2" xfId="2549"/>
    <cellStyle name="tableau | cellule | normal | euro | decimal 2 2 3" xfId="2279"/>
    <cellStyle name="tableau | cellule | normal | euro | decimal 2 3" xfId="2280"/>
    <cellStyle name="tableau | cellule | normal | euro | decimal 2 4" xfId="2278"/>
    <cellStyle name="tableau | cellule | normal | euro | decimal 2 5" xfId="2548"/>
    <cellStyle name="tableau | cellule | normal | euro | decimal 2 6" xfId="1098"/>
    <cellStyle name="tableau | cellule | normal | euro | entier" xfId="182"/>
    <cellStyle name="tableau | cellule | normal | euro | entier 2" xfId="183"/>
    <cellStyle name="tableau | cellule | normal | euro | entier 2 2" xfId="2551"/>
    <cellStyle name="tableau | cellule | normal | euro | entier 2 3" xfId="2282"/>
    <cellStyle name="tableau | cellule | normal | euro | entier 3" xfId="2283"/>
    <cellStyle name="tableau | cellule | normal | euro | entier 4" xfId="2281"/>
    <cellStyle name="tableau | cellule | normal | euro | entier 5" xfId="2550"/>
    <cellStyle name="tableau | cellule | normal | euro | entier 6" xfId="1099"/>
    <cellStyle name="tableau | cellule | normal | franc | decimal 1" xfId="184"/>
    <cellStyle name="tableau | cellule | normal | franc | decimal 1 2" xfId="185"/>
    <cellStyle name="tableau | cellule | normal | franc | decimal 1 2 2" xfId="2553"/>
    <cellStyle name="tableau | cellule | normal | franc | decimal 1 2 3" xfId="2285"/>
    <cellStyle name="tableau | cellule | normal | franc | decimal 1 3" xfId="2286"/>
    <cellStyle name="tableau | cellule | normal | franc | decimal 1 4" xfId="2284"/>
    <cellStyle name="tableau | cellule | normal | franc | decimal 1 5" xfId="2552"/>
    <cellStyle name="tableau | cellule | normal | franc | decimal 1 6" xfId="1100"/>
    <cellStyle name="tableau | cellule | normal | franc | decimal 2" xfId="186"/>
    <cellStyle name="tableau | cellule | normal | franc | decimal 2 2" xfId="187"/>
    <cellStyle name="tableau | cellule | normal | franc | decimal 2 2 2" xfId="2555"/>
    <cellStyle name="tableau | cellule | normal | franc | decimal 2 2 3" xfId="2288"/>
    <cellStyle name="tableau | cellule | normal | franc | decimal 2 3" xfId="2289"/>
    <cellStyle name="tableau | cellule | normal | franc | decimal 2 4" xfId="2287"/>
    <cellStyle name="tableau | cellule | normal | franc | decimal 2 5" xfId="2554"/>
    <cellStyle name="tableau | cellule | normal | franc | decimal 2 6" xfId="1101"/>
    <cellStyle name="tableau | cellule | normal | franc | entier" xfId="188"/>
    <cellStyle name="tableau | cellule | normal | franc | entier 2" xfId="189"/>
    <cellStyle name="tableau | cellule | normal | franc | entier 2 2" xfId="2557"/>
    <cellStyle name="tableau | cellule | normal | franc | entier 2 3" xfId="2291"/>
    <cellStyle name="tableau | cellule | normal | franc | entier 3" xfId="2292"/>
    <cellStyle name="tableau | cellule | normal | franc | entier 4" xfId="2290"/>
    <cellStyle name="tableau | cellule | normal | franc | entier 5" xfId="2556"/>
    <cellStyle name="tableau | cellule | normal | franc | entier 6" xfId="1102"/>
    <cellStyle name="tableau | cellule | normal | pourcentage | decimal 1" xfId="190"/>
    <cellStyle name="tableau | cellule | normal | pourcentage | decimal 1 2" xfId="191"/>
    <cellStyle name="tableau | cellule | normal | pourcentage | decimal 1 2 2" xfId="2559"/>
    <cellStyle name="tableau | cellule | normal | pourcentage | decimal 1 2 3" xfId="2294"/>
    <cellStyle name="tableau | cellule | normal | pourcentage | decimal 1 3" xfId="2295"/>
    <cellStyle name="tableau | cellule | normal | pourcentage | decimal 1 4" xfId="2293"/>
    <cellStyle name="tableau | cellule | normal | pourcentage | decimal 1 5" xfId="2558"/>
    <cellStyle name="tableau | cellule | normal | pourcentage | decimal 1 6" xfId="1103"/>
    <cellStyle name="tableau | cellule | normal | pourcentage | decimal 2" xfId="192"/>
    <cellStyle name="tableau | cellule | normal | pourcentage | decimal 2 2" xfId="193"/>
    <cellStyle name="tableau | cellule | normal | pourcentage | decimal 2 2 2" xfId="2561"/>
    <cellStyle name="tableau | cellule | normal | pourcentage | decimal 2 2 3" xfId="2297"/>
    <cellStyle name="tableau | cellule | normal | pourcentage | decimal 2 3" xfId="2298"/>
    <cellStyle name="tableau | cellule | normal | pourcentage | decimal 2 4" xfId="2296"/>
    <cellStyle name="tableau | cellule | normal | pourcentage | decimal 2 5" xfId="2560"/>
    <cellStyle name="tableau | cellule | normal | pourcentage | decimal 2 6" xfId="1104"/>
    <cellStyle name="tableau | cellule | normal | pourcentage | entier" xfId="194"/>
    <cellStyle name="tableau | cellule | normal | pourcentage | entier 2" xfId="195"/>
    <cellStyle name="tableau | cellule | normal | pourcentage | entier 2 2" xfId="2563"/>
    <cellStyle name="tableau | cellule | normal | pourcentage | entier 2 3" xfId="2300"/>
    <cellStyle name="tableau | cellule | normal | pourcentage | entier 3" xfId="2301"/>
    <cellStyle name="tableau | cellule | normal | pourcentage | entier 4" xfId="2299"/>
    <cellStyle name="tableau | cellule | normal | pourcentage | entier 5" xfId="2562"/>
    <cellStyle name="tableau | cellule | normal | pourcentage | entier 6" xfId="1105"/>
    <cellStyle name="tableau | cellule | normal | standard" xfId="196"/>
    <cellStyle name="tableau | cellule | normal | standard 2" xfId="197"/>
    <cellStyle name="tableau | cellule | normal | standard 2 2" xfId="2565"/>
    <cellStyle name="tableau | cellule | normal | standard 2 3" xfId="2303"/>
    <cellStyle name="tableau | cellule | normal | standard 3" xfId="2304"/>
    <cellStyle name="tableau | cellule | normal | standard 4" xfId="2302"/>
    <cellStyle name="tableau | cellule | normal | standard 5" xfId="2564"/>
    <cellStyle name="tableau | cellule | normal | standard 6" xfId="1106"/>
    <cellStyle name="tableau | cellule | normal | texte" xfId="198"/>
    <cellStyle name="tableau | cellule | normal | texte 2" xfId="199"/>
    <cellStyle name="tableau | cellule | normal | texte 2 2" xfId="2567"/>
    <cellStyle name="tableau | cellule | normal | texte 2 3" xfId="2306"/>
    <cellStyle name="tableau | cellule | normal | texte 3" xfId="2307"/>
    <cellStyle name="tableau | cellule | normal | texte 4" xfId="2305"/>
    <cellStyle name="tableau | cellule | normal | texte 5" xfId="2566"/>
    <cellStyle name="tableau | cellule | normal | texte 6" xfId="1107"/>
    <cellStyle name="tableau | cellule | total | decimal 1" xfId="200"/>
    <cellStyle name="tableau | cellule | total | decimal 1 2" xfId="201"/>
    <cellStyle name="tableau | cellule | total | decimal 1 2 2" xfId="2309"/>
    <cellStyle name="tableau | cellule | total | decimal 1 2 3" xfId="2569"/>
    <cellStyle name="tableau | cellule | total | decimal 1 2 4" xfId="1109"/>
    <cellStyle name="tableau | cellule | total | decimal 1 3" xfId="202"/>
    <cellStyle name="tableau | cellule | total | decimal 1 3 2" xfId="2310"/>
    <cellStyle name="tableau | cellule | total | decimal 1 4" xfId="1108"/>
    <cellStyle name="tableau | cellule | total | decimal 1 5" xfId="1984"/>
    <cellStyle name="tableau | cellule | total | decimal 1 6" xfId="2308"/>
    <cellStyle name="tableau | cellule | total | decimal 1 7" xfId="2568"/>
    <cellStyle name="tableau | cellule | total | decimal 2" xfId="203"/>
    <cellStyle name="tableau | cellule | total | decimal 2 2" xfId="204"/>
    <cellStyle name="tableau | cellule | total | decimal 2 2 2" xfId="2571"/>
    <cellStyle name="tableau | cellule | total | decimal 2 2 3" xfId="2312"/>
    <cellStyle name="tableau | cellule | total | decimal 2 3" xfId="2313"/>
    <cellStyle name="tableau | cellule | total | decimal 2 4" xfId="2311"/>
    <cellStyle name="tableau | cellule | total | decimal 2 5" xfId="2570"/>
    <cellStyle name="tableau | cellule | total | decimal 2 6" xfId="1110"/>
    <cellStyle name="tableau | cellule | total | decimal 3" xfId="205"/>
    <cellStyle name="tableau | cellule | total | decimal 3 2" xfId="206"/>
    <cellStyle name="tableau | cellule | total | decimal 3 2 2" xfId="2573"/>
    <cellStyle name="tableau | cellule | total | decimal 3 2 3" xfId="2315"/>
    <cellStyle name="tableau | cellule | total | decimal 3 3" xfId="2316"/>
    <cellStyle name="tableau | cellule | total | decimal 3 4" xfId="2314"/>
    <cellStyle name="tableau | cellule | total | decimal 3 5" xfId="2572"/>
    <cellStyle name="tableau | cellule | total | decimal 3 6" xfId="1111"/>
    <cellStyle name="tableau | cellule | total | decimal 4" xfId="207"/>
    <cellStyle name="tableau | cellule | total | decimal 4 2" xfId="208"/>
    <cellStyle name="tableau | cellule | total | decimal 4 2 2" xfId="2575"/>
    <cellStyle name="tableau | cellule | total | decimal 4 2 3" xfId="2318"/>
    <cellStyle name="tableau | cellule | total | decimal 4 3" xfId="2319"/>
    <cellStyle name="tableau | cellule | total | decimal 4 4" xfId="2317"/>
    <cellStyle name="tableau | cellule | total | decimal 4 5" xfId="2574"/>
    <cellStyle name="tableau | cellule | total | decimal 4 6" xfId="1112"/>
    <cellStyle name="tableau | cellule | total | entier" xfId="209"/>
    <cellStyle name="tableau | cellule | total | entier 2" xfId="210"/>
    <cellStyle name="tableau | cellule | total | entier 2 2" xfId="2577"/>
    <cellStyle name="tableau | cellule | total | entier 2 3" xfId="2321"/>
    <cellStyle name="tableau | cellule | total | entier 3" xfId="2322"/>
    <cellStyle name="tableau | cellule | total | entier 4" xfId="2320"/>
    <cellStyle name="tableau | cellule | total | entier 5" xfId="2576"/>
    <cellStyle name="tableau | cellule | total | entier 6" xfId="1113"/>
    <cellStyle name="tableau | cellule | total | euro | decimal 1" xfId="211"/>
    <cellStyle name="tableau | cellule | total | euro | decimal 1 2" xfId="212"/>
    <cellStyle name="tableau | cellule | total | euro | decimal 1 2 2" xfId="2579"/>
    <cellStyle name="tableau | cellule | total | euro | decimal 1 2 3" xfId="2324"/>
    <cellStyle name="tableau | cellule | total | euro | decimal 1 3" xfId="2325"/>
    <cellStyle name="tableau | cellule | total | euro | decimal 1 4" xfId="2323"/>
    <cellStyle name="tableau | cellule | total | euro | decimal 1 5" xfId="2578"/>
    <cellStyle name="tableau | cellule | total | euro | decimal 1 6" xfId="1114"/>
    <cellStyle name="tableau | cellule | total | euro | decimal 2" xfId="213"/>
    <cellStyle name="tableau | cellule | total | euro | decimal 2 2" xfId="214"/>
    <cellStyle name="tableau | cellule | total | euro | decimal 2 2 2" xfId="2581"/>
    <cellStyle name="tableau | cellule | total | euro | decimal 2 2 3" xfId="2327"/>
    <cellStyle name="tableau | cellule | total | euro | decimal 2 3" xfId="2328"/>
    <cellStyle name="tableau | cellule | total | euro | decimal 2 4" xfId="2326"/>
    <cellStyle name="tableau | cellule | total | euro | decimal 2 5" xfId="2580"/>
    <cellStyle name="tableau | cellule | total | euro | decimal 2 6" xfId="1115"/>
    <cellStyle name="tableau | cellule | total | euro | entier" xfId="215"/>
    <cellStyle name="tableau | cellule | total | euro | entier 2" xfId="216"/>
    <cellStyle name="tableau | cellule | total | euro | entier 2 2" xfId="2583"/>
    <cellStyle name="tableau | cellule | total | euro | entier 2 3" xfId="2330"/>
    <cellStyle name="tableau | cellule | total | euro | entier 3" xfId="2331"/>
    <cellStyle name="tableau | cellule | total | euro | entier 4" xfId="2329"/>
    <cellStyle name="tableau | cellule | total | euro | entier 5" xfId="2582"/>
    <cellStyle name="tableau | cellule | total | euro | entier 6" xfId="1116"/>
    <cellStyle name="tableau | cellule | total | franc | decimal 1" xfId="217"/>
    <cellStyle name="tableau | cellule | total | franc | decimal 1 2" xfId="218"/>
    <cellStyle name="tableau | cellule | total | franc | decimal 1 2 2" xfId="2585"/>
    <cellStyle name="tableau | cellule | total | franc | decimal 1 2 3" xfId="2333"/>
    <cellStyle name="tableau | cellule | total | franc | decimal 1 3" xfId="2334"/>
    <cellStyle name="tableau | cellule | total | franc | decimal 1 4" xfId="2332"/>
    <cellStyle name="tableau | cellule | total | franc | decimal 1 5" xfId="2584"/>
    <cellStyle name="tableau | cellule | total | franc | decimal 1 6" xfId="1117"/>
    <cellStyle name="tableau | cellule | total | franc | decimal 2" xfId="219"/>
    <cellStyle name="tableau | cellule | total | franc | decimal 2 2" xfId="220"/>
    <cellStyle name="tableau | cellule | total | franc | decimal 2 2 2" xfId="2587"/>
    <cellStyle name="tableau | cellule | total | franc | decimal 2 2 3" xfId="2336"/>
    <cellStyle name="tableau | cellule | total | franc | decimal 2 3" xfId="2337"/>
    <cellStyle name="tableau | cellule | total | franc | decimal 2 4" xfId="2335"/>
    <cellStyle name="tableau | cellule | total | franc | decimal 2 5" xfId="2586"/>
    <cellStyle name="tableau | cellule | total | franc | decimal 2 6" xfId="1118"/>
    <cellStyle name="tableau | cellule | total | franc | entier" xfId="221"/>
    <cellStyle name="tableau | cellule | total | franc | entier 2" xfId="222"/>
    <cellStyle name="tableau | cellule | total | franc | entier 2 2" xfId="2589"/>
    <cellStyle name="tableau | cellule | total | franc | entier 2 3" xfId="2339"/>
    <cellStyle name="tableau | cellule | total | franc | entier 3" xfId="2340"/>
    <cellStyle name="tableau | cellule | total | franc | entier 4" xfId="2338"/>
    <cellStyle name="tableau | cellule | total | franc | entier 5" xfId="2588"/>
    <cellStyle name="tableau | cellule | total | franc | entier 6" xfId="1119"/>
    <cellStyle name="tableau | cellule | total | pourcentage | decimal 1" xfId="223"/>
    <cellStyle name="tableau | cellule | total | pourcentage | decimal 1 2" xfId="224"/>
    <cellStyle name="tableau | cellule | total | pourcentage | decimal 1 2 2" xfId="2591"/>
    <cellStyle name="tableau | cellule | total | pourcentage | decimal 1 2 3" xfId="2342"/>
    <cellStyle name="tableau | cellule | total | pourcentage | decimal 1 3" xfId="2343"/>
    <cellStyle name="tableau | cellule | total | pourcentage | decimal 1 4" xfId="2341"/>
    <cellStyle name="tableau | cellule | total | pourcentage | decimal 1 5" xfId="2590"/>
    <cellStyle name="tableau | cellule | total | pourcentage | decimal 1 6" xfId="1120"/>
    <cellStyle name="tableau | cellule | total | pourcentage | decimal 2" xfId="225"/>
    <cellStyle name="tableau | cellule | total | pourcentage | decimal 2 2" xfId="226"/>
    <cellStyle name="tableau | cellule | total | pourcentage | decimal 2 2 2" xfId="2593"/>
    <cellStyle name="tableau | cellule | total | pourcentage | decimal 2 2 3" xfId="2345"/>
    <cellStyle name="tableau | cellule | total | pourcentage | decimal 2 3" xfId="2346"/>
    <cellStyle name="tableau | cellule | total | pourcentage | decimal 2 4" xfId="2344"/>
    <cellStyle name="tableau | cellule | total | pourcentage | decimal 2 5" xfId="2592"/>
    <cellStyle name="tableau | cellule | total | pourcentage | decimal 2 6" xfId="1121"/>
    <cellStyle name="tableau | cellule | total | pourcentage | entier" xfId="227"/>
    <cellStyle name="tableau | cellule | total | pourcentage | entier 2" xfId="228"/>
    <cellStyle name="tableau | cellule | total | pourcentage | entier 2 2" xfId="2595"/>
    <cellStyle name="tableau | cellule | total | pourcentage | entier 2 3" xfId="2348"/>
    <cellStyle name="tableau | cellule | total | pourcentage | entier 3" xfId="2349"/>
    <cellStyle name="tableau | cellule | total | pourcentage | entier 4" xfId="2347"/>
    <cellStyle name="tableau | cellule | total | pourcentage | entier 5" xfId="2594"/>
    <cellStyle name="tableau | cellule | total | pourcentage | entier 6" xfId="1122"/>
    <cellStyle name="tableau | cellule | total | standard" xfId="229"/>
    <cellStyle name="tableau | cellule | total | standard 2" xfId="230"/>
    <cellStyle name="tableau | cellule | total | standard 2 2" xfId="2597"/>
    <cellStyle name="tableau | cellule | total | standard 2 3" xfId="2351"/>
    <cellStyle name="tableau | cellule | total | standard 3" xfId="2352"/>
    <cellStyle name="tableau | cellule | total | standard 4" xfId="2350"/>
    <cellStyle name="tableau | cellule | total | standard 5" xfId="2596"/>
    <cellStyle name="tableau | cellule | total | standard 6" xfId="1123"/>
    <cellStyle name="tableau | cellule | total | texte" xfId="231"/>
    <cellStyle name="tableau | cellule | total | texte 2" xfId="232"/>
    <cellStyle name="tableau | cellule | total | texte 2 2" xfId="2599"/>
    <cellStyle name="tableau | cellule | total | texte 2 3" xfId="2354"/>
    <cellStyle name="tableau | cellule | total | texte 3" xfId="2355"/>
    <cellStyle name="tableau | cellule | total | texte 4" xfId="2353"/>
    <cellStyle name="tableau | cellule | total | texte 5" xfId="2598"/>
    <cellStyle name="tableau | cellule | total | texte 6" xfId="1124"/>
    <cellStyle name="tableau | coin superieur gauche" xfId="233"/>
    <cellStyle name="tableau | coin superieur gauche 2" xfId="2357"/>
    <cellStyle name="tableau | coin superieur gauche 3" xfId="2358"/>
    <cellStyle name="tableau | coin superieur gauche 4" xfId="2356"/>
    <cellStyle name="tableau | coin superieur gauche 5" xfId="2600"/>
    <cellStyle name="tableau | coin superieur gauche 6" xfId="1125"/>
    <cellStyle name="tableau | entete-colonne | series" xfId="234"/>
    <cellStyle name="tableau | entete-colonne | series 2" xfId="235"/>
    <cellStyle name="tableau | entete-colonne | series 2 2" xfId="2360"/>
    <cellStyle name="tableau | entete-colonne | series 2 3" xfId="2602"/>
    <cellStyle name="tableau | entete-colonne | series 2 4" xfId="1127"/>
    <cellStyle name="tableau | entete-colonne | series 3" xfId="236"/>
    <cellStyle name="tableau | entete-colonne | series 3 2" xfId="2361"/>
    <cellStyle name="tableau | entete-colonne | series 3 3" xfId="1128"/>
    <cellStyle name="tableau | entete-colonne | series 4" xfId="1126"/>
    <cellStyle name="tableau | entete-colonne | series 5" xfId="1983"/>
    <cellStyle name="tableau | entete-colonne | series 6" xfId="2359"/>
    <cellStyle name="tableau | entete-colonne | series 7" xfId="2601"/>
    <cellStyle name="tableau | entete-colonne | series 8" xfId="310"/>
    <cellStyle name="tableau | entete-colonne | structure | normal" xfId="237"/>
    <cellStyle name="tableau | entete-colonne | structure | normal 2" xfId="2363"/>
    <cellStyle name="tableau | entete-colonne | structure | normal 3" xfId="2364"/>
    <cellStyle name="tableau | entete-colonne | structure | normal 4" xfId="2362"/>
    <cellStyle name="tableau | entete-colonne | structure | normal 5" xfId="1129"/>
    <cellStyle name="tableau | entete-colonne | structure | total" xfId="238"/>
    <cellStyle name="tableau | entete-colonne | structure | total 2" xfId="2366"/>
    <cellStyle name="tableau | entete-colonne | structure | total 3" xfId="2367"/>
    <cellStyle name="tableau | entete-colonne | structure | total 4" xfId="2365"/>
    <cellStyle name="tableau | entete-ligne | normal" xfId="239"/>
    <cellStyle name="tableau | entete-ligne | normal 2" xfId="2369"/>
    <cellStyle name="tableau | entete-ligne | normal 3" xfId="2370"/>
    <cellStyle name="tableau | entete-ligne | normal 4" xfId="2368"/>
    <cellStyle name="tableau | entete-ligne | normal 5" xfId="2603"/>
    <cellStyle name="tableau | entete-ligne | normal 6" xfId="1130"/>
    <cellStyle name="tableau | entete-ligne | total" xfId="240"/>
    <cellStyle name="tableau | entete-ligne | total 2" xfId="2372"/>
    <cellStyle name="tableau | entete-ligne | total 3" xfId="2373"/>
    <cellStyle name="tableau | entete-ligne | total 4" xfId="2371"/>
    <cellStyle name="tableau | entete-ligne | total 5" xfId="2604"/>
    <cellStyle name="tableau | entete-ligne | total 6" xfId="1131"/>
    <cellStyle name="tableau | indice | plage de cellules" xfId="241"/>
    <cellStyle name="tableau | indice | plage de cellules 2" xfId="2375"/>
    <cellStyle name="tableau | indice | plage de cellules 3" xfId="2376"/>
    <cellStyle name="tableau | indice | plage de cellules 4" xfId="2374"/>
    <cellStyle name="tableau | indice | plage de cellules 5" xfId="2605"/>
    <cellStyle name="tableau | indice | plage de cellules 6" xfId="1132"/>
    <cellStyle name="tableau | indice | texte" xfId="242"/>
    <cellStyle name="tableau | indice | texte 2" xfId="2378"/>
    <cellStyle name="tableau | indice | texte 3" xfId="2379"/>
    <cellStyle name="tableau | indice | texte 4" xfId="2377"/>
    <cellStyle name="tableau | indice | texte 5" xfId="2606"/>
    <cellStyle name="tableau | indice | texte 6" xfId="1133"/>
    <cellStyle name="tableau | ligne de cesure" xfId="243"/>
    <cellStyle name="tableau | ligne de cesure 2" xfId="244"/>
    <cellStyle name="tableau | ligne de cesure 2 2" xfId="2381"/>
    <cellStyle name="tableau | ligne de cesure 2 3" xfId="2608"/>
    <cellStyle name="tableau | ligne de cesure 2 4" xfId="1162"/>
    <cellStyle name="tableau | ligne de cesure 3" xfId="1981"/>
    <cellStyle name="tableau | ligne de cesure 4" xfId="2380"/>
    <cellStyle name="tableau | ligne de cesure 5" xfId="2607"/>
    <cellStyle name="tableau | ligne de cesure 6" xfId="1134"/>
    <cellStyle name="tableau | ligne-titre | niveau1" xfId="245"/>
    <cellStyle name="tableau | ligne-titre | niveau1 2" xfId="2383"/>
    <cellStyle name="tableau | ligne-titre | niveau1 3" xfId="2384"/>
    <cellStyle name="tableau | ligne-titre | niveau1 4" xfId="2382"/>
    <cellStyle name="tableau | ligne-titre | niveau1 5" xfId="2609"/>
    <cellStyle name="tableau | ligne-titre | niveau1 6" xfId="1135"/>
    <cellStyle name="tableau | ligne-titre | niveau2" xfId="246"/>
    <cellStyle name="tableau | ligne-titre | niveau2 2" xfId="2386"/>
    <cellStyle name="tableau | ligne-titre | niveau2 3" xfId="2387"/>
    <cellStyle name="tableau | ligne-titre | niveau2 4" xfId="2385"/>
    <cellStyle name="tableau | ligne-titre | niveau2 5" xfId="2610"/>
    <cellStyle name="tableau | ligne-titre | niveau2 6" xfId="1136"/>
    <cellStyle name="tableau | ligne-titre | niveau3" xfId="247"/>
    <cellStyle name="tableau | ligne-titre | niveau3 2" xfId="2389"/>
    <cellStyle name="tableau | ligne-titre | niveau3 3" xfId="2388"/>
    <cellStyle name="tableau | ligne-titre | niveau3 4" xfId="1137"/>
    <cellStyle name="tableau | ligne-titre | niveau4" xfId="248"/>
    <cellStyle name="tableau | ligne-titre | niveau4 2" xfId="2391"/>
    <cellStyle name="tableau | ligne-titre | niveau4 3" xfId="2392"/>
    <cellStyle name="tableau | ligne-titre | niveau4 4" xfId="2390"/>
    <cellStyle name="tableau | ligne-titre | niveau4 5" xfId="2611"/>
    <cellStyle name="tableau | ligne-titre | niveau4 6" xfId="1138"/>
    <cellStyle name="tableau | ligne-titre | niveau5" xfId="249"/>
    <cellStyle name="tableau | ligne-titre | niveau5 2" xfId="2394"/>
    <cellStyle name="tableau | ligne-titre | niveau5 3" xfId="2395"/>
    <cellStyle name="tableau | ligne-titre | niveau5 4" xfId="2393"/>
    <cellStyle name="tableau | ligne-titre | niveau5 5" xfId="1139"/>
    <cellStyle name="tableau | source | plage de cellules" xfId="250"/>
    <cellStyle name="tableau | source | plage de cellules 2" xfId="2397"/>
    <cellStyle name="tableau | source | plage de cellules 3" xfId="2398"/>
    <cellStyle name="tableau | source | plage de cellules 4" xfId="2396"/>
    <cellStyle name="tableau | source | plage de cellules 5" xfId="2612"/>
    <cellStyle name="tableau | source | plage de cellules 6" xfId="1140"/>
    <cellStyle name="tableau | source | texte" xfId="251"/>
    <cellStyle name="tableau | source | texte 2" xfId="2400"/>
    <cellStyle name="tableau | source | texte 3" xfId="2401"/>
    <cellStyle name="tableau | source | texte 4" xfId="2399"/>
    <cellStyle name="tableau | source | texte 5" xfId="2613"/>
    <cellStyle name="tableau | source | texte 6" xfId="1141"/>
    <cellStyle name="tableau | unite | plage de cellules" xfId="252"/>
    <cellStyle name="tableau | unite | plage de cellules 2" xfId="2403"/>
    <cellStyle name="tableau | unite | plage de cellules 3" xfId="2404"/>
    <cellStyle name="tableau | unite | plage de cellules 4" xfId="2402"/>
    <cellStyle name="tableau | unite | plage de cellules 5" xfId="2614"/>
    <cellStyle name="tableau | unite | plage de cellules 6" xfId="1142"/>
    <cellStyle name="tableau | unite | texte" xfId="253"/>
    <cellStyle name="tableau | unite | texte 2" xfId="2406"/>
    <cellStyle name="tableau | unite | texte 3" xfId="2407"/>
    <cellStyle name="tableau | unite | texte 4" xfId="2405"/>
    <cellStyle name="tableau | unite | texte 5" xfId="2615"/>
    <cellStyle name="tableau | unite | texte 6" xfId="1143"/>
    <cellStyle name="TableStyleLight1" xfId="2408"/>
    <cellStyle name="Texte explicatif" xfId="254" builtinId="53" customBuiltin="1"/>
    <cellStyle name="Texte explicatif 2" xfId="2409"/>
    <cellStyle name="Texte explicatif 3" xfId="2410"/>
    <cellStyle name="Title" xfId="1144"/>
    <cellStyle name="Titre" xfId="255" builtinId="15" customBuiltin="1"/>
    <cellStyle name="Titre 1" xfId="256"/>
    <cellStyle name="Titre 1 2" xfId="2411"/>
    <cellStyle name="Titre 1 3" xfId="2616"/>
    <cellStyle name="Titre 1 4" xfId="1145"/>
    <cellStyle name="Titre 2" xfId="1146"/>
    <cellStyle name="Titre 2 2" xfId="2413"/>
    <cellStyle name="Titre 2 3" xfId="2412"/>
    <cellStyle name="Titre 3" xfId="2414"/>
    <cellStyle name="Titre 4" xfId="2415"/>
    <cellStyle name="Titre 5" xfId="2416"/>
    <cellStyle name="Titre colonnes" xfId="1147"/>
    <cellStyle name="Titre colonnes 2" xfId="2418"/>
    <cellStyle name="Titre colonnes 3" xfId="2419"/>
    <cellStyle name="Titre colonnes 4" xfId="2417"/>
    <cellStyle name="Titre général" xfId="1148"/>
    <cellStyle name="Titre général 2" xfId="2421"/>
    <cellStyle name="Titre général 3" xfId="2422"/>
    <cellStyle name="Titre général 4" xfId="2420"/>
    <cellStyle name="Titre lignes" xfId="1149"/>
    <cellStyle name="Titre lignes 1" xfId="2424"/>
    <cellStyle name="Titre lignes 2" xfId="2425"/>
    <cellStyle name="Titre lignes 3" xfId="2426"/>
    <cellStyle name="Titre lignes 4" xfId="2423"/>
    <cellStyle name="Titre lignes_Fiches C 2010 version juin rebasé3" xfId="2427"/>
    <cellStyle name="Titre page" xfId="1150"/>
    <cellStyle name="Titre page 2" xfId="2429"/>
    <cellStyle name="Titre page 3" xfId="2430"/>
    <cellStyle name="Titre page 4" xfId="2428"/>
    <cellStyle name="Titre " xfId="2431"/>
    <cellStyle name="Titre 1" xfId="257" builtinId="16" customBuiltin="1"/>
    <cellStyle name="Titre 1 2" xfId="2432"/>
    <cellStyle name="Titre 2" xfId="258" builtinId="17" customBuiltin="1"/>
    <cellStyle name="Titre 2 2" xfId="2433"/>
    <cellStyle name="Titre 3" xfId="259" builtinId="18" customBuiltin="1"/>
    <cellStyle name="Titre 3 2" xfId="2434"/>
    <cellStyle name="Titre 4" xfId="260" builtinId="19" customBuiltin="1"/>
    <cellStyle name="Titre 4 2" xfId="2435"/>
    <cellStyle name="Total" xfId="261" builtinId="25" customBuiltin="1"/>
    <cellStyle name="Total 1" xfId="2436"/>
    <cellStyle name="Total 2" xfId="2437"/>
    <cellStyle name="Vérification" xfId="262" builtinId="23" customBuiltin="1"/>
    <cellStyle name="Vérification 2" xfId="2438"/>
    <cellStyle name="Vérification de cellule" xfId="2439"/>
    <cellStyle name="Virgule fixe" xfId="1151"/>
    <cellStyle name="Virgule fixe 2" xfId="1161"/>
    <cellStyle name="Virgule fixe 3" xfId="1982"/>
    <cellStyle name="Währung [0]_VPVUL94-00 2ème version" xfId="2440"/>
    <cellStyle name="Währung_VPVUL94-00 2ème version" xfId="2441"/>
    <cellStyle name="Warning Text" xfId="1152"/>
    <cellStyle name="콤마 [0]_OFD" xfId="1153"/>
    <cellStyle name="콤마_AOS1" xfId="1154"/>
    <cellStyle name="표준_AOS" xfId="1155"/>
    <cellStyle name="桁区切り [0.00]_OFDFORM" xfId="1156"/>
    <cellStyle name="桁区切り_OFDFORM" xfId="1157"/>
    <cellStyle name="標準_OFDFORM" xfId="1158"/>
    <cellStyle name="通貨 [0.00]_OFDFORM" xfId="1159"/>
    <cellStyle name="通貨_OFDFORM" xfId="1160"/>
  </cellStyles>
  <dxfs count="0"/>
  <tableStyles count="1" defaultTableStyle="TableStyleMedium2" defaultPivotStyle="PivotStyleLight16">
    <tableStyle name="Style de tableau 1" pivot="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99E6E6"/>
      <rgbColor rgb="000000FF"/>
      <rgbColor rgb="00FFFF80"/>
      <rgbColor rgb="00FFCCE6"/>
      <rgbColor rgb="0066FFFF"/>
      <rgbColor rgb="00800000"/>
      <rgbColor rgb="00008000"/>
      <rgbColor rgb="00000080"/>
      <rgbColor rgb="00CBCBCB"/>
      <rgbColor rgb="00E6E6FF"/>
      <rgbColor rgb="00CCE680"/>
      <rgbColor rgb="00C0C0C0"/>
      <rgbColor rgb="00808080"/>
      <rgbColor rgb="009999FF"/>
      <rgbColor rgb="00E580FF"/>
      <rgbColor rgb="00FFFFCC"/>
      <rgbColor rgb="00CCFFFF"/>
      <rgbColor rgb="00F3FFF3"/>
      <rgbColor rgb="00FF8080"/>
      <rgbColor rgb="000074AF"/>
      <rgbColor rgb="00CCCCFF"/>
      <rgbColor rgb="00000080"/>
      <rgbColor rgb="00E6CCFF"/>
      <rgbColor rgb="00FFE680"/>
      <rgbColor rgb="0080E6FF"/>
      <rgbColor rgb="00E6F3C0"/>
      <rgbColor rgb="00800000"/>
      <rgbColor rgb="00CCE6FF"/>
      <rgbColor rgb="000000FF"/>
      <rgbColor rgb="0066D9D9"/>
      <rgbColor rgb="00E6FFFF"/>
      <rgbColor rgb="00CCFFCC"/>
      <rgbColor rgb="00FFFF99"/>
      <rgbColor rgb="00ADC6DF"/>
      <rgbColor rgb="00FFA0A0"/>
      <rgbColor rgb="00CCB3E6"/>
      <rgbColor rgb="00FFCC80"/>
      <rgbColor rgb="00C6C6DF"/>
      <rgbColor rgb="0033CCCC"/>
      <rgbColor rgb="007BBF00"/>
      <rgbColor rgb="00FFCC00"/>
      <rgbColor rgb="00FF9900"/>
      <rgbColor rgb="00FFB24C"/>
      <rgbColor rgb="00666699"/>
      <rgbColor rgb="0080C080"/>
      <rgbColor rgb="00C0FFC0"/>
      <rgbColor rgb="00339966"/>
      <rgbColor rgb="00003300"/>
      <rgbColor rgb="00E0E0E0"/>
      <rgbColor rgb="00993300"/>
      <rgbColor rgb="00FFC0C0"/>
      <rgbColor rgb="002F2480"/>
      <rgbColor rgb="0014333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s-app0\appli\cctn\pr&#233;rapport\Pr&#233;rap.2000\Emploi\grafactivi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1\VERONI~1.CO~\LOCALS~1\Temp\pr&#233;sentation%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serveur\INVENTAIRE\windows\TEMP\Common%20Reporting%20Format%20V1.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ctn\CCTN\CT2008\Pr&#233;rapport%202008\Travaux\04%20bilan%20de%20la%20circulation\Mes%20documents\jm\Provisoire\Perso\remboursab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es%20documents\jm\Provisoire\Perso\remboursabl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SCR-1\SRDO.unt\j%20-%20publications\0%20-%20bilan%202006\2%20-%20Fichiers%202006%20avant%20avis%20JC\2-5-1-%20analyse%20conjoncturelle%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citepa\INVENTAIRE\FICHES\En%20cours\En_chantier\06-AGRICULTURE\Elev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_effectifs"/>
      <sheetName val="Unedic99"/>
      <sheetName val="Serie_trim9699"/>
      <sheetName val="Feuil3"/>
      <sheetName val="Feuil4"/>
      <sheetName val="Feuil5"/>
      <sheetName val="Feuil6"/>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cEnergie"/>
      <sheetName val="ParcEnergieEnvoi"/>
      <sheetName val="ParcVP"/>
      <sheetName val="ParcVP Envoi"/>
    </sheetNames>
    <sheetDataSet>
      <sheetData sheetId="0" refreshError="1">
        <row r="4">
          <cell r="B4" t="str">
            <v>en milliers</v>
          </cell>
          <cell r="C4" t="str">
            <v>en milliers</v>
          </cell>
          <cell r="D4" t="str">
            <v>en milliers</v>
          </cell>
          <cell r="E4" t="str">
            <v>en milliers</v>
          </cell>
          <cell r="F4" t="str">
            <v>en milliers</v>
          </cell>
          <cell r="G4" t="str">
            <v>en milliers</v>
          </cell>
          <cell r="H4" t="str">
            <v>en milliers</v>
          </cell>
          <cell r="I4" t="str">
            <v>en milliers</v>
          </cell>
          <cell r="J4" t="str">
            <v>en milliers</v>
          </cell>
          <cell r="K4" t="str">
            <v>en milliers</v>
          </cell>
          <cell r="L4" t="str">
            <v>en milliers</v>
          </cell>
          <cell r="M4" t="str">
            <v>% 2012/2011</v>
          </cell>
          <cell r="N4" t="str">
            <v>Moyenne 2002</v>
          </cell>
          <cell r="O4" t="str">
            <v>Moyenne 2003</v>
          </cell>
          <cell r="P4" t="str">
            <v>Moyenne 2004</v>
          </cell>
          <cell r="Q4" t="str">
            <v>Var 03/02</v>
          </cell>
          <cell r="R4" t="str">
            <v>Var 04/03</v>
          </cell>
          <cell r="W4" t="str">
            <v>Hyp basse</v>
          </cell>
          <cell r="X4" t="str">
            <v>Hyp haute</v>
          </cell>
          <cell r="Y4" t="str">
            <v>Moy annu 2002</v>
          </cell>
          <cell r="Z4" t="str">
            <v>Moy annu 2003</v>
          </cell>
          <cell r="AA4" t="str">
            <v>Moy annu 2004</v>
          </cell>
          <cell r="AB4" t="str">
            <v>Moy annu 2005</v>
          </cell>
          <cell r="AC4" t="str">
            <v>Moy annu 2006</v>
          </cell>
          <cell r="AD4" t="str">
            <v>Moy annu 2007</v>
          </cell>
          <cell r="AE4" t="str">
            <v>Moy annu 2008</v>
          </cell>
          <cell r="AF4" t="str">
            <v>Moy annu 2009</v>
          </cell>
          <cell r="AG4" t="str">
            <v>Moy annu 2010</v>
          </cell>
          <cell r="AH4" t="str">
            <v>Moy annu 11 basse</v>
          </cell>
          <cell r="AI4" t="str">
            <v>Moy annu 11 haute</v>
          </cell>
          <cell r="AJ4" t="str">
            <v>Var 07/06</v>
          </cell>
          <cell r="AK4" t="str">
            <v>Var 08/07</v>
          </cell>
          <cell r="AL4" t="str">
            <v>Var 09/08</v>
          </cell>
          <cell r="AM4" t="str">
            <v>Var 10/09</v>
          </cell>
          <cell r="AN4" t="str">
            <v>Var 11/10 basse</v>
          </cell>
          <cell r="AO4" t="str">
            <v>Var 11/10 haute</v>
          </cell>
        </row>
        <row r="22">
          <cell r="W22">
            <v>0</v>
          </cell>
          <cell r="X22">
            <v>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Country</v>
          </cell>
        </row>
        <row r="6">
          <cell r="C6" t="str">
            <v>Year</v>
          </cell>
        </row>
        <row r="30">
          <cell r="C30"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brut"/>
      <sheetName val="BRUTSV"/>
      <sheetName val="CVSCJOCNAM"/>
      <sheetName val="CVSCJODemetra_CT"/>
      <sheetName val="Volume"/>
      <sheetName val="Feuil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brut"/>
      <sheetName val="BRUTSV"/>
      <sheetName val="CVSCJOCNAM"/>
      <sheetName val="CVSCJODemetra_CT"/>
      <sheetName val="Volume"/>
      <sheetName val="Feuil1"/>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
      <sheetName val="graphique 2"/>
      <sheetName val="graphiques  3"/>
      <sheetName val="graphiques "/>
      <sheetName val="données graphique 4"/>
      <sheetName val="graphique 4"/>
      <sheetName val="données graphique 5"/>
      <sheetName val="graphique 5"/>
      <sheetName val=" graphique 6"/>
      <sheetName val="données graphique 7"/>
      <sheetName val="Graphique 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énérique"/>
      <sheetName val="Références"/>
      <sheetName val="Suivi"/>
      <sheetName val="Cheptels"/>
      <sheetName val="FE"/>
      <sheetName val="Emissions"/>
      <sheetName val="Mode_Gestion"/>
      <sheetName val="Fermentation_CH4"/>
      <sheetName val="Déjections_CH4"/>
      <sheetName val="Déjections_N2O"/>
      <sheetName val="Déjections_NH3"/>
      <sheetName val="Export_culture"/>
      <sheetName val="Export_ACTIV"/>
      <sheetName val="cheptels DT"/>
      <sheetName val="DOM-TOM 1 (CH4 et NH3)"/>
      <sheetName val="dom-Export_ACTIV"/>
      <sheetName val="tom-Export_EMIS"/>
      <sheetName val="dom-Export_EMIS"/>
      <sheetName val="Export_EMIS"/>
      <sheetName val="tom-Export_ACTIV"/>
      <sheetName val="DOM-TOM 2 (N2O)"/>
      <sheetName val="DOM-TOM 3 (TSP- PM10-PM2.5)"/>
      <sheetName val="Export CRF-int"/>
      <sheetName val="Export CRF"/>
      <sheetName val="déjection-old"/>
      <sheetName val="Beck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O66"/>
  <sheetViews>
    <sheetView workbookViewId="0">
      <selection activeCell="R34" sqref="R34"/>
    </sheetView>
  </sheetViews>
  <sheetFormatPr baseColWidth="10" defaultColWidth="11" defaultRowHeight="12.75"/>
  <cols>
    <col min="1" max="1" width="2.7109375" customWidth="1"/>
    <col min="2" max="2" width="5.42578125" customWidth="1"/>
    <col min="3" max="3" width="23.28515625" customWidth="1"/>
    <col min="4" max="4" width="54.140625" customWidth="1"/>
    <col min="5" max="5" width="18.7109375" customWidth="1"/>
    <col min="6" max="6" width="28.85546875" customWidth="1"/>
    <col min="7" max="7" width="29.85546875" customWidth="1"/>
    <col min="8" max="8" width="14.85546875" customWidth="1"/>
    <col min="9" max="9" width="3.42578125" customWidth="1"/>
    <col min="10" max="10" width="2.7109375" customWidth="1"/>
  </cols>
  <sheetData>
    <row r="1" spans="1:15">
      <c r="A1" s="1"/>
      <c r="B1" s="1"/>
      <c r="C1" s="1"/>
      <c r="D1" s="1"/>
      <c r="E1" s="1"/>
      <c r="F1" s="1"/>
      <c r="G1" s="1"/>
      <c r="H1" s="1"/>
      <c r="I1" s="1"/>
      <c r="J1" s="1"/>
      <c r="K1" s="1"/>
      <c r="L1" s="1"/>
      <c r="M1" s="1"/>
      <c r="N1" s="1"/>
      <c r="O1" s="1"/>
    </row>
    <row r="2" spans="1:15">
      <c r="A2" s="1"/>
      <c r="B2" s="2"/>
      <c r="C2" s="3"/>
      <c r="D2" s="3"/>
      <c r="E2" s="3"/>
      <c r="F2" s="3"/>
      <c r="G2" s="3"/>
      <c r="H2" s="3"/>
      <c r="I2" s="4"/>
      <c r="J2" s="1"/>
      <c r="K2" s="1"/>
      <c r="L2" s="1"/>
      <c r="M2" s="1"/>
      <c r="N2" s="1"/>
      <c r="O2" s="1"/>
    </row>
    <row r="3" spans="1:15" ht="14.25">
      <c r="A3" s="1"/>
      <c r="B3" s="5"/>
      <c r="C3" s="6" t="s">
        <v>0</v>
      </c>
      <c r="D3" s="7" t="s">
        <v>1</v>
      </c>
      <c r="E3" s="8" t="s">
        <v>2</v>
      </c>
      <c r="H3" s="9"/>
      <c r="I3" s="10"/>
      <c r="J3" s="1"/>
      <c r="K3" s="1"/>
      <c r="L3" s="1"/>
      <c r="M3" s="1"/>
      <c r="N3" s="1"/>
      <c r="O3" s="1"/>
    </row>
    <row r="4" spans="1:15">
      <c r="A4" s="1"/>
      <c r="B4" s="5"/>
      <c r="H4" s="9"/>
      <c r="I4" s="10"/>
      <c r="J4" s="1"/>
      <c r="K4" s="1"/>
      <c r="L4" s="1"/>
      <c r="M4" s="1"/>
      <c r="N4" s="1"/>
      <c r="O4" s="1"/>
    </row>
    <row r="5" spans="1:15" ht="13.5">
      <c r="A5" s="1"/>
      <c r="B5" s="5"/>
      <c r="C5" s="11" t="s">
        <v>3</v>
      </c>
      <c r="E5" t="s">
        <v>4</v>
      </c>
      <c r="I5" s="10"/>
      <c r="J5" s="1"/>
      <c r="K5" s="1"/>
      <c r="L5" s="1"/>
      <c r="M5" s="1"/>
      <c r="N5" s="1"/>
      <c r="O5" s="1"/>
    </row>
    <row r="6" spans="1:15">
      <c r="A6" s="1"/>
      <c r="B6" s="5"/>
      <c r="H6" s="9"/>
      <c r="I6" s="10"/>
      <c r="J6" s="1"/>
      <c r="K6" s="1"/>
      <c r="L6" s="1"/>
      <c r="M6" s="1"/>
      <c r="N6" s="1"/>
      <c r="O6" s="1"/>
    </row>
    <row r="7" spans="1:15" ht="13.5">
      <c r="A7" s="1"/>
      <c r="B7" s="5"/>
      <c r="C7" s="12" t="s">
        <v>5</v>
      </c>
      <c r="D7" s="13" t="s">
        <v>6</v>
      </c>
      <c r="I7" s="10"/>
      <c r="J7" s="1"/>
      <c r="K7" s="1"/>
      <c r="L7" s="1"/>
      <c r="M7" s="1"/>
      <c r="N7" s="1"/>
      <c r="O7" s="1"/>
    </row>
    <row r="8" spans="1:15">
      <c r="A8" s="1"/>
      <c r="B8" s="5"/>
      <c r="I8" s="10"/>
      <c r="J8" s="1"/>
      <c r="K8" s="1"/>
      <c r="L8" s="1"/>
      <c r="M8" s="1"/>
      <c r="N8" s="1"/>
      <c r="O8" s="1"/>
    </row>
    <row r="9" spans="1:15" ht="27" customHeight="1">
      <c r="A9" s="1"/>
      <c r="B9" s="5"/>
      <c r="C9" s="14" t="s">
        <v>7</v>
      </c>
      <c r="D9" s="15" t="s">
        <v>8</v>
      </c>
      <c r="E9" s="1261" t="s">
        <v>9</v>
      </c>
      <c r="F9" s="1262" t="s">
        <v>10</v>
      </c>
      <c r="G9" s="16" t="s">
        <v>11</v>
      </c>
      <c r="H9" s="9"/>
      <c r="I9" s="10"/>
      <c r="J9" s="1"/>
      <c r="K9" s="1"/>
      <c r="L9" s="1"/>
      <c r="M9" s="1"/>
      <c r="N9" s="1"/>
      <c r="O9" s="1"/>
    </row>
    <row r="10" spans="1:15" ht="27">
      <c r="A10" s="1"/>
      <c r="B10" s="5"/>
      <c r="C10" s="17" t="s">
        <v>12</v>
      </c>
      <c r="D10" s="18" t="s">
        <v>13</v>
      </c>
      <c r="E10" s="1261"/>
      <c r="F10" s="1262"/>
      <c r="G10" s="19" t="s">
        <v>14</v>
      </c>
      <c r="H10" s="9"/>
      <c r="I10" s="10"/>
      <c r="J10" s="1"/>
      <c r="K10" s="1"/>
      <c r="L10" s="1"/>
      <c r="M10" s="1"/>
      <c r="N10" s="1"/>
      <c r="O10" s="1"/>
    </row>
    <row r="11" spans="1:15" ht="43.5" customHeight="1">
      <c r="A11" s="1"/>
      <c r="B11" s="5"/>
      <c r="C11" s="20" t="s">
        <v>15</v>
      </c>
      <c r="D11" s="21" t="s">
        <v>16</v>
      </c>
      <c r="E11" s="1263" t="s">
        <v>17</v>
      </c>
      <c r="F11" s="1264" t="s">
        <v>18</v>
      </c>
      <c r="G11" s="22" t="s">
        <v>19</v>
      </c>
      <c r="H11" s="9"/>
      <c r="I11" s="10"/>
      <c r="J11" s="1"/>
      <c r="K11" s="1"/>
      <c r="L11" s="1"/>
      <c r="M11" s="1"/>
      <c r="N11" s="1"/>
      <c r="O11" s="1"/>
    </row>
    <row r="12" spans="1:15" ht="42" customHeight="1">
      <c r="A12" s="1"/>
      <c r="B12" s="5"/>
      <c r="C12" s="1265" t="s">
        <v>20</v>
      </c>
      <c r="D12" s="23" t="s">
        <v>21</v>
      </c>
      <c r="E12" s="1263"/>
      <c r="F12" s="1264"/>
      <c r="G12" s="24" t="s">
        <v>22</v>
      </c>
      <c r="H12" s="9"/>
      <c r="I12" s="10"/>
      <c r="J12" s="1"/>
      <c r="K12" s="1"/>
      <c r="L12" s="1"/>
      <c r="M12" s="1"/>
      <c r="N12" s="1"/>
      <c r="O12" s="1"/>
    </row>
    <row r="13" spans="1:15" ht="28.5" customHeight="1">
      <c r="A13" s="1"/>
      <c r="B13" s="5"/>
      <c r="C13" s="1265"/>
      <c r="D13" s="25" t="s">
        <v>23</v>
      </c>
      <c r="E13" s="1266" t="s">
        <v>24</v>
      </c>
      <c r="F13" s="1267" t="s">
        <v>25</v>
      </c>
      <c r="G13" s="26" t="s">
        <v>26</v>
      </c>
      <c r="H13" s="9"/>
      <c r="I13" s="10"/>
      <c r="J13" s="1"/>
      <c r="K13" s="1"/>
      <c r="L13" s="1"/>
      <c r="M13" s="1"/>
      <c r="N13" s="1"/>
      <c r="O13" s="1"/>
    </row>
    <row r="14" spans="1:15" ht="40.5">
      <c r="A14" s="1"/>
      <c r="B14" s="5"/>
      <c r="C14" s="27" t="s">
        <v>27</v>
      </c>
      <c r="D14" s="28" t="s">
        <v>28</v>
      </c>
      <c r="E14" s="1266"/>
      <c r="F14" s="1267"/>
      <c r="G14" s="29" t="s">
        <v>29</v>
      </c>
      <c r="H14" s="30" t="s">
        <v>30</v>
      </c>
      <c r="I14" s="10"/>
      <c r="J14" s="1"/>
      <c r="K14" s="1"/>
      <c r="L14" s="1"/>
      <c r="M14" s="1"/>
      <c r="N14" s="1"/>
      <c r="O14" s="1"/>
    </row>
    <row r="15" spans="1:15">
      <c r="A15" s="1"/>
      <c r="B15" s="31"/>
      <c r="C15" s="32"/>
      <c r="D15" s="32"/>
      <c r="E15" s="32"/>
      <c r="F15" s="32"/>
      <c r="G15" s="32"/>
      <c r="H15" s="32"/>
      <c r="I15" s="33"/>
      <c r="J15" s="1"/>
      <c r="K15" s="1"/>
      <c r="L15" s="1"/>
      <c r="M15" s="1"/>
      <c r="N15" s="1"/>
      <c r="O15" s="1"/>
    </row>
    <row r="16" spans="1:15">
      <c r="A16" s="1"/>
      <c r="B16" s="1"/>
      <c r="C16" s="1"/>
      <c r="D16" s="1"/>
      <c r="E16" s="1"/>
      <c r="F16" s="1"/>
      <c r="G16" s="1"/>
      <c r="H16" s="1"/>
      <c r="I16" s="1"/>
      <c r="J16" s="1"/>
      <c r="K16" s="1"/>
      <c r="L16" s="1"/>
      <c r="M16" s="1"/>
      <c r="N16" s="1"/>
      <c r="O16" s="1"/>
    </row>
    <row r="17" spans="1:15" ht="13.5">
      <c r="A17" s="1"/>
      <c r="B17" s="2"/>
      <c r="C17" s="3"/>
      <c r="D17" s="3"/>
      <c r="E17" s="3"/>
      <c r="F17" s="34" t="s">
        <v>31</v>
      </c>
      <c r="G17" s="35" t="s">
        <v>31</v>
      </c>
      <c r="H17" s="3"/>
      <c r="I17" s="4"/>
      <c r="J17" s="1"/>
      <c r="K17" s="1"/>
      <c r="L17" s="1"/>
      <c r="M17" s="1"/>
      <c r="N17" s="1"/>
      <c r="O17" s="1"/>
    </row>
    <row r="18" spans="1:15" ht="13.5">
      <c r="A18" s="1"/>
      <c r="B18" s="5"/>
      <c r="C18" s="36" t="s">
        <v>32</v>
      </c>
      <c r="D18" s="37" t="s">
        <v>33</v>
      </c>
      <c r="F18" s="38" t="s">
        <v>34</v>
      </c>
      <c r="G18" s="39" t="s">
        <v>34</v>
      </c>
      <c r="I18" s="10"/>
      <c r="J18" s="1"/>
      <c r="K18" s="1"/>
      <c r="L18" s="1"/>
      <c r="M18" s="1"/>
      <c r="N18" s="1"/>
      <c r="O18" s="1"/>
    </row>
    <row r="19" spans="1:15" ht="13.5">
      <c r="A19" s="1"/>
      <c r="B19" s="5"/>
      <c r="C19" s="40" t="s">
        <v>35</v>
      </c>
      <c r="D19" s="41" t="s">
        <v>33</v>
      </c>
      <c r="F19" s="42" t="s">
        <v>36</v>
      </c>
      <c r="G19" s="43" t="s">
        <v>36</v>
      </c>
      <c r="I19" s="10"/>
      <c r="J19" s="1"/>
      <c r="K19" s="1"/>
      <c r="L19" s="1"/>
      <c r="M19" s="1"/>
      <c r="N19" s="1"/>
      <c r="O19" s="1"/>
    </row>
    <row r="20" spans="1:15" ht="13.5">
      <c r="A20" s="1"/>
      <c r="B20" s="5"/>
      <c r="C20" s="44" t="s">
        <v>37</v>
      </c>
      <c r="D20" s="45" t="s">
        <v>33</v>
      </c>
      <c r="F20" s="46" t="s">
        <v>38</v>
      </c>
      <c r="G20" s="47" t="s">
        <v>38</v>
      </c>
      <c r="I20" s="10"/>
      <c r="J20" s="1"/>
      <c r="K20" s="1"/>
      <c r="L20" s="1"/>
      <c r="M20" s="1"/>
      <c r="N20" s="1"/>
      <c r="O20" s="1"/>
    </row>
    <row r="21" spans="1:15" ht="13.5">
      <c r="A21" s="1"/>
      <c r="B21" s="5"/>
      <c r="C21" s="1268"/>
      <c r="D21" s="1268"/>
      <c r="F21" s="49" t="s">
        <v>39</v>
      </c>
      <c r="G21" s="50" t="s">
        <v>39</v>
      </c>
      <c r="I21" s="10"/>
      <c r="J21" s="1"/>
      <c r="K21" s="1"/>
      <c r="L21" s="1"/>
      <c r="M21" s="1"/>
      <c r="N21" s="1"/>
      <c r="O21" s="1"/>
    </row>
    <row r="22" spans="1:15" ht="13.5">
      <c r="A22" s="1"/>
      <c r="B22" s="5"/>
      <c r="F22" s="51" t="s">
        <v>40</v>
      </c>
      <c r="G22" s="52" t="s">
        <v>40</v>
      </c>
      <c r="I22" s="10"/>
      <c r="J22" s="1"/>
      <c r="K22" s="1"/>
      <c r="L22" s="1"/>
      <c r="M22" s="1"/>
      <c r="N22" s="1"/>
      <c r="O22" s="1"/>
    </row>
    <row r="23" spans="1:15">
      <c r="A23" s="1"/>
      <c r="B23" s="5"/>
      <c r="C23" s="1269" t="s">
        <v>41</v>
      </c>
      <c r="D23" s="53" t="s">
        <v>42</v>
      </c>
      <c r="F23" s="54" t="s">
        <v>43</v>
      </c>
      <c r="G23" s="55" t="s">
        <v>43</v>
      </c>
      <c r="I23" s="10"/>
      <c r="J23" s="1"/>
      <c r="K23" s="1"/>
      <c r="L23" s="1"/>
      <c r="M23" s="1"/>
      <c r="N23" s="1"/>
      <c r="O23" s="1"/>
    </row>
    <row r="24" spans="1:15">
      <c r="A24" s="1"/>
      <c r="B24" s="5"/>
      <c r="C24" s="1269"/>
      <c r="D24" s="56" t="s">
        <v>44</v>
      </c>
      <c r="F24" s="57" t="s">
        <v>45</v>
      </c>
      <c r="G24" s="58" t="s">
        <v>45</v>
      </c>
      <c r="I24" s="10"/>
      <c r="J24" s="1"/>
      <c r="K24" s="1"/>
      <c r="L24" s="1"/>
      <c r="M24" s="1"/>
      <c r="N24" s="1"/>
      <c r="O24" s="1"/>
    </row>
    <row r="25" spans="1:15">
      <c r="A25" s="1"/>
      <c r="B25" s="5"/>
      <c r="C25" s="1269"/>
      <c r="D25" s="59" t="s">
        <v>46</v>
      </c>
      <c r="F25" s="60" t="s">
        <v>47</v>
      </c>
      <c r="G25" s="61" t="s">
        <v>47</v>
      </c>
      <c r="I25" s="10"/>
      <c r="J25" s="1"/>
      <c r="K25" s="1"/>
      <c r="L25" s="1"/>
      <c r="M25" s="1"/>
      <c r="N25" s="1"/>
      <c r="O25" s="1"/>
    </row>
    <row r="26" spans="1:15">
      <c r="A26" s="1"/>
      <c r="B26" s="5"/>
      <c r="C26" s="1268"/>
      <c r="F26" s="62" t="s">
        <v>48</v>
      </c>
      <c r="G26" s="63" t="s">
        <v>48</v>
      </c>
      <c r="I26" s="10"/>
      <c r="J26" s="1"/>
      <c r="K26" s="1"/>
      <c r="L26" s="1"/>
      <c r="M26" s="1"/>
      <c r="N26" s="1"/>
      <c r="O26" s="1"/>
    </row>
    <row r="27" spans="1:15">
      <c r="A27" s="1"/>
      <c r="B27" s="5"/>
      <c r="C27" s="1268"/>
      <c r="F27" s="64" t="s">
        <v>49</v>
      </c>
      <c r="G27" s="65" t="s">
        <v>49</v>
      </c>
      <c r="I27" s="10"/>
      <c r="J27" s="1"/>
      <c r="K27" s="1"/>
      <c r="L27" s="1"/>
      <c r="M27" s="1"/>
      <c r="N27" s="1"/>
      <c r="O27" s="1"/>
    </row>
    <row r="28" spans="1:15">
      <c r="A28" s="1"/>
      <c r="B28" s="5"/>
      <c r="F28" s="66" t="s">
        <v>50</v>
      </c>
      <c r="G28" s="67" t="s">
        <v>50</v>
      </c>
      <c r="I28" s="10"/>
      <c r="J28" s="1"/>
      <c r="K28" s="1"/>
      <c r="L28" s="1"/>
      <c r="M28" s="1"/>
      <c r="N28" s="1"/>
      <c r="O28" s="1"/>
    </row>
    <row r="29" spans="1:15" ht="12.75" customHeight="1">
      <c r="A29" s="1"/>
      <c r="B29" s="5"/>
      <c r="C29" s="1270" t="s">
        <v>51</v>
      </c>
      <c r="D29" s="1270"/>
      <c r="F29" s="68" t="s">
        <v>52</v>
      </c>
      <c r="G29" s="69" t="s">
        <v>52</v>
      </c>
      <c r="I29" s="10"/>
      <c r="J29" s="1"/>
      <c r="K29" s="1"/>
      <c r="L29" s="1"/>
      <c r="M29" s="1"/>
      <c r="N29" s="1"/>
      <c r="O29" s="1"/>
    </row>
    <row r="30" spans="1:15" ht="12.75" customHeight="1">
      <c r="A30" s="1"/>
      <c r="B30" s="5"/>
      <c r="C30" s="1271" t="s">
        <v>53</v>
      </c>
      <c r="D30" s="1271"/>
      <c r="F30" s="70" t="s">
        <v>54</v>
      </c>
      <c r="G30" s="71" t="s">
        <v>54</v>
      </c>
      <c r="I30" s="10"/>
      <c r="J30" s="1"/>
      <c r="K30" s="1"/>
      <c r="L30" s="1"/>
      <c r="M30" s="1"/>
      <c r="N30" s="1"/>
      <c r="O30" s="1"/>
    </row>
    <row r="31" spans="1:15" ht="12.75" customHeight="1">
      <c r="A31" s="1"/>
      <c r="B31" s="5"/>
      <c r="C31" s="1260" t="s">
        <v>55</v>
      </c>
      <c r="D31" s="1260"/>
      <c r="F31" s="72" t="s">
        <v>56</v>
      </c>
      <c r="G31" s="73" t="s">
        <v>56</v>
      </c>
      <c r="I31" s="10"/>
      <c r="J31" s="1"/>
      <c r="K31" s="1"/>
      <c r="L31" s="1"/>
      <c r="M31" s="1"/>
      <c r="N31" s="1"/>
      <c r="O31" s="1"/>
    </row>
    <row r="32" spans="1:15" ht="12.75" customHeight="1">
      <c r="A32" s="1"/>
      <c r="B32" s="5"/>
      <c r="C32" s="1274" t="s">
        <v>57</v>
      </c>
      <c r="D32" s="1274"/>
      <c r="F32" s="74" t="s">
        <v>58</v>
      </c>
      <c r="G32" s="75" t="s">
        <v>58</v>
      </c>
      <c r="I32" s="10"/>
      <c r="J32" s="1"/>
      <c r="K32" s="1"/>
      <c r="L32" s="1"/>
      <c r="M32" s="1"/>
      <c r="N32" s="1"/>
      <c r="O32" s="1"/>
    </row>
    <row r="33" spans="1:15" ht="13.5" customHeight="1">
      <c r="A33" s="1"/>
      <c r="B33" s="5"/>
      <c r="C33" s="1275" t="s">
        <v>59</v>
      </c>
      <c r="D33" s="1275"/>
      <c r="F33" s="76" t="s">
        <v>31</v>
      </c>
      <c r="G33" s="77" t="s">
        <v>31</v>
      </c>
      <c r="I33" s="10"/>
      <c r="J33" s="1"/>
      <c r="K33" s="1"/>
      <c r="L33" s="1"/>
      <c r="M33" s="1"/>
      <c r="N33" s="1"/>
      <c r="O33" s="1"/>
    </row>
    <row r="34" spans="1:15" ht="13.5">
      <c r="A34" s="1"/>
      <c r="B34" s="5"/>
      <c r="F34" s="78" t="s">
        <v>34</v>
      </c>
      <c r="G34" s="79" t="s">
        <v>34</v>
      </c>
      <c r="I34" s="10"/>
      <c r="J34" s="1"/>
      <c r="K34" s="1"/>
      <c r="L34" s="1"/>
      <c r="M34" s="1"/>
      <c r="N34" s="1"/>
      <c r="O34" s="1"/>
    </row>
    <row r="35" spans="1:15" ht="13.5" customHeight="1">
      <c r="A35" s="1"/>
      <c r="B35" s="5"/>
      <c r="C35" s="1276" t="s">
        <v>60</v>
      </c>
      <c r="D35" s="1276"/>
      <c r="F35" s="80" t="s">
        <v>36</v>
      </c>
      <c r="G35" s="81" t="s">
        <v>36</v>
      </c>
      <c r="I35" s="10"/>
      <c r="J35" s="1"/>
      <c r="K35" s="1"/>
      <c r="L35" s="1"/>
      <c r="M35" s="1"/>
      <c r="N35" s="1"/>
      <c r="O35" s="1"/>
    </row>
    <row r="36" spans="1:15" ht="13.5">
      <c r="A36" s="1"/>
      <c r="B36" s="5"/>
      <c r="F36" s="82" t="s">
        <v>38</v>
      </c>
      <c r="G36" s="83" t="s">
        <v>38</v>
      </c>
      <c r="I36" s="10"/>
      <c r="J36" s="1"/>
      <c r="K36" s="1"/>
      <c r="L36" s="1"/>
      <c r="M36" s="1"/>
      <c r="N36" s="1"/>
      <c r="O36" s="1"/>
    </row>
    <row r="37" spans="1:15" ht="13.5" customHeight="1">
      <c r="A37" s="1"/>
      <c r="B37" s="5"/>
      <c r="C37" s="1277" t="s">
        <v>61</v>
      </c>
      <c r="F37" s="84" t="s">
        <v>39</v>
      </c>
      <c r="G37" s="85" t="s">
        <v>39</v>
      </c>
      <c r="I37" s="10"/>
      <c r="J37" s="1"/>
      <c r="K37" s="1"/>
      <c r="L37" s="1"/>
      <c r="M37" s="1"/>
      <c r="N37" s="1"/>
      <c r="O37" s="1"/>
    </row>
    <row r="38" spans="1:15" ht="13.5">
      <c r="A38" s="1"/>
      <c r="B38" s="5"/>
      <c r="C38" s="1277"/>
      <c r="F38" s="86" t="s">
        <v>40</v>
      </c>
      <c r="G38" s="87" t="s">
        <v>40</v>
      </c>
      <c r="I38" s="10"/>
      <c r="J38" s="1"/>
      <c r="K38" s="1"/>
      <c r="L38" s="1"/>
      <c r="M38" s="1"/>
      <c r="N38" s="1"/>
      <c r="O38" s="1"/>
    </row>
    <row r="39" spans="1:15" ht="15.6" customHeight="1">
      <c r="A39" s="1"/>
      <c r="B39" s="5"/>
      <c r="C39" s="1278" t="s">
        <v>62</v>
      </c>
      <c r="F39" s="88" t="s">
        <v>43</v>
      </c>
      <c r="G39" s="89" t="s">
        <v>43</v>
      </c>
      <c r="I39" s="10"/>
      <c r="J39" s="1"/>
      <c r="K39" s="1"/>
      <c r="L39" s="1"/>
      <c r="M39" s="1"/>
      <c r="N39" s="1"/>
      <c r="O39" s="1"/>
    </row>
    <row r="40" spans="1:15" ht="13.5" customHeight="1">
      <c r="A40" s="1"/>
      <c r="B40" s="5"/>
      <c r="C40" s="1278"/>
      <c r="D40" s="90"/>
      <c r="F40" s="91" t="s">
        <v>45</v>
      </c>
      <c r="G40" s="92" t="s">
        <v>45</v>
      </c>
      <c r="I40" s="10"/>
      <c r="J40" s="1"/>
      <c r="K40" s="1"/>
      <c r="L40" s="1"/>
      <c r="M40" s="1"/>
      <c r="N40" s="1"/>
      <c r="O40" s="1"/>
    </row>
    <row r="41" spans="1:15" ht="13.5" customHeight="1">
      <c r="A41" s="1"/>
      <c r="B41" s="5"/>
      <c r="F41" s="93" t="s">
        <v>47</v>
      </c>
      <c r="G41" s="94" t="s">
        <v>47</v>
      </c>
      <c r="I41" s="10"/>
      <c r="J41" s="1"/>
      <c r="K41" s="1"/>
      <c r="L41" s="1"/>
      <c r="M41" s="1"/>
      <c r="N41" s="1"/>
      <c r="O41" s="1"/>
    </row>
    <row r="42" spans="1:15" ht="13.5" customHeight="1">
      <c r="A42" s="1"/>
      <c r="B42" s="5"/>
      <c r="C42" s="1279" t="s">
        <v>63</v>
      </c>
      <c r="D42" s="1279"/>
      <c r="F42" s="95" t="s">
        <v>48</v>
      </c>
      <c r="G42" s="96" t="s">
        <v>48</v>
      </c>
      <c r="I42" s="10"/>
      <c r="J42" s="1"/>
      <c r="K42" s="1"/>
      <c r="L42" s="1"/>
      <c r="M42" s="1"/>
      <c r="N42" s="1"/>
      <c r="O42" s="1"/>
    </row>
    <row r="43" spans="1:15" ht="13.5" customHeight="1">
      <c r="A43" s="1"/>
      <c r="B43" s="5"/>
      <c r="C43" s="1272" t="s">
        <v>64</v>
      </c>
      <c r="D43" s="1272"/>
      <c r="F43" s="97" t="s">
        <v>49</v>
      </c>
      <c r="G43" s="98" t="s">
        <v>49</v>
      </c>
      <c r="I43" s="10"/>
      <c r="J43" s="1"/>
      <c r="K43" s="1"/>
      <c r="L43" s="1"/>
      <c r="M43" s="1"/>
      <c r="N43" s="1"/>
      <c r="O43" s="1"/>
    </row>
    <row r="44" spans="1:15" ht="13.5" customHeight="1">
      <c r="A44" s="1"/>
      <c r="B44" s="5"/>
      <c r="C44" s="1273"/>
      <c r="D44" s="1273"/>
      <c r="F44" s="99" t="s">
        <v>50</v>
      </c>
      <c r="G44" s="100" t="s">
        <v>50</v>
      </c>
      <c r="I44" s="10"/>
      <c r="J44" s="1"/>
      <c r="K44" s="1"/>
      <c r="L44" s="1"/>
      <c r="M44" s="1"/>
      <c r="N44" s="1"/>
      <c r="O44" s="1"/>
    </row>
    <row r="45" spans="1:15" ht="13.5" customHeight="1">
      <c r="A45" s="1"/>
      <c r="B45" s="5"/>
      <c r="C45" s="48"/>
      <c r="D45" s="48"/>
      <c r="F45" s="101" t="s">
        <v>52</v>
      </c>
      <c r="G45" s="102" t="s">
        <v>52</v>
      </c>
      <c r="I45" s="10"/>
      <c r="J45" s="1"/>
      <c r="K45" s="1"/>
      <c r="L45" s="1"/>
      <c r="M45" s="1"/>
      <c r="N45" s="1"/>
      <c r="O45" s="1"/>
    </row>
    <row r="46" spans="1:15" ht="13.5" customHeight="1">
      <c r="A46" s="1"/>
      <c r="B46" s="5"/>
      <c r="C46" s="48"/>
      <c r="D46" s="48"/>
      <c r="F46" s="103" t="s">
        <v>54</v>
      </c>
      <c r="G46" s="104" t="s">
        <v>54</v>
      </c>
      <c r="I46" s="10"/>
      <c r="J46" s="1"/>
      <c r="K46" s="1"/>
      <c r="L46" s="1"/>
      <c r="M46" s="1"/>
      <c r="N46" s="1"/>
      <c r="O46" s="1"/>
    </row>
    <row r="47" spans="1:15" ht="13.5" customHeight="1">
      <c r="A47" s="1"/>
      <c r="B47" s="5"/>
      <c r="C47" s="48"/>
      <c r="D47" s="48"/>
      <c r="E47" s="48"/>
      <c r="F47" s="105" t="s">
        <v>56</v>
      </c>
      <c r="G47" s="106" t="s">
        <v>56</v>
      </c>
      <c r="I47" s="10"/>
      <c r="J47" s="1"/>
      <c r="K47" s="1"/>
      <c r="L47" s="1"/>
      <c r="M47" s="1"/>
      <c r="N47" s="1"/>
      <c r="O47" s="1"/>
    </row>
    <row r="48" spans="1:15">
      <c r="A48" s="1"/>
      <c r="B48" s="31"/>
      <c r="C48" s="32"/>
      <c r="D48" s="32"/>
      <c r="E48" s="32"/>
      <c r="F48" s="107" t="s">
        <v>58</v>
      </c>
      <c r="G48" s="108" t="s">
        <v>58</v>
      </c>
      <c r="H48" s="32"/>
      <c r="I48" s="33"/>
      <c r="J48" s="1"/>
      <c r="K48" s="1"/>
      <c r="L48" s="1"/>
      <c r="M48" s="1"/>
      <c r="N48" s="1"/>
      <c r="O48" s="1"/>
    </row>
    <row r="49" spans="1:15">
      <c r="A49" s="1"/>
      <c r="B49" s="1"/>
      <c r="C49" s="1"/>
      <c r="D49" s="1"/>
      <c r="E49" s="1"/>
      <c r="F49" s="1"/>
      <c r="G49" s="1"/>
      <c r="H49" s="1"/>
      <c r="I49" s="1"/>
      <c r="J49" s="1"/>
      <c r="K49" s="1"/>
      <c r="L49" s="1"/>
      <c r="M49" s="1"/>
      <c r="N49" s="1"/>
      <c r="O49" s="1"/>
    </row>
    <row r="50" spans="1:15">
      <c r="A50" s="1"/>
      <c r="B50" s="1"/>
      <c r="C50" s="1"/>
      <c r="D50" s="1"/>
      <c r="E50" s="1"/>
      <c r="F50" s="1"/>
      <c r="G50" s="1"/>
      <c r="H50" s="1"/>
      <c r="I50" s="1"/>
      <c r="J50" s="1"/>
      <c r="K50" s="1"/>
      <c r="L50" s="1"/>
      <c r="M50" s="1"/>
      <c r="N50" s="1"/>
      <c r="O50" s="1"/>
    </row>
    <row r="51" spans="1:15">
      <c r="A51" s="1"/>
      <c r="B51" s="1"/>
      <c r="C51" s="1"/>
      <c r="D51" s="1"/>
      <c r="E51" s="1"/>
      <c r="F51" s="1"/>
      <c r="G51" s="1"/>
      <c r="H51" s="1"/>
      <c r="I51" s="1"/>
      <c r="J51" s="1"/>
      <c r="K51" s="1"/>
      <c r="L51" s="1"/>
      <c r="M51" s="1"/>
      <c r="N51" s="1"/>
      <c r="O51" s="1"/>
    </row>
    <row r="52" spans="1:15">
      <c r="A52" s="1"/>
      <c r="B52" s="1"/>
      <c r="C52" s="1"/>
      <c r="D52" s="1"/>
      <c r="E52" s="1"/>
      <c r="F52" s="1"/>
      <c r="G52" s="1"/>
      <c r="H52" s="1"/>
      <c r="I52" s="1"/>
      <c r="J52" s="1"/>
      <c r="K52" s="1"/>
      <c r="L52" s="1"/>
      <c r="M52" s="1"/>
      <c r="N52" s="1"/>
      <c r="O52" s="1"/>
    </row>
    <row r="53" spans="1:15">
      <c r="A53" s="1"/>
      <c r="B53" s="1"/>
      <c r="C53" s="1"/>
      <c r="D53" s="1"/>
      <c r="E53" s="1"/>
      <c r="F53" s="1"/>
      <c r="G53" s="1"/>
      <c r="H53" s="1"/>
      <c r="I53" s="1"/>
      <c r="J53" s="1"/>
      <c r="K53" s="1"/>
      <c r="L53" s="1"/>
      <c r="M53" s="1"/>
      <c r="N53" s="1"/>
      <c r="O53" s="1"/>
    </row>
    <row r="54" spans="1:15">
      <c r="A54" s="1"/>
      <c r="B54" s="1"/>
      <c r="C54" s="1"/>
      <c r="D54" s="1"/>
      <c r="E54" s="1"/>
      <c r="F54" s="1"/>
      <c r="G54" s="1"/>
      <c r="H54" s="1"/>
      <c r="I54" s="1"/>
      <c r="J54" s="1"/>
      <c r="K54" s="1"/>
      <c r="L54" s="1"/>
      <c r="M54" s="1"/>
      <c r="N54" s="1"/>
      <c r="O54" s="1"/>
    </row>
    <row r="55" spans="1:15">
      <c r="A55" s="1"/>
      <c r="B55" s="1"/>
      <c r="C55" s="1"/>
      <c r="D55" s="1"/>
      <c r="E55" s="1"/>
      <c r="F55" s="1"/>
      <c r="G55" s="1"/>
      <c r="H55" s="1"/>
      <c r="I55" s="1"/>
      <c r="J55" s="1"/>
      <c r="K55" s="1"/>
      <c r="L55" s="1"/>
      <c r="M55" s="1"/>
      <c r="N55" s="1"/>
      <c r="O55" s="1"/>
    </row>
    <row r="56" spans="1:15">
      <c r="A56" s="1"/>
      <c r="B56" s="1"/>
      <c r="C56" s="1"/>
      <c r="D56" s="1"/>
      <c r="E56" s="1"/>
      <c r="F56" s="1"/>
      <c r="G56" s="1"/>
      <c r="H56" s="1"/>
      <c r="I56" s="1"/>
      <c r="J56" s="1"/>
      <c r="K56" s="1"/>
      <c r="L56" s="1"/>
      <c r="M56" s="1"/>
      <c r="N56" s="1"/>
      <c r="O56" s="1"/>
    </row>
    <row r="57" spans="1:15">
      <c r="A57" s="1"/>
      <c r="B57" s="1"/>
      <c r="C57" s="1"/>
      <c r="D57" s="1"/>
      <c r="E57" s="1"/>
      <c r="F57" s="1"/>
      <c r="G57" s="1"/>
      <c r="H57" s="1"/>
      <c r="I57" s="1"/>
      <c r="J57" s="1"/>
      <c r="K57" s="1"/>
      <c r="L57" s="1"/>
      <c r="M57" s="1"/>
      <c r="N57" s="1"/>
      <c r="O57" s="1"/>
    </row>
    <row r="58" spans="1:15">
      <c r="A58" s="1"/>
      <c r="B58" s="1"/>
      <c r="C58" s="1"/>
      <c r="D58" s="1"/>
      <c r="E58" s="1"/>
      <c r="F58" s="1"/>
      <c r="G58" s="1"/>
      <c r="H58" s="1"/>
      <c r="I58" s="1"/>
      <c r="J58" s="1"/>
      <c r="K58" s="1"/>
      <c r="L58" s="1"/>
      <c r="M58" s="1"/>
      <c r="N58" s="1"/>
      <c r="O58" s="1"/>
    </row>
    <row r="59" spans="1:15">
      <c r="A59" s="1"/>
      <c r="B59" s="1"/>
      <c r="C59" s="1"/>
      <c r="D59" s="1"/>
      <c r="E59" s="1"/>
      <c r="F59" s="1"/>
      <c r="G59" s="1"/>
      <c r="H59" s="1"/>
      <c r="I59" s="1"/>
      <c r="J59" s="1"/>
      <c r="K59" s="1"/>
      <c r="L59" s="1"/>
      <c r="M59" s="1"/>
      <c r="N59" s="1"/>
      <c r="O59" s="1"/>
    </row>
    <row r="60" spans="1:15">
      <c r="A60" s="1"/>
      <c r="B60" s="1"/>
      <c r="C60" s="1"/>
      <c r="D60" s="1"/>
      <c r="E60" s="1"/>
      <c r="F60" s="1"/>
      <c r="G60" s="1"/>
      <c r="H60" s="1"/>
      <c r="I60" s="1"/>
      <c r="J60" s="1"/>
      <c r="K60" s="1"/>
      <c r="L60" s="1"/>
      <c r="M60" s="1"/>
      <c r="N60" s="1"/>
      <c r="O60" s="1"/>
    </row>
    <row r="61" spans="1:15">
      <c r="A61" s="1"/>
      <c r="B61" s="1"/>
      <c r="C61" s="1"/>
      <c r="D61" s="1"/>
      <c r="E61" s="1"/>
      <c r="F61" s="1"/>
      <c r="G61" s="1"/>
      <c r="H61" s="1"/>
      <c r="I61" s="1"/>
      <c r="J61" s="1"/>
      <c r="K61" s="1"/>
      <c r="L61" s="1"/>
      <c r="M61" s="1"/>
      <c r="N61" s="1"/>
      <c r="O61" s="1"/>
    </row>
    <row r="62" spans="1:15">
      <c r="A62" s="1"/>
      <c r="B62" s="1"/>
      <c r="C62" s="1"/>
      <c r="D62" s="1"/>
      <c r="E62" s="1"/>
      <c r="F62" s="1"/>
      <c r="G62" s="1"/>
      <c r="H62" s="1"/>
      <c r="I62" s="1"/>
      <c r="J62" s="1"/>
      <c r="K62" s="1"/>
      <c r="L62" s="1"/>
      <c r="M62" s="1"/>
      <c r="N62" s="1"/>
      <c r="O62" s="1"/>
    </row>
    <row r="63" spans="1:15">
      <c r="A63" s="1"/>
      <c r="B63" s="1"/>
      <c r="C63" s="1"/>
      <c r="D63" s="1"/>
      <c r="E63" s="1"/>
      <c r="F63" s="1"/>
      <c r="G63" s="1"/>
      <c r="H63" s="1"/>
      <c r="I63" s="1"/>
      <c r="J63" s="1"/>
      <c r="K63" s="1"/>
      <c r="L63" s="1"/>
      <c r="M63" s="1"/>
      <c r="N63" s="1"/>
      <c r="O63" s="1"/>
    </row>
    <row r="64" spans="1:15">
      <c r="A64" s="1"/>
      <c r="B64" s="1"/>
      <c r="C64" s="1"/>
      <c r="D64" s="1"/>
      <c r="E64" s="1"/>
      <c r="F64" s="1"/>
      <c r="G64" s="1"/>
      <c r="H64" s="1"/>
      <c r="I64" s="1"/>
      <c r="J64" s="1"/>
      <c r="K64" s="1"/>
      <c r="L64" s="1"/>
      <c r="M64" s="1"/>
      <c r="N64" s="1"/>
      <c r="O64" s="1"/>
    </row>
    <row r="65" spans="1:15">
      <c r="A65" s="1"/>
      <c r="B65" s="1"/>
      <c r="C65" s="1"/>
      <c r="D65" s="1"/>
      <c r="E65" s="1"/>
      <c r="F65" s="1"/>
      <c r="G65" s="1"/>
      <c r="H65" s="1"/>
      <c r="I65" s="1"/>
      <c r="J65" s="1"/>
      <c r="K65" s="1"/>
      <c r="L65" s="1"/>
      <c r="M65" s="1"/>
      <c r="N65" s="1"/>
      <c r="O65" s="1"/>
    </row>
    <row r="66" spans="1:15">
      <c r="A66" s="1"/>
      <c r="B66" s="1"/>
      <c r="C66" s="1"/>
      <c r="D66" s="1"/>
      <c r="E66" s="1"/>
      <c r="F66" s="1"/>
      <c r="G66" s="1"/>
      <c r="H66" s="1"/>
      <c r="I66" s="1"/>
      <c r="J66" s="1"/>
      <c r="K66" s="1"/>
      <c r="L66" s="1"/>
      <c r="M66" s="1"/>
      <c r="N66" s="1"/>
      <c r="O66" s="1"/>
    </row>
  </sheetData>
  <sheetProtection selectLockedCells="1" selectUnlockedCells="1"/>
  <mergeCells count="21">
    <mergeCell ref="C43:D43"/>
    <mergeCell ref="C44:D44"/>
    <mergeCell ref="C32:D32"/>
    <mergeCell ref="C33:D33"/>
    <mergeCell ref="C35:D35"/>
    <mergeCell ref="C37:C38"/>
    <mergeCell ref="C39:C40"/>
    <mergeCell ref="C42:D42"/>
    <mergeCell ref="C31:D31"/>
    <mergeCell ref="E9:E10"/>
    <mergeCell ref="F9:F10"/>
    <mergeCell ref="E11:E12"/>
    <mergeCell ref="F11:F12"/>
    <mergeCell ref="C12:C13"/>
    <mergeCell ref="E13:E14"/>
    <mergeCell ref="F13:F14"/>
    <mergeCell ref="C21:D21"/>
    <mergeCell ref="C23:C25"/>
    <mergeCell ref="C26:C27"/>
    <mergeCell ref="C29:D29"/>
    <mergeCell ref="C30:D30"/>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99"/>
  <sheetViews>
    <sheetView zoomScaleNormal="100" workbookViewId="0"/>
  </sheetViews>
  <sheetFormatPr baseColWidth="10" defaultColWidth="9.140625" defaultRowHeight="12"/>
  <cols>
    <col min="1" max="1" width="55.42578125" style="151" customWidth="1"/>
    <col min="2" max="4" width="9.140625" style="150" customWidth="1"/>
    <col min="5" max="29" width="8.7109375" style="150" customWidth="1"/>
    <col min="30" max="30" width="8.7109375" style="151" customWidth="1"/>
    <col min="31" max="31" width="9.42578125" style="196" bestFit="1" customWidth="1"/>
    <col min="32" max="32" width="9.5703125" style="151" customWidth="1"/>
    <col min="33" max="59" width="5.28515625" style="151" bestFit="1" customWidth="1"/>
    <col min="60" max="60" width="4.7109375" style="151" bestFit="1" customWidth="1"/>
    <col min="61" max="16384" width="9.140625" style="151"/>
  </cols>
  <sheetData>
    <row r="1" spans="1:32" ht="14.25">
      <c r="A1" s="1014" t="s">
        <v>574</v>
      </c>
      <c r="AD1" s="150"/>
    </row>
    <row r="2" spans="1:32">
      <c r="A2" s="152"/>
      <c r="AB2" s="153"/>
      <c r="AC2" s="153"/>
      <c r="AD2" s="153"/>
      <c r="AF2" s="154" t="s">
        <v>124</v>
      </c>
    </row>
    <row r="3" spans="1:32">
      <c r="A3" s="755"/>
      <c r="B3" s="156">
        <v>1990</v>
      </c>
      <c r="C3" s="156">
        <v>1991</v>
      </c>
      <c r="D3" s="156">
        <v>1992</v>
      </c>
      <c r="E3" s="156">
        <v>1993</v>
      </c>
      <c r="F3" s="156">
        <v>1994</v>
      </c>
      <c r="G3" s="156">
        <v>1995</v>
      </c>
      <c r="H3" s="156">
        <v>1996</v>
      </c>
      <c r="I3" s="156">
        <v>1997</v>
      </c>
      <c r="J3" s="156">
        <v>1998</v>
      </c>
      <c r="K3" s="156">
        <v>1999</v>
      </c>
      <c r="L3" s="156">
        <v>2000</v>
      </c>
      <c r="M3" s="156">
        <v>2001</v>
      </c>
      <c r="N3" s="156">
        <v>2002</v>
      </c>
      <c r="O3" s="156">
        <v>2003</v>
      </c>
      <c r="P3" s="156">
        <v>2004</v>
      </c>
      <c r="Q3" s="156">
        <v>2005</v>
      </c>
      <c r="R3" s="156">
        <v>2006</v>
      </c>
      <c r="S3" s="156">
        <v>2007</v>
      </c>
      <c r="T3" s="156">
        <v>2008</v>
      </c>
      <c r="U3" s="156">
        <v>2009</v>
      </c>
      <c r="V3" s="156">
        <v>2010</v>
      </c>
      <c r="W3" s="156">
        <v>2011</v>
      </c>
      <c r="X3" s="156">
        <v>2012</v>
      </c>
      <c r="Y3" s="156">
        <v>2013</v>
      </c>
      <c r="Z3" s="156">
        <v>2014</v>
      </c>
      <c r="AA3" s="156">
        <v>2015</v>
      </c>
      <c r="AB3" s="156">
        <v>2016</v>
      </c>
      <c r="AC3" s="156">
        <v>2017</v>
      </c>
      <c r="AD3" s="156">
        <v>2018</v>
      </c>
      <c r="AE3" s="156">
        <v>2019</v>
      </c>
      <c r="AF3" s="157">
        <v>2020</v>
      </c>
    </row>
    <row r="4" spans="1:32">
      <c r="A4" s="614" t="s">
        <v>257</v>
      </c>
      <c r="B4" s="158">
        <v>163.23556603842721</v>
      </c>
      <c r="C4" s="159">
        <v>169.60358493168573</v>
      </c>
      <c r="D4" s="159">
        <v>172.74468161894544</v>
      </c>
      <c r="E4" s="159">
        <v>126.55426390181785</v>
      </c>
      <c r="F4" s="159">
        <v>125.72248907804419</v>
      </c>
      <c r="G4" s="159">
        <v>136.5611960359345</v>
      </c>
      <c r="H4" s="159">
        <v>149.27481475885864</v>
      </c>
      <c r="I4" s="159">
        <v>134.6916606970365</v>
      </c>
      <c r="J4" s="159">
        <v>169.57555205050113</v>
      </c>
      <c r="K4" s="159">
        <v>157.08041644495259</v>
      </c>
      <c r="L4" s="159">
        <v>157.0591417980211</v>
      </c>
      <c r="M4" s="159">
        <v>135.13810181358511</v>
      </c>
      <c r="N4" s="159">
        <v>139.91910860527358</v>
      </c>
      <c r="O4" s="159">
        <v>143.5063455390511</v>
      </c>
      <c r="P4" s="159">
        <v>139.8616844754398</v>
      </c>
      <c r="Q4" s="159">
        <v>156.03812201373316</v>
      </c>
      <c r="R4" s="159">
        <v>133.75082204196576</v>
      </c>
      <c r="S4" s="159">
        <v>124.77771579077566</v>
      </c>
      <c r="T4" s="159">
        <v>102.34944569081388</v>
      </c>
      <c r="U4" s="159">
        <v>97.194977164014432</v>
      </c>
      <c r="V4" s="159">
        <v>89.198337843331331</v>
      </c>
      <c r="W4" s="159">
        <v>71.646731504474189</v>
      </c>
      <c r="X4" s="159">
        <v>80.671307040895314</v>
      </c>
      <c r="Y4" s="159">
        <v>76.159776436654255</v>
      </c>
      <c r="Z4" s="159">
        <v>50.746045483168103</v>
      </c>
      <c r="AA4" s="159">
        <v>49.894991256235372</v>
      </c>
      <c r="AB4" s="159">
        <v>45.950539892177453</v>
      </c>
      <c r="AC4" s="159">
        <v>47.880095326142261</v>
      </c>
      <c r="AD4" s="159">
        <v>40.012630166231084</v>
      </c>
      <c r="AE4" s="159">
        <v>35.66631024809228</v>
      </c>
      <c r="AF4" s="211">
        <v>31.82671138252838</v>
      </c>
    </row>
    <row r="5" spans="1:32">
      <c r="A5" s="614" t="s">
        <v>258</v>
      </c>
      <c r="B5" s="160">
        <v>224.73934778723088</v>
      </c>
      <c r="C5" s="161">
        <v>240.95877106379189</v>
      </c>
      <c r="D5" s="161">
        <v>214.6417214876783</v>
      </c>
      <c r="E5" s="161">
        <v>206.58207503901789</v>
      </c>
      <c r="F5" s="161">
        <v>198.39905230955708</v>
      </c>
      <c r="G5" s="161">
        <v>202.61013438269748</v>
      </c>
      <c r="H5" s="161">
        <v>205.21490084349455</v>
      </c>
      <c r="I5" s="161">
        <v>196.22220893154804</v>
      </c>
      <c r="J5" s="161">
        <v>212.02275194733443</v>
      </c>
      <c r="K5" s="161">
        <v>204.99995495731778</v>
      </c>
      <c r="L5" s="161">
        <v>194.98464971076385</v>
      </c>
      <c r="M5" s="161">
        <v>203.9387449785311</v>
      </c>
      <c r="N5" s="161">
        <v>209.33905139572045</v>
      </c>
      <c r="O5" s="161">
        <v>204.64651438905423</v>
      </c>
      <c r="P5" s="161">
        <v>194.81178629712682</v>
      </c>
      <c r="Q5" s="161">
        <v>192.18103630667719</v>
      </c>
      <c r="R5" s="161">
        <v>179.85357779661933</v>
      </c>
      <c r="S5" s="161">
        <v>170.46236628671602</v>
      </c>
      <c r="T5" s="161">
        <v>155.06728485793505</v>
      </c>
      <c r="U5" s="161">
        <v>128.19561017226638</v>
      </c>
      <c r="V5" s="161">
        <v>133.82025540846956</v>
      </c>
      <c r="W5" s="161">
        <v>131.87468998055823</v>
      </c>
      <c r="X5" s="161">
        <v>126.16961882053036</v>
      </c>
      <c r="Y5" s="161">
        <v>126.2888293801296</v>
      </c>
      <c r="Z5" s="161">
        <v>116.14864789916919</v>
      </c>
      <c r="AA5" s="161">
        <v>113.43339508183183</v>
      </c>
      <c r="AB5" s="161">
        <v>109.9893327365341</v>
      </c>
      <c r="AC5" s="161">
        <v>106.14322832744168</v>
      </c>
      <c r="AD5" s="161">
        <v>103.63224964578535</v>
      </c>
      <c r="AE5" s="161">
        <v>96.994917395968685</v>
      </c>
      <c r="AF5" s="638">
        <v>93.752269920373067</v>
      </c>
    </row>
    <row r="6" spans="1:32">
      <c r="A6" s="614" t="s">
        <v>117</v>
      </c>
      <c r="B6" s="160">
        <v>6.0436377651288442</v>
      </c>
      <c r="C6" s="161">
        <v>6.0879530420889179</v>
      </c>
      <c r="D6" s="161">
        <v>6.1939216144569551</v>
      </c>
      <c r="E6" s="161">
        <v>6.2443492903554496</v>
      </c>
      <c r="F6" s="161">
        <v>6.1675088514865948</v>
      </c>
      <c r="G6" s="161">
        <v>5.9543388508290045</v>
      </c>
      <c r="H6" s="161">
        <v>5.5942389140804405</v>
      </c>
      <c r="I6" s="161">
        <v>4.9877586400279101</v>
      </c>
      <c r="J6" s="161">
        <v>4.3261807541119657</v>
      </c>
      <c r="K6" s="161">
        <v>3.7153825436226513</v>
      </c>
      <c r="L6" s="161">
        <v>3.8287943197921352</v>
      </c>
      <c r="M6" s="161">
        <v>3.4106726671797238</v>
      </c>
      <c r="N6" s="161">
        <v>3.0586972221271811</v>
      </c>
      <c r="O6" s="161">
        <v>2.9980314803191965</v>
      </c>
      <c r="P6" s="161">
        <v>2.7724733415034932</v>
      </c>
      <c r="Q6" s="161">
        <v>2.9318017664144604</v>
      </c>
      <c r="R6" s="161">
        <v>2.3800570366577838</v>
      </c>
      <c r="S6" s="161">
        <v>2.1121204699815808</v>
      </c>
      <c r="T6" s="161">
        <v>2.1602663810784355</v>
      </c>
      <c r="U6" s="161">
        <v>1.7932621863181826</v>
      </c>
      <c r="V6" s="161">
        <v>2.0297045471219342</v>
      </c>
      <c r="W6" s="161">
        <v>1.9255249195205637</v>
      </c>
      <c r="X6" s="161">
        <v>1.9651851323667011</v>
      </c>
      <c r="Y6" s="161">
        <v>1.5431637719808784</v>
      </c>
      <c r="Z6" s="161">
        <v>1.7897122203358158</v>
      </c>
      <c r="AA6" s="161">
        <v>1.6511202334302548</v>
      </c>
      <c r="AB6" s="161">
        <v>1.4775089429142847</v>
      </c>
      <c r="AC6" s="161">
        <v>1.5911337592038364</v>
      </c>
      <c r="AD6" s="161">
        <v>1.3170448528409338</v>
      </c>
      <c r="AE6" s="161">
        <v>1.6812002091245923</v>
      </c>
      <c r="AF6" s="638">
        <v>1.6301411214641441</v>
      </c>
    </row>
    <row r="7" spans="1:32">
      <c r="A7" s="614" t="s">
        <v>307</v>
      </c>
      <c r="B7" s="160">
        <v>133.4913038546992</v>
      </c>
      <c r="C7" s="161">
        <v>145.36921514542402</v>
      </c>
      <c r="D7" s="161">
        <v>134.35861796266568</v>
      </c>
      <c r="E7" s="161">
        <v>127.22908669585398</v>
      </c>
      <c r="F7" s="161">
        <v>112.65452781804282</v>
      </c>
      <c r="G7" s="161">
        <v>110.18489286674568</v>
      </c>
      <c r="H7" s="161">
        <v>121.99953673963054</v>
      </c>
      <c r="I7" s="161">
        <v>114.62057840282394</v>
      </c>
      <c r="J7" s="161">
        <v>121.07931280635368</v>
      </c>
      <c r="K7" s="161">
        <v>121.23541031109816</v>
      </c>
      <c r="L7" s="161">
        <v>115.1307752532887</v>
      </c>
      <c r="M7" s="161">
        <v>119.66732282602189</v>
      </c>
      <c r="N7" s="161">
        <v>112.12263968846972</v>
      </c>
      <c r="O7" s="161">
        <v>118.23494628130871</v>
      </c>
      <c r="P7" s="161">
        <v>121.65093908142501</v>
      </c>
      <c r="Q7" s="161">
        <v>117.61113914830467</v>
      </c>
      <c r="R7" s="161">
        <v>109.58602135308701</v>
      </c>
      <c r="S7" s="161">
        <v>100.98419599319381</v>
      </c>
      <c r="T7" s="161">
        <v>108.10624343314834</v>
      </c>
      <c r="U7" s="161">
        <v>108.65348499196487</v>
      </c>
      <c r="V7" s="161">
        <v>107.10642028489291</v>
      </c>
      <c r="W7" s="161">
        <v>89.512014098319057</v>
      </c>
      <c r="X7" s="161">
        <v>95.552509713598752</v>
      </c>
      <c r="Y7" s="161">
        <v>99.064080880242088</v>
      </c>
      <c r="Z7" s="161">
        <v>81.71359366423296</v>
      </c>
      <c r="AA7" s="161">
        <v>84.420549580767144</v>
      </c>
      <c r="AB7" s="161">
        <v>82.716005830895512</v>
      </c>
      <c r="AC7" s="161">
        <v>82.134786477593849</v>
      </c>
      <c r="AD7" s="161">
        <v>78.316544998445892</v>
      </c>
      <c r="AE7" s="161">
        <v>76.709535797895057</v>
      </c>
      <c r="AF7" s="638">
        <v>71.961314794995587</v>
      </c>
    </row>
    <row r="8" spans="1:32">
      <c r="A8" s="614" t="s">
        <v>545</v>
      </c>
      <c r="B8" s="160">
        <v>233.51263230382472</v>
      </c>
      <c r="C8" s="161">
        <v>234.12883799184226</v>
      </c>
      <c r="D8" s="161">
        <v>232.12699435554509</v>
      </c>
      <c r="E8" s="161">
        <v>231.16292905864827</v>
      </c>
      <c r="F8" s="161">
        <v>230.30482766618888</v>
      </c>
      <c r="G8" s="161">
        <v>232.972456267789</v>
      </c>
      <c r="H8" s="161">
        <v>235.31880530327226</v>
      </c>
      <c r="I8" s="161">
        <v>236.36171800575875</v>
      </c>
      <c r="J8" s="161">
        <v>237.39723026499547</v>
      </c>
      <c r="K8" s="161">
        <v>238.51536787449987</v>
      </c>
      <c r="L8" s="161">
        <v>239.55094168886825</v>
      </c>
      <c r="M8" s="161">
        <v>238.59520896907645</v>
      </c>
      <c r="N8" s="161">
        <v>232.51034331990445</v>
      </c>
      <c r="O8" s="161">
        <v>227.67960189939475</v>
      </c>
      <c r="P8" s="161">
        <v>228.35723190660195</v>
      </c>
      <c r="Q8" s="161">
        <v>217.25940962164913</v>
      </c>
      <c r="R8" s="161">
        <v>207.16900323142499</v>
      </c>
      <c r="S8" s="161">
        <v>201.32419645371294</v>
      </c>
      <c r="T8" s="161">
        <v>198.4858395764316</v>
      </c>
      <c r="U8" s="161">
        <v>191.32388100557029</v>
      </c>
      <c r="V8" s="161">
        <v>178.01789405580962</v>
      </c>
      <c r="W8" s="161">
        <v>170.90084980126014</v>
      </c>
      <c r="X8" s="161">
        <v>160.25247594748893</v>
      </c>
      <c r="Y8" s="161">
        <v>157.78811029495083</v>
      </c>
      <c r="Z8" s="161">
        <v>153.53434927454305</v>
      </c>
      <c r="AA8" s="161">
        <v>144.72529671720412</v>
      </c>
      <c r="AB8" s="161">
        <v>131.22702998557367</v>
      </c>
      <c r="AC8" s="161">
        <v>123.31372924240493</v>
      </c>
      <c r="AD8" s="161">
        <v>116.84468795030197</v>
      </c>
      <c r="AE8" s="161">
        <v>110.43241941545416</v>
      </c>
      <c r="AF8" s="638">
        <v>104.70325920169401</v>
      </c>
    </row>
    <row r="9" spans="1:32">
      <c r="A9" s="615" t="s">
        <v>118</v>
      </c>
      <c r="B9" s="160">
        <v>1326.6828002288605</v>
      </c>
      <c r="C9" s="161">
        <v>1346.0684979355833</v>
      </c>
      <c r="D9" s="161">
        <v>1348.2244479747951</v>
      </c>
      <c r="E9" s="161">
        <v>1313.0504937954445</v>
      </c>
      <c r="F9" s="161">
        <v>1270.4131144050405</v>
      </c>
      <c r="G9" s="161">
        <v>1211.0104485107026</v>
      </c>
      <c r="H9" s="161">
        <v>1141.3839512201266</v>
      </c>
      <c r="I9" s="161">
        <v>1105.438774952753</v>
      </c>
      <c r="J9" s="161">
        <v>1083.4804983863155</v>
      </c>
      <c r="K9" s="161">
        <v>1064.4800390043531</v>
      </c>
      <c r="L9" s="161">
        <v>1019.5439214306066</v>
      </c>
      <c r="M9" s="161">
        <v>989.52446010578387</v>
      </c>
      <c r="N9" s="161">
        <v>952.57760629539746</v>
      </c>
      <c r="O9" s="161">
        <v>897.61479310021673</v>
      </c>
      <c r="P9" s="161">
        <v>863.05186267919862</v>
      </c>
      <c r="Q9" s="161">
        <v>813.88803590161035</v>
      </c>
      <c r="R9" s="161">
        <v>777.87127878741796</v>
      </c>
      <c r="S9" s="161">
        <v>745.71505101443881</v>
      </c>
      <c r="T9" s="161">
        <v>695.76959639515951</v>
      </c>
      <c r="U9" s="161">
        <v>656.62107274445316</v>
      </c>
      <c r="V9" s="161">
        <v>639.45093805143404</v>
      </c>
      <c r="W9" s="161">
        <v>628.06941350784314</v>
      </c>
      <c r="X9" s="161">
        <v>606.56627505160282</v>
      </c>
      <c r="Y9" s="161">
        <v>588.75053170825913</v>
      </c>
      <c r="Z9" s="161">
        <v>572.3388287939415</v>
      </c>
      <c r="AA9" s="161">
        <v>562.03036151558854</v>
      </c>
      <c r="AB9" s="161">
        <v>534.25678747840595</v>
      </c>
      <c r="AC9" s="161">
        <v>512.51006033033582</v>
      </c>
      <c r="AD9" s="161">
        <v>476.02419838673052</v>
      </c>
      <c r="AE9" s="161">
        <v>457.40214094521895</v>
      </c>
      <c r="AF9" s="638">
        <v>355.93325443809869</v>
      </c>
    </row>
    <row r="10" spans="1:32">
      <c r="A10" s="614" t="s">
        <v>133</v>
      </c>
      <c r="B10" s="162">
        <v>1252.0925560393102</v>
      </c>
      <c r="C10" s="163">
        <v>1270.1271451005402</v>
      </c>
      <c r="D10" s="163">
        <v>1275.7507708807227</v>
      </c>
      <c r="E10" s="163">
        <v>1239.3439608629722</v>
      </c>
      <c r="F10" s="163">
        <v>1200.2025023287551</v>
      </c>
      <c r="G10" s="163">
        <v>1142.725649849586</v>
      </c>
      <c r="H10" s="163">
        <v>1074.4423718649882</v>
      </c>
      <c r="I10" s="163">
        <v>1038.8193909193385</v>
      </c>
      <c r="J10" s="163">
        <v>1016.815995799489</v>
      </c>
      <c r="K10" s="163">
        <v>995.76020796235457</v>
      </c>
      <c r="L10" s="163">
        <v>951.76121144063904</v>
      </c>
      <c r="M10" s="163">
        <v>920.9645767780811</v>
      </c>
      <c r="N10" s="163">
        <v>883.95020053858718</v>
      </c>
      <c r="O10" s="163">
        <v>829.75957877823657</v>
      </c>
      <c r="P10" s="163">
        <v>799.15338912786024</v>
      </c>
      <c r="Q10" s="163">
        <v>753.18875630718219</v>
      </c>
      <c r="R10" s="163">
        <v>720.76101467155263</v>
      </c>
      <c r="S10" s="163">
        <v>691.70487678168968</v>
      </c>
      <c r="T10" s="163">
        <v>642.78382053516214</v>
      </c>
      <c r="U10" s="163">
        <v>604.52434188110874</v>
      </c>
      <c r="V10" s="163">
        <v>589.03639127346594</v>
      </c>
      <c r="W10" s="163">
        <v>576.74717354980328</v>
      </c>
      <c r="X10" s="163">
        <v>555.64086978522562</v>
      </c>
      <c r="Y10" s="163">
        <v>541.75290918068117</v>
      </c>
      <c r="Z10" s="163">
        <v>527.71384175200205</v>
      </c>
      <c r="AA10" s="163">
        <v>518.95467518721512</v>
      </c>
      <c r="AB10" s="163">
        <v>493.25320574094582</v>
      </c>
      <c r="AC10" s="163">
        <v>469.9167912837737</v>
      </c>
      <c r="AD10" s="163">
        <v>435.41787657585962</v>
      </c>
      <c r="AE10" s="163">
        <v>417.01388388598281</v>
      </c>
      <c r="AF10" s="228">
        <v>321.89154345936089</v>
      </c>
    </row>
    <row r="11" spans="1:32">
      <c r="A11" s="616" t="s">
        <v>134</v>
      </c>
      <c r="B11" s="162">
        <v>28.335340333220657</v>
      </c>
      <c r="C11" s="163">
        <v>27.447217725761501</v>
      </c>
      <c r="D11" s="163">
        <v>26.136179590940841</v>
      </c>
      <c r="E11" s="163">
        <v>24.183719572955241</v>
      </c>
      <c r="F11" s="163">
        <v>22.456814502895771</v>
      </c>
      <c r="G11" s="163">
        <v>21.455914421473551</v>
      </c>
      <c r="H11" s="163">
        <v>20.77924957769515</v>
      </c>
      <c r="I11" s="163">
        <v>20.581888998259778</v>
      </c>
      <c r="J11" s="163">
        <v>19.588037508960245</v>
      </c>
      <c r="K11" s="163">
        <v>19.736057943536768</v>
      </c>
      <c r="L11" s="163">
        <v>19.739122548807508</v>
      </c>
      <c r="M11" s="163">
        <v>18.437278229799059</v>
      </c>
      <c r="N11" s="163">
        <v>18.6395421776676</v>
      </c>
      <c r="O11" s="163">
        <v>17.51054159592864</v>
      </c>
      <c r="P11" s="163">
        <v>16.925814910272297</v>
      </c>
      <c r="Q11" s="163">
        <v>15.025146721362125</v>
      </c>
      <c r="R11" s="163">
        <v>13.863559455902976</v>
      </c>
      <c r="S11" s="163">
        <v>12.645773097036512</v>
      </c>
      <c r="T11" s="163">
        <v>12.702371048855671</v>
      </c>
      <c r="U11" s="163">
        <v>11.172665192660947</v>
      </c>
      <c r="V11" s="163">
        <v>10.105720890923543</v>
      </c>
      <c r="W11" s="163">
        <v>9.522757454705987</v>
      </c>
      <c r="X11" s="163">
        <v>8.5834286197303005</v>
      </c>
      <c r="Y11" s="163">
        <v>7.7621431107765408</v>
      </c>
      <c r="Z11" s="163">
        <v>5.7650909649504056</v>
      </c>
      <c r="AA11" s="163">
        <v>4.8338858143337919</v>
      </c>
      <c r="AB11" s="163">
        <v>3.7657259874111206</v>
      </c>
      <c r="AC11" s="163">
        <v>3.1606829187437198</v>
      </c>
      <c r="AD11" s="163">
        <v>2.4788186672182748</v>
      </c>
      <c r="AE11" s="163">
        <v>2.3364608106972948</v>
      </c>
      <c r="AF11" s="228">
        <v>1.8215888648476724</v>
      </c>
    </row>
    <row r="12" spans="1:32">
      <c r="A12" s="614" t="s">
        <v>253</v>
      </c>
      <c r="B12" s="162">
        <v>2.5728</v>
      </c>
      <c r="C12" s="163">
        <v>2.6880000000000002</v>
      </c>
      <c r="D12" s="163">
        <v>2.88</v>
      </c>
      <c r="E12" s="163">
        <v>1.9583999999999997</v>
      </c>
      <c r="F12" s="163">
        <v>2.0735999999999999</v>
      </c>
      <c r="G12" s="163">
        <v>2.1503999999999994</v>
      </c>
      <c r="H12" s="163">
        <v>2.1120000000000001</v>
      </c>
      <c r="I12" s="163">
        <v>2.0351999999999997</v>
      </c>
      <c r="J12" s="163">
        <v>2.2271999999999998</v>
      </c>
      <c r="K12" s="163">
        <v>2.4404354522444618</v>
      </c>
      <c r="L12" s="163">
        <v>2.5843986132941446</v>
      </c>
      <c r="M12" s="163">
        <v>2.3815912845577958</v>
      </c>
      <c r="N12" s="163">
        <v>2.4521993371089783</v>
      </c>
      <c r="O12" s="163">
        <v>2.4263124455628042</v>
      </c>
      <c r="P12" s="163">
        <v>2.5676107662252825</v>
      </c>
      <c r="Q12" s="163">
        <v>2.74920665995143</v>
      </c>
      <c r="R12" s="163">
        <v>2.7741042015779125</v>
      </c>
      <c r="S12" s="163">
        <v>2.6249245967280177</v>
      </c>
      <c r="T12" s="163">
        <v>2.6036157804746436</v>
      </c>
      <c r="U12" s="163">
        <v>2.5453194734969569</v>
      </c>
      <c r="V12" s="163">
        <v>2.7312929358891478</v>
      </c>
      <c r="W12" s="163">
        <v>2.6336437686767917</v>
      </c>
      <c r="X12" s="163">
        <v>2.591487980030994</v>
      </c>
      <c r="Y12" s="163">
        <v>2.5878540163670869</v>
      </c>
      <c r="Z12" s="163">
        <v>2.5057227525346959</v>
      </c>
      <c r="AA12" s="163">
        <v>2.3833792199469674</v>
      </c>
      <c r="AB12" s="163">
        <v>2.1580147405330989</v>
      </c>
      <c r="AC12" s="163">
        <v>2.0944396731935431</v>
      </c>
      <c r="AD12" s="163">
        <v>2.0654982124595005</v>
      </c>
      <c r="AE12" s="163">
        <v>2.1155264902302551</v>
      </c>
      <c r="AF12" s="228">
        <v>2.1639514985570605</v>
      </c>
    </row>
    <row r="13" spans="1:32">
      <c r="A13" s="616" t="s">
        <v>252</v>
      </c>
      <c r="B13" s="162">
        <v>32.248545540626587</v>
      </c>
      <c r="C13" s="163">
        <v>34.444101753788253</v>
      </c>
      <c r="D13" s="163">
        <v>31.596952995887804</v>
      </c>
      <c r="E13" s="163">
        <v>35.508250780597081</v>
      </c>
      <c r="F13" s="163">
        <v>33.420296709404916</v>
      </c>
      <c r="G13" s="163">
        <v>31.990030910625478</v>
      </c>
      <c r="H13" s="163">
        <v>30.90052818514372</v>
      </c>
      <c r="I13" s="163">
        <v>30.756032351028672</v>
      </c>
      <c r="J13" s="163">
        <v>30.77502908782337</v>
      </c>
      <c r="K13" s="163">
        <v>31.803934299073127</v>
      </c>
      <c r="L13" s="163">
        <v>30.971522396007799</v>
      </c>
      <c r="M13" s="163">
        <v>32.692976893702514</v>
      </c>
      <c r="N13" s="163">
        <v>32.136777572009009</v>
      </c>
      <c r="O13" s="163">
        <v>32.450724819720662</v>
      </c>
      <c r="P13" s="163">
        <v>28.465818557728539</v>
      </c>
      <c r="Q13" s="163">
        <v>27.097562031164653</v>
      </c>
      <c r="R13" s="163">
        <v>24.411604015512115</v>
      </c>
      <c r="S13" s="163">
        <v>22.070001586073783</v>
      </c>
      <c r="T13" s="163">
        <v>21.172294802438081</v>
      </c>
      <c r="U13" s="163">
        <v>22.283227434688932</v>
      </c>
      <c r="V13" s="163">
        <v>21.413970829706201</v>
      </c>
      <c r="W13" s="163">
        <v>22.97484638072072</v>
      </c>
      <c r="X13" s="163">
        <v>23.067886879183437</v>
      </c>
      <c r="Y13" s="163">
        <v>20.002473304852153</v>
      </c>
      <c r="Z13" s="163">
        <v>19.746898186908471</v>
      </c>
      <c r="AA13" s="163">
        <v>19.079510137085908</v>
      </c>
      <c r="AB13" s="163">
        <v>18.141994785992637</v>
      </c>
      <c r="AC13" s="163">
        <v>20.295350440378506</v>
      </c>
      <c r="AD13" s="163">
        <v>18.938753247598864</v>
      </c>
      <c r="AE13" s="163">
        <v>18.680776724905265</v>
      </c>
      <c r="AF13" s="228">
        <v>18.651716931522252</v>
      </c>
    </row>
    <row r="14" spans="1:32">
      <c r="A14" s="616" t="s">
        <v>250</v>
      </c>
      <c r="B14" s="162">
        <v>4.8341029499646648</v>
      </c>
      <c r="C14" s="163">
        <v>4.9742124885147216</v>
      </c>
      <c r="D14" s="163">
        <v>5.1166047082131234</v>
      </c>
      <c r="E14" s="163">
        <v>5.3469436720116574</v>
      </c>
      <c r="F14" s="163">
        <v>5.4723526529826083</v>
      </c>
      <c r="G14" s="163">
        <v>5.7326553426092248</v>
      </c>
      <c r="H14" s="163">
        <v>5.8843915275151071</v>
      </c>
      <c r="I14" s="163">
        <v>6.0958219388085366</v>
      </c>
      <c r="J14" s="163">
        <v>6.564888823377605</v>
      </c>
      <c r="K14" s="163">
        <v>6.7052924337793192</v>
      </c>
      <c r="L14" s="163">
        <v>5.9891087605582065</v>
      </c>
      <c r="M14" s="163">
        <v>6.5855660096094848</v>
      </c>
      <c r="N14" s="163">
        <v>7.0439931414078316</v>
      </c>
      <c r="O14" s="163">
        <v>7.2114999989671347</v>
      </c>
      <c r="P14" s="163">
        <v>7.4125555819581006</v>
      </c>
      <c r="Q14" s="163">
        <v>7.0663226992776842</v>
      </c>
      <c r="R14" s="163">
        <v>7.0588498614151822</v>
      </c>
      <c r="S14" s="163">
        <v>7.3935788578095245</v>
      </c>
      <c r="T14" s="163">
        <v>7.1102536173112512</v>
      </c>
      <c r="U14" s="163">
        <v>7.182240023789662</v>
      </c>
      <c r="V14" s="163">
        <v>7.3435453906955148</v>
      </c>
      <c r="W14" s="163">
        <v>7.300573203840365</v>
      </c>
      <c r="X14" s="163">
        <v>7.6565339953069467</v>
      </c>
      <c r="Y14" s="163">
        <v>7.6646667242116306</v>
      </c>
      <c r="Z14" s="163">
        <v>7.6693294960583502</v>
      </c>
      <c r="AA14" s="163">
        <v>7.643846143392115</v>
      </c>
      <c r="AB14" s="163">
        <v>7.5246996789586555</v>
      </c>
      <c r="AC14" s="163">
        <v>7.3751186052487716</v>
      </c>
      <c r="AD14" s="163">
        <v>7.2272374463176741</v>
      </c>
      <c r="AE14" s="163">
        <v>7.1033692997862419</v>
      </c>
      <c r="AF14" s="228">
        <v>6.7909110595733511</v>
      </c>
    </row>
    <row r="15" spans="1:32">
      <c r="A15" s="616" t="s">
        <v>251</v>
      </c>
      <c r="B15" s="162">
        <v>6.5994553657383852</v>
      </c>
      <c r="C15" s="163">
        <v>6.3878208669785961</v>
      </c>
      <c r="D15" s="163">
        <v>6.7439397990307368</v>
      </c>
      <c r="E15" s="163">
        <v>6.7092189069083457</v>
      </c>
      <c r="F15" s="163">
        <v>6.7875482110019272</v>
      </c>
      <c r="G15" s="163">
        <v>6.9557979864083066</v>
      </c>
      <c r="H15" s="163">
        <v>7.265410064784529</v>
      </c>
      <c r="I15" s="163">
        <v>7.1504407453174261</v>
      </c>
      <c r="J15" s="163">
        <v>7.509347166665262</v>
      </c>
      <c r="K15" s="163">
        <v>8.0341109133649073</v>
      </c>
      <c r="L15" s="163">
        <v>8.4985576712998885</v>
      </c>
      <c r="M15" s="163">
        <v>8.4624709100339768</v>
      </c>
      <c r="N15" s="163">
        <v>8.3548935286168486</v>
      </c>
      <c r="O15" s="163">
        <v>8.2561354618009002</v>
      </c>
      <c r="P15" s="163">
        <v>8.5266737351541249</v>
      </c>
      <c r="Q15" s="163">
        <v>8.7610414826723009</v>
      </c>
      <c r="R15" s="163">
        <v>9.0021465814571791</v>
      </c>
      <c r="S15" s="163">
        <v>9.2758960951012615</v>
      </c>
      <c r="T15" s="163">
        <v>9.3972406109177431</v>
      </c>
      <c r="U15" s="163">
        <v>8.91327873870795</v>
      </c>
      <c r="V15" s="163">
        <v>8.8200167307536983</v>
      </c>
      <c r="W15" s="163">
        <v>8.8904191500960543</v>
      </c>
      <c r="X15" s="163">
        <v>9.026067792125513</v>
      </c>
      <c r="Y15" s="163">
        <v>8.9804853713705111</v>
      </c>
      <c r="Z15" s="163">
        <v>8.9379456414875502</v>
      </c>
      <c r="AA15" s="163">
        <v>9.1350650136145806</v>
      </c>
      <c r="AB15" s="163">
        <v>9.413146544564599</v>
      </c>
      <c r="AC15" s="163">
        <v>9.6676774089975765</v>
      </c>
      <c r="AD15" s="163">
        <v>9.8960142372765993</v>
      </c>
      <c r="AE15" s="163">
        <v>10.152123733617085</v>
      </c>
      <c r="AF15" s="228">
        <v>4.6135426242374775</v>
      </c>
    </row>
    <row r="16" spans="1:32">
      <c r="A16" s="616" t="s">
        <v>135</v>
      </c>
      <c r="B16" s="164">
        <v>2087.7052879781713</v>
      </c>
      <c r="C16" s="165">
        <v>2142.2168601104163</v>
      </c>
      <c r="D16" s="165">
        <v>2108.2903850140865</v>
      </c>
      <c r="E16" s="165">
        <v>2010.8231977811379</v>
      </c>
      <c r="F16" s="165">
        <v>1943.6615201283601</v>
      </c>
      <c r="G16" s="165">
        <v>1899.2934669146985</v>
      </c>
      <c r="H16" s="165">
        <v>1858.7862477794629</v>
      </c>
      <c r="I16" s="165">
        <v>1792.3226996299481</v>
      </c>
      <c r="J16" s="165">
        <v>1827.8815262096123</v>
      </c>
      <c r="K16" s="165">
        <v>1790.0265711358443</v>
      </c>
      <c r="L16" s="165">
        <v>1730.0982242013406</v>
      </c>
      <c r="M16" s="165">
        <v>1690.2745113601782</v>
      </c>
      <c r="N16" s="165">
        <v>1649.5274465268928</v>
      </c>
      <c r="O16" s="165">
        <v>1594.6802326893446</v>
      </c>
      <c r="P16" s="165">
        <v>1550.5059777812958</v>
      </c>
      <c r="Q16" s="165">
        <v>1499.9095447583891</v>
      </c>
      <c r="R16" s="165">
        <v>1410.6107602471729</v>
      </c>
      <c r="S16" s="165">
        <v>1345.3756460088189</v>
      </c>
      <c r="T16" s="165">
        <v>1261.9386763345669</v>
      </c>
      <c r="U16" s="165">
        <v>1183.7822882645874</v>
      </c>
      <c r="V16" s="165">
        <v>1149.6235501910594</v>
      </c>
      <c r="W16" s="165">
        <v>1093.9292238119754</v>
      </c>
      <c r="X16" s="165">
        <v>1071.177371706483</v>
      </c>
      <c r="Y16" s="165">
        <v>1049.5944924722166</v>
      </c>
      <c r="Z16" s="165">
        <v>976.27117733539058</v>
      </c>
      <c r="AA16" s="165">
        <v>956.15571438505731</v>
      </c>
      <c r="AB16" s="165">
        <v>905.61720486650097</v>
      </c>
      <c r="AC16" s="165">
        <v>873.57303346312233</v>
      </c>
      <c r="AD16" s="165">
        <v>816.14735600033578</v>
      </c>
      <c r="AE16" s="165">
        <v>778.88652401175375</v>
      </c>
      <c r="AF16" s="228">
        <v>659.80695085915386</v>
      </c>
    </row>
    <row r="17" spans="1:32">
      <c r="A17" s="616" t="s">
        <v>136</v>
      </c>
      <c r="B17" s="162">
        <v>63.547417725500921</v>
      </c>
      <c r="C17" s="165">
        <v>62.835305005778118</v>
      </c>
      <c r="D17" s="165">
        <v>63.948707329791624</v>
      </c>
      <c r="E17" s="165">
        <v>65.299151871946904</v>
      </c>
      <c r="F17" s="165">
        <v>65.361849336871273</v>
      </c>
      <c r="G17" s="165">
        <v>63.761102199647155</v>
      </c>
      <c r="H17" s="165">
        <v>61.404798565926711</v>
      </c>
      <c r="I17" s="165">
        <v>61.676325093744964</v>
      </c>
      <c r="J17" s="165">
        <v>59.275203718102865</v>
      </c>
      <c r="K17" s="165">
        <v>59.467275858866017</v>
      </c>
      <c r="L17" s="165">
        <v>58.929828790573737</v>
      </c>
      <c r="M17" s="165">
        <v>58.542234025022665</v>
      </c>
      <c r="N17" s="165">
        <v>57.748515085400079</v>
      </c>
      <c r="O17" s="165">
        <v>56.288074229554873</v>
      </c>
      <c r="P17" s="165">
        <v>55.662594988133293</v>
      </c>
      <c r="Q17" s="165">
        <v>54.262474610274879</v>
      </c>
      <c r="R17" s="165">
        <v>55.144289318416675</v>
      </c>
      <c r="S17" s="165">
        <v>55.428017686114018</v>
      </c>
      <c r="T17" s="165">
        <v>55.134976797453838</v>
      </c>
      <c r="U17" s="165">
        <v>55.46806023825993</v>
      </c>
      <c r="V17" s="165">
        <v>55.622637335948951</v>
      </c>
      <c r="W17" s="165">
        <v>57.414081261969805</v>
      </c>
      <c r="X17" s="165">
        <v>56.626128508044147</v>
      </c>
      <c r="Y17" s="165">
        <v>56.093142249776392</v>
      </c>
      <c r="Z17" s="165">
        <v>58.624984746151</v>
      </c>
      <c r="AA17" s="165">
        <v>58.780212580442836</v>
      </c>
      <c r="AB17" s="165">
        <v>58.993665823427236</v>
      </c>
      <c r="AC17" s="165">
        <v>58.6682556235261</v>
      </c>
      <c r="AD17" s="165">
        <v>58.325766160606754</v>
      </c>
      <c r="AE17" s="165">
        <v>58.725132204022643</v>
      </c>
      <c r="AF17" s="228">
        <v>53.945059835248422</v>
      </c>
    </row>
    <row r="18" spans="1:32">
      <c r="A18" s="616" t="s">
        <v>137</v>
      </c>
      <c r="B18" s="162">
        <v>94.377688157509624</v>
      </c>
      <c r="C18" s="165">
        <v>94.358284667421344</v>
      </c>
      <c r="D18" s="165">
        <v>94.624509501890643</v>
      </c>
      <c r="E18" s="165">
        <v>94.386618543555045</v>
      </c>
      <c r="F18" s="165">
        <v>94.473403078087216</v>
      </c>
      <c r="G18" s="165">
        <v>94.361336952534714</v>
      </c>
      <c r="H18" s="165">
        <v>94.135051637656318</v>
      </c>
      <c r="I18" s="165">
        <v>93.973489482828953</v>
      </c>
      <c r="J18" s="165">
        <v>93.847189433855661</v>
      </c>
      <c r="K18" s="165">
        <v>93.54428185367621</v>
      </c>
      <c r="L18" s="165">
        <v>93.351663565915231</v>
      </c>
      <c r="M18" s="165">
        <v>93.071431168020496</v>
      </c>
      <c r="N18" s="165">
        <v>92.795610005603194</v>
      </c>
      <c r="O18" s="165">
        <v>92.440497322061816</v>
      </c>
      <c r="P18" s="165">
        <v>92.59621856872235</v>
      </c>
      <c r="Q18" s="165">
        <v>92.542060219967894</v>
      </c>
      <c r="R18" s="165">
        <v>92.658134363195472</v>
      </c>
      <c r="S18" s="165">
        <v>92.757263761905293</v>
      </c>
      <c r="T18" s="165">
        <v>92.384580163530984</v>
      </c>
      <c r="U18" s="165">
        <v>92.065936804982854</v>
      </c>
      <c r="V18" s="165">
        <v>92.115963277559061</v>
      </c>
      <c r="W18" s="165">
        <v>91.828571993117919</v>
      </c>
      <c r="X18" s="165">
        <v>91.604313104607598</v>
      </c>
      <c r="Y18" s="165">
        <v>92.017396164175963</v>
      </c>
      <c r="Z18" s="165">
        <v>92.203047426298994</v>
      </c>
      <c r="AA18" s="165">
        <v>92.335701186637991</v>
      </c>
      <c r="AB18" s="165">
        <v>92.325117303424534</v>
      </c>
      <c r="AC18" s="165">
        <v>91.689281373499512</v>
      </c>
      <c r="AD18" s="165">
        <v>91.469693778491163</v>
      </c>
      <c r="AE18" s="165">
        <v>91.170076953340441</v>
      </c>
      <c r="AF18" s="228">
        <v>90.435928491009236</v>
      </c>
    </row>
    <row r="19" spans="1:32">
      <c r="A19" s="618" t="s">
        <v>254</v>
      </c>
      <c r="B19" s="166">
        <v>0</v>
      </c>
      <c r="C19" s="167">
        <v>0</v>
      </c>
      <c r="D19" s="167">
        <v>0</v>
      </c>
      <c r="E19" s="167">
        <v>0</v>
      </c>
      <c r="F19" s="167">
        <v>0</v>
      </c>
      <c r="G19" s="167">
        <v>0</v>
      </c>
      <c r="H19" s="167">
        <v>0</v>
      </c>
      <c r="I19" s="167">
        <v>0</v>
      </c>
      <c r="J19" s="167">
        <v>0</v>
      </c>
      <c r="K19" s="167">
        <v>0</v>
      </c>
      <c r="L19" s="167">
        <v>0</v>
      </c>
      <c r="M19" s="167">
        <v>0</v>
      </c>
      <c r="N19" s="167">
        <v>0</v>
      </c>
      <c r="O19" s="167">
        <v>0</v>
      </c>
      <c r="P19" s="167">
        <v>0</v>
      </c>
      <c r="Q19" s="167">
        <v>0</v>
      </c>
      <c r="R19" s="167">
        <v>0</v>
      </c>
      <c r="S19" s="167">
        <v>0</v>
      </c>
      <c r="T19" s="167">
        <v>0</v>
      </c>
      <c r="U19" s="167">
        <v>0</v>
      </c>
      <c r="V19" s="167">
        <v>0</v>
      </c>
      <c r="W19" s="167">
        <v>0</v>
      </c>
      <c r="X19" s="167">
        <v>0</v>
      </c>
      <c r="Y19" s="167">
        <v>0</v>
      </c>
      <c r="Z19" s="167">
        <v>0</v>
      </c>
      <c r="AA19" s="167">
        <v>0</v>
      </c>
      <c r="AB19" s="167">
        <v>0</v>
      </c>
      <c r="AC19" s="167">
        <v>0</v>
      </c>
      <c r="AD19" s="167">
        <v>0</v>
      </c>
      <c r="AE19" s="167">
        <v>0</v>
      </c>
      <c r="AF19" s="638">
        <v>0</v>
      </c>
    </row>
    <row r="20" spans="1:32">
      <c r="A20" s="618" t="s">
        <v>138</v>
      </c>
      <c r="B20" s="160">
        <v>199.25546711407577</v>
      </c>
      <c r="C20" s="161">
        <v>206.70992739143668</v>
      </c>
      <c r="D20" s="161">
        <v>200.1465353974103</v>
      </c>
      <c r="E20" s="161">
        <v>194.13438125596002</v>
      </c>
      <c r="F20" s="161">
        <v>172.61820403009631</v>
      </c>
      <c r="G20" s="161">
        <v>177.74246960878781</v>
      </c>
      <c r="H20" s="161">
        <v>186.93127772183064</v>
      </c>
      <c r="I20" s="161">
        <v>205.55745828070306</v>
      </c>
      <c r="J20" s="161">
        <v>226.76508355505609</v>
      </c>
      <c r="K20" s="161">
        <v>229.47198561123577</v>
      </c>
      <c r="L20" s="161">
        <v>237.00015923964469</v>
      </c>
      <c r="M20" s="161">
        <v>200.5569987927542</v>
      </c>
      <c r="N20" s="161">
        <v>194.28394569947847</v>
      </c>
      <c r="O20" s="161">
        <v>210.96357667757567</v>
      </c>
      <c r="P20" s="161">
        <v>240.96657042934712</v>
      </c>
      <c r="Q20" s="161">
        <v>220.12228752236015</v>
      </c>
      <c r="R20" s="161">
        <v>229.04740805234474</v>
      </c>
      <c r="S20" s="161">
        <v>235.16118226252408</v>
      </c>
      <c r="T20" s="161">
        <v>204.54782224884727</v>
      </c>
      <c r="U20" s="161">
        <v>204.65408658137795</v>
      </c>
      <c r="V20" s="161">
        <v>198.38159182269359</v>
      </c>
      <c r="W20" s="161">
        <v>212.99397111874785</v>
      </c>
      <c r="X20" s="161">
        <v>201.23634479929973</v>
      </c>
      <c r="Y20" s="161">
        <v>183.3285758781723</v>
      </c>
      <c r="Z20" s="161">
        <v>155.92021338816991</v>
      </c>
      <c r="AA20" s="161">
        <v>138.4722141657364</v>
      </c>
      <c r="AB20" s="161">
        <v>131.40487702391184</v>
      </c>
      <c r="AC20" s="161">
        <v>139.42154558239096</v>
      </c>
      <c r="AD20" s="161">
        <v>157.58823422661752</v>
      </c>
      <c r="AE20" s="161">
        <v>138.38642402611086</v>
      </c>
      <c r="AF20" s="638">
        <v>77.267501473544087</v>
      </c>
    </row>
    <row r="21" spans="1:32">
      <c r="A21" s="619" t="s">
        <v>139</v>
      </c>
      <c r="B21" s="168">
        <v>45.37495392454646</v>
      </c>
      <c r="C21" s="169">
        <v>44.788226182835956</v>
      </c>
      <c r="D21" s="169">
        <v>48.785965580370927</v>
      </c>
      <c r="E21" s="169">
        <v>49.381445506078919</v>
      </c>
      <c r="F21" s="169">
        <v>50.881851705970419</v>
      </c>
      <c r="G21" s="169">
        <v>53.181107463881162</v>
      </c>
      <c r="H21" s="169">
        <v>56.585851786774981</v>
      </c>
      <c r="I21" s="169">
        <v>57.886740359968542</v>
      </c>
      <c r="J21" s="169">
        <v>61.728639302919156</v>
      </c>
      <c r="K21" s="169">
        <v>66.973780766813562</v>
      </c>
      <c r="L21" s="169">
        <v>71.182579412096359</v>
      </c>
      <c r="M21" s="169">
        <v>72.239806299059325</v>
      </c>
      <c r="N21" s="169">
        <v>72.045230140510853</v>
      </c>
      <c r="O21" s="169">
        <v>71.515052111303248</v>
      </c>
      <c r="P21" s="169">
        <v>76.782498171829872</v>
      </c>
      <c r="Q21" s="169">
        <v>79.406615035425801</v>
      </c>
      <c r="R21" s="169">
        <v>81.709350610831649</v>
      </c>
      <c r="S21" s="169">
        <v>84.836936282901746</v>
      </c>
      <c r="T21" s="169">
        <v>86.485269787706955</v>
      </c>
      <c r="U21" s="169">
        <v>82.122926912302574</v>
      </c>
      <c r="V21" s="169">
        <v>83.124534421051038</v>
      </c>
      <c r="W21" s="169">
        <v>85.541610604365374</v>
      </c>
      <c r="X21" s="169">
        <v>86.20198935968105</v>
      </c>
      <c r="Y21" s="169">
        <v>87.4467603461176</v>
      </c>
      <c r="Z21" s="169">
        <v>88.718480557147899</v>
      </c>
      <c r="AA21" s="169">
        <v>90.96721892319789</v>
      </c>
      <c r="AB21" s="169">
        <v>91.66070903026295</v>
      </c>
      <c r="AC21" s="169">
        <v>94.456436685009862</v>
      </c>
      <c r="AD21" s="169">
        <v>98.498346752495578</v>
      </c>
      <c r="AE21" s="169">
        <v>102.05589686058144</v>
      </c>
      <c r="AF21" s="639">
        <v>45.207509583511978</v>
      </c>
    </row>
    <row r="22" spans="1:32">
      <c r="A22" s="1015"/>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row>
    <row r="23" spans="1:32">
      <c r="A23" s="172" t="s">
        <v>546</v>
      </c>
      <c r="B23" s="620"/>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row>
    <row r="24" spans="1:32">
      <c r="A24" s="172" t="s">
        <v>547</v>
      </c>
      <c r="B24" s="621"/>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row>
    <row r="25" spans="1:32">
      <c r="A25" s="172" t="s">
        <v>255</v>
      </c>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row>
    <row r="26" spans="1:32">
      <c r="A26" s="172"/>
      <c r="B26" s="622"/>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row>
    <row r="27" spans="1:32">
      <c r="A27" s="174"/>
      <c r="B27" s="622"/>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row>
    <row r="28" spans="1:32" ht="12.75">
      <c r="A28" s="1014" t="s">
        <v>265</v>
      </c>
      <c r="AD28" s="150"/>
    </row>
    <row r="29" spans="1:32">
      <c r="A29" s="152"/>
      <c r="AB29" s="153"/>
      <c r="AC29" s="175"/>
      <c r="AD29" s="175"/>
      <c r="AF29" s="154" t="s">
        <v>124</v>
      </c>
    </row>
    <row r="30" spans="1:32">
      <c r="A30" s="155"/>
      <c r="B30" s="176">
        <v>1990</v>
      </c>
      <c r="C30" s="177">
        <v>1991</v>
      </c>
      <c r="D30" s="177">
        <v>1992</v>
      </c>
      <c r="E30" s="177">
        <v>1993</v>
      </c>
      <c r="F30" s="177">
        <v>1994</v>
      </c>
      <c r="G30" s="177">
        <v>1995</v>
      </c>
      <c r="H30" s="177">
        <v>1996</v>
      </c>
      <c r="I30" s="177">
        <v>1997</v>
      </c>
      <c r="J30" s="177">
        <v>1998</v>
      </c>
      <c r="K30" s="177">
        <v>1999</v>
      </c>
      <c r="L30" s="177">
        <v>2000</v>
      </c>
      <c r="M30" s="177">
        <v>2001</v>
      </c>
      <c r="N30" s="177">
        <v>2002</v>
      </c>
      <c r="O30" s="177">
        <v>2003</v>
      </c>
      <c r="P30" s="177">
        <v>2004</v>
      </c>
      <c r="Q30" s="177">
        <v>2005</v>
      </c>
      <c r="R30" s="177">
        <v>2006</v>
      </c>
      <c r="S30" s="177">
        <v>2007</v>
      </c>
      <c r="T30" s="177">
        <v>2008</v>
      </c>
      <c r="U30" s="177">
        <v>2009</v>
      </c>
      <c r="V30" s="177">
        <v>2010</v>
      </c>
      <c r="W30" s="177">
        <v>2011</v>
      </c>
      <c r="X30" s="177">
        <v>2012</v>
      </c>
      <c r="Y30" s="177">
        <v>2013</v>
      </c>
      <c r="Z30" s="177">
        <v>2014</v>
      </c>
      <c r="AA30" s="177">
        <v>2015</v>
      </c>
      <c r="AB30" s="177">
        <v>2016</v>
      </c>
      <c r="AC30" s="177">
        <v>2017</v>
      </c>
      <c r="AD30" s="177">
        <v>2018</v>
      </c>
      <c r="AE30" s="177">
        <v>2019</v>
      </c>
      <c r="AF30" s="623">
        <v>2020</v>
      </c>
    </row>
    <row r="31" spans="1:32">
      <c r="A31" s="613" t="s">
        <v>257</v>
      </c>
      <c r="B31" s="158">
        <v>192.15542097607326</v>
      </c>
      <c r="C31" s="159">
        <v>174.92494184816584</v>
      </c>
      <c r="D31" s="159">
        <v>158.56887758872529</v>
      </c>
      <c r="E31" s="159">
        <v>146.37666312645723</v>
      </c>
      <c r="F31" s="159">
        <v>129.66822598478774</v>
      </c>
      <c r="G31" s="159">
        <v>117.68854736619406</v>
      </c>
      <c r="H31" s="159">
        <v>113.87332202279555</v>
      </c>
      <c r="I31" s="159">
        <v>108.39862848680414</v>
      </c>
      <c r="J31" s="159">
        <v>99.627113840668315</v>
      </c>
      <c r="K31" s="159">
        <v>90.586280260757945</v>
      </c>
      <c r="L31" s="159">
        <v>77.949845585461844</v>
      </c>
      <c r="M31" s="159">
        <v>69.43756214461078</v>
      </c>
      <c r="N31" s="159">
        <v>60.06110894058493</v>
      </c>
      <c r="O31" s="159">
        <v>57.745120540908431</v>
      </c>
      <c r="P31" s="159">
        <v>51.249996859265416</v>
      </c>
      <c r="Q31" s="159">
        <v>48.073379789418105</v>
      </c>
      <c r="R31" s="159">
        <v>46.205529957819266</v>
      </c>
      <c r="S31" s="159">
        <v>45.881006663113418</v>
      </c>
      <c r="T31" s="159">
        <v>39.083290185485495</v>
      </c>
      <c r="U31" s="159">
        <v>35.640102199530901</v>
      </c>
      <c r="V31" s="159">
        <v>32.768265715645967</v>
      </c>
      <c r="W31" s="159">
        <v>31.439672400002159</v>
      </c>
      <c r="X31" s="159">
        <v>28.481240511095983</v>
      </c>
      <c r="Y31" s="159">
        <v>26.731573050299122</v>
      </c>
      <c r="Z31" s="159">
        <v>24.667103620331972</v>
      </c>
      <c r="AA31" s="159">
        <v>24.264297802450589</v>
      </c>
      <c r="AB31" s="159">
        <v>24.139737250926384</v>
      </c>
      <c r="AC31" s="159">
        <v>23.549966160402125</v>
      </c>
      <c r="AD31" s="159">
        <v>22.826846643297902</v>
      </c>
      <c r="AE31" s="159">
        <v>22.380380536935444</v>
      </c>
      <c r="AF31" s="201">
        <v>17.781935948097981</v>
      </c>
    </row>
    <row r="32" spans="1:32">
      <c r="A32" s="614" t="s">
        <v>258</v>
      </c>
      <c r="B32" s="160">
        <v>576.36719676005464</v>
      </c>
      <c r="C32" s="161">
        <v>552.88862411474975</v>
      </c>
      <c r="D32" s="161">
        <v>542.12264821055578</v>
      </c>
      <c r="E32" s="161">
        <v>501.67999934890071</v>
      </c>
      <c r="F32" s="161">
        <v>497.87432441253998</v>
      </c>
      <c r="G32" s="161">
        <v>499.03186623194478</v>
      </c>
      <c r="H32" s="161">
        <v>490.46936737719028</v>
      </c>
      <c r="I32" s="161">
        <v>486.11580079522696</v>
      </c>
      <c r="J32" s="161">
        <v>493.48972439564869</v>
      </c>
      <c r="K32" s="161">
        <v>480.13804413102218</v>
      </c>
      <c r="L32" s="161">
        <v>499.12390775260792</v>
      </c>
      <c r="M32" s="161">
        <v>483.71599402989301</v>
      </c>
      <c r="N32" s="161">
        <v>459.30247098086352</v>
      </c>
      <c r="O32" s="161">
        <v>425.05463615689001</v>
      </c>
      <c r="P32" s="161">
        <v>409.71488485618721</v>
      </c>
      <c r="Q32" s="161">
        <v>397.81865880927728</v>
      </c>
      <c r="R32" s="161">
        <v>376.34338650909876</v>
      </c>
      <c r="S32" s="161">
        <v>331.56062210797734</v>
      </c>
      <c r="T32" s="161">
        <v>296.49828906480388</v>
      </c>
      <c r="U32" s="161">
        <v>263.98057156392616</v>
      </c>
      <c r="V32" s="161">
        <v>277.0590480129402</v>
      </c>
      <c r="W32" s="161">
        <v>274.43263063009164</v>
      </c>
      <c r="X32" s="161">
        <v>247.62216206533839</v>
      </c>
      <c r="Y32" s="161">
        <v>248.64752569413929</v>
      </c>
      <c r="Z32" s="161">
        <v>253.00737135707874</v>
      </c>
      <c r="AA32" s="161">
        <v>242.43956198643502</v>
      </c>
      <c r="AB32" s="161">
        <v>228.53937864243952</v>
      </c>
      <c r="AC32" s="161">
        <v>229.78008915858703</v>
      </c>
      <c r="AD32" s="161">
        <v>214.6051645729429</v>
      </c>
      <c r="AE32" s="161">
        <v>216.61381359259886</v>
      </c>
      <c r="AF32" s="189">
        <v>210.31785965966498</v>
      </c>
    </row>
    <row r="33" spans="1:32">
      <c r="A33" s="614" t="s">
        <v>117</v>
      </c>
      <c r="B33" s="160">
        <v>5.4150483943650949</v>
      </c>
      <c r="C33" s="161">
        <v>5.6215785968256942</v>
      </c>
      <c r="D33" s="161">
        <v>5.8779199370735311</v>
      </c>
      <c r="E33" s="161">
        <v>6.1500510184436727</v>
      </c>
      <c r="F33" s="161">
        <v>6.2170956783850944</v>
      </c>
      <c r="G33" s="161">
        <v>6.214792119470486</v>
      </c>
      <c r="H33" s="161">
        <v>6.1845937614414064</v>
      </c>
      <c r="I33" s="161">
        <v>6.1571232970257022</v>
      </c>
      <c r="J33" s="161">
        <v>6.2435406220432279</v>
      </c>
      <c r="K33" s="161">
        <v>6.2692249029402696</v>
      </c>
      <c r="L33" s="161">
        <v>6.3340562634717825</v>
      </c>
      <c r="M33" s="161">
        <v>6.3769866625676483</v>
      </c>
      <c r="N33" s="161">
        <v>6.4294030859933988</v>
      </c>
      <c r="O33" s="161">
        <v>6.4561392239855202</v>
      </c>
      <c r="P33" s="161">
        <v>6.4279557764914852</v>
      </c>
      <c r="Q33" s="161">
        <v>6.3583357894308241</v>
      </c>
      <c r="R33" s="161">
        <v>6.3072811350288926</v>
      </c>
      <c r="S33" s="161">
        <v>6.2849491402070274</v>
      </c>
      <c r="T33" s="161">
        <v>6.2517411305916841</v>
      </c>
      <c r="U33" s="161">
        <v>5.9894213464690296</v>
      </c>
      <c r="V33" s="161">
        <v>5.961427617153876</v>
      </c>
      <c r="W33" s="161">
        <v>5.7783511305830944</v>
      </c>
      <c r="X33" s="161">
        <v>5.519221808064561</v>
      </c>
      <c r="Y33" s="161">
        <v>5.4373902508420908</v>
      </c>
      <c r="Z33" s="161">
        <v>5.1533349404789464</v>
      </c>
      <c r="AA33" s="161">
        <v>4.7208053162263806</v>
      </c>
      <c r="AB33" s="161">
        <v>4.6687640969689683</v>
      </c>
      <c r="AC33" s="161">
        <v>4.7082910880837172</v>
      </c>
      <c r="AD33" s="161">
        <v>4.5633327917553181</v>
      </c>
      <c r="AE33" s="161">
        <v>4.6482102985130833</v>
      </c>
      <c r="AF33" s="189">
        <v>4.4880419346824549</v>
      </c>
    </row>
    <row r="34" spans="1:32">
      <c r="A34" s="614" t="s">
        <v>307</v>
      </c>
      <c r="B34" s="160">
        <v>717.49620964165308</v>
      </c>
      <c r="C34" s="161">
        <v>814.0204480924582</v>
      </c>
      <c r="D34" s="161">
        <v>789.30430405440688</v>
      </c>
      <c r="E34" s="161">
        <v>765.37656947397704</v>
      </c>
      <c r="F34" s="161">
        <v>690.89689213796214</v>
      </c>
      <c r="G34" s="161">
        <v>693.33429896417556</v>
      </c>
      <c r="H34" s="161">
        <v>730.36921190588623</v>
      </c>
      <c r="I34" s="161">
        <v>658.03039799833277</v>
      </c>
      <c r="J34" s="161">
        <v>648.76746005401537</v>
      </c>
      <c r="K34" s="161">
        <v>606.30197897818698</v>
      </c>
      <c r="L34" s="161">
        <v>563.45477335934572</v>
      </c>
      <c r="M34" s="161">
        <v>542.34900730861762</v>
      </c>
      <c r="N34" s="161">
        <v>498.90119629757976</v>
      </c>
      <c r="O34" s="161">
        <v>504.87286544117086</v>
      </c>
      <c r="P34" s="161">
        <v>481.88690317647644</v>
      </c>
      <c r="Q34" s="161">
        <v>449.93319653134802</v>
      </c>
      <c r="R34" s="161">
        <v>400.94489567302935</v>
      </c>
      <c r="S34" s="161">
        <v>373.11825536717868</v>
      </c>
      <c r="T34" s="161">
        <v>367.32619053755684</v>
      </c>
      <c r="U34" s="161">
        <v>341.86216808867289</v>
      </c>
      <c r="V34" s="161">
        <v>361.50741670159152</v>
      </c>
      <c r="W34" s="161">
        <v>302.03875219118248</v>
      </c>
      <c r="X34" s="161">
        <v>303.45490797687381</v>
      </c>
      <c r="Y34" s="161">
        <v>304.75261823262679</v>
      </c>
      <c r="Z34" s="161">
        <v>286.94920331745101</v>
      </c>
      <c r="AA34" s="161">
        <v>272.24206042258226</v>
      </c>
      <c r="AB34" s="161">
        <v>275.5608825655188</v>
      </c>
      <c r="AC34" s="161">
        <v>267.57990314934824</v>
      </c>
      <c r="AD34" s="161">
        <v>262.70931106775089</v>
      </c>
      <c r="AE34" s="161">
        <v>261.02170509317</v>
      </c>
      <c r="AF34" s="189">
        <v>252.63756598840774</v>
      </c>
    </row>
    <row r="35" spans="1:32">
      <c r="A35" s="614" t="s">
        <v>545</v>
      </c>
      <c r="B35" s="160">
        <v>455.49018065319393</v>
      </c>
      <c r="C35" s="161">
        <v>443.87154289841982</v>
      </c>
      <c r="D35" s="161">
        <v>442.9033325950121</v>
      </c>
      <c r="E35" s="161">
        <v>443.10641966060592</v>
      </c>
      <c r="F35" s="161">
        <v>456.48705559411258</v>
      </c>
      <c r="G35" s="161">
        <v>459.23609446805358</v>
      </c>
      <c r="H35" s="161">
        <v>433.98800539467101</v>
      </c>
      <c r="I35" s="161">
        <v>445.87665234148415</v>
      </c>
      <c r="J35" s="161">
        <v>436.20670459281536</v>
      </c>
      <c r="K35" s="161">
        <v>448.04621814545652</v>
      </c>
      <c r="L35" s="161">
        <v>448.65904115913872</v>
      </c>
      <c r="M35" s="161">
        <v>437.97284732710602</v>
      </c>
      <c r="N35" s="161">
        <v>432.74848896361794</v>
      </c>
      <c r="O35" s="161">
        <v>458.88759696129387</v>
      </c>
      <c r="P35" s="161">
        <v>427.27856979592184</v>
      </c>
      <c r="Q35" s="161">
        <v>433.92510074663096</v>
      </c>
      <c r="R35" s="161">
        <v>441.03508964860225</v>
      </c>
      <c r="S35" s="161">
        <v>416.08217671065648</v>
      </c>
      <c r="T35" s="161">
        <v>414.7728188372194</v>
      </c>
      <c r="U35" s="161">
        <v>422.34157709737946</v>
      </c>
      <c r="V35" s="161">
        <v>415.84790618426479</v>
      </c>
      <c r="W35" s="161">
        <v>421.61003282203188</v>
      </c>
      <c r="X35" s="161">
        <v>410.76018157049526</v>
      </c>
      <c r="Y35" s="161">
        <v>411.28255512390967</v>
      </c>
      <c r="Z35" s="161">
        <v>416.25732072677567</v>
      </c>
      <c r="AA35" s="161">
        <v>419.4761921451958</v>
      </c>
      <c r="AB35" s="161">
        <v>413.23922313666219</v>
      </c>
      <c r="AC35" s="161">
        <v>413.22298989055435</v>
      </c>
      <c r="AD35" s="161">
        <v>416.53658384999255</v>
      </c>
      <c r="AE35" s="161">
        <v>403.96158588200672</v>
      </c>
      <c r="AF35" s="189">
        <v>399.71933825050218</v>
      </c>
    </row>
    <row r="36" spans="1:32">
      <c r="A36" s="615" t="s">
        <v>118</v>
      </c>
      <c r="B36" s="160">
        <v>946.20281312385521</v>
      </c>
      <c r="C36" s="161">
        <v>934.15269361737137</v>
      </c>
      <c r="D36" s="161">
        <v>905.93788115341113</v>
      </c>
      <c r="E36" s="161">
        <v>860.97639800944273</v>
      </c>
      <c r="F36" s="161">
        <v>795.99983507799277</v>
      </c>
      <c r="G36" s="161">
        <v>720.73505577329593</v>
      </c>
      <c r="H36" s="161">
        <v>653.60234275519997</v>
      </c>
      <c r="I36" s="161">
        <v>607.66340436114399</v>
      </c>
      <c r="J36" s="161">
        <v>571.6384616697809</v>
      </c>
      <c r="K36" s="161">
        <v>533.89498649914549</v>
      </c>
      <c r="L36" s="161">
        <v>465.12681308993712</v>
      </c>
      <c r="M36" s="161">
        <v>427.27238788253027</v>
      </c>
      <c r="N36" s="161">
        <v>381.57688236117724</v>
      </c>
      <c r="O36" s="161">
        <v>334.08903434100887</v>
      </c>
      <c r="P36" s="161">
        <v>294.30481226016769</v>
      </c>
      <c r="Q36" s="161">
        <v>251.01409502595914</v>
      </c>
      <c r="R36" s="161">
        <v>215.31969816780921</v>
      </c>
      <c r="S36" s="161">
        <v>184.65876173896191</v>
      </c>
      <c r="T36" s="161">
        <v>157.25359690328736</v>
      </c>
      <c r="U36" s="161">
        <v>138.59553186203561</v>
      </c>
      <c r="V36" s="161">
        <v>125.84250859940761</v>
      </c>
      <c r="W36" s="161">
        <v>113.56863942910107</v>
      </c>
      <c r="X36" s="161">
        <v>103.92867156414913</v>
      </c>
      <c r="Y36" s="161">
        <v>95.57614732391643</v>
      </c>
      <c r="Z36" s="161">
        <v>88.22436043390671</v>
      </c>
      <c r="AA36" s="161">
        <v>84.228000148580861</v>
      </c>
      <c r="AB36" s="161">
        <v>78.284062699545601</v>
      </c>
      <c r="AC36" s="161">
        <v>73.441874632718907</v>
      </c>
      <c r="AD36" s="161">
        <v>68.597343508139218</v>
      </c>
      <c r="AE36" s="161">
        <v>64.725202413935193</v>
      </c>
      <c r="AF36" s="189">
        <v>54.238177729734701</v>
      </c>
    </row>
    <row r="37" spans="1:32">
      <c r="A37" s="614" t="s">
        <v>133</v>
      </c>
      <c r="B37" s="162">
        <v>926.10962680932903</v>
      </c>
      <c r="C37" s="163">
        <v>912.94334395570786</v>
      </c>
      <c r="D37" s="163">
        <v>885.60567725368378</v>
      </c>
      <c r="E37" s="163">
        <v>840.15969360563702</v>
      </c>
      <c r="F37" s="163">
        <v>775.18766022329692</v>
      </c>
      <c r="G37" s="163">
        <v>699.17396692293562</v>
      </c>
      <c r="H37" s="163">
        <v>631.49889260043778</v>
      </c>
      <c r="I37" s="163">
        <v>584.96872755257607</v>
      </c>
      <c r="J37" s="163">
        <v>548.20310215322036</v>
      </c>
      <c r="K37" s="163">
        <v>509.28634808950432</v>
      </c>
      <c r="L37" s="163">
        <v>441.47391346202056</v>
      </c>
      <c r="M37" s="163">
        <v>402.774797037582</v>
      </c>
      <c r="N37" s="163">
        <v>356.23923538474929</v>
      </c>
      <c r="O37" s="163">
        <v>308.71800261148184</v>
      </c>
      <c r="P37" s="163">
        <v>268.80304034880544</v>
      </c>
      <c r="Q37" s="163">
        <v>226.39830203750157</v>
      </c>
      <c r="R37" s="163">
        <v>190.89145888257994</v>
      </c>
      <c r="S37" s="163">
        <v>160.50589734273385</v>
      </c>
      <c r="T37" s="163">
        <v>132.79354436661754</v>
      </c>
      <c r="U37" s="163">
        <v>114.05232619811518</v>
      </c>
      <c r="V37" s="163">
        <v>101.68353124006495</v>
      </c>
      <c r="W37" s="163">
        <v>89.907163957690756</v>
      </c>
      <c r="X37" s="163">
        <v>78.959265976488467</v>
      </c>
      <c r="Y37" s="163">
        <v>70.556141736796263</v>
      </c>
      <c r="Z37" s="163">
        <v>63.220291824229662</v>
      </c>
      <c r="AA37" s="163">
        <v>59.219771556624941</v>
      </c>
      <c r="AB37" s="163">
        <v>55.005483243242011</v>
      </c>
      <c r="AC37" s="163">
        <v>51.743051151318909</v>
      </c>
      <c r="AD37" s="163">
        <v>48.625615650487063</v>
      </c>
      <c r="AE37" s="163">
        <v>46.301927719079522</v>
      </c>
      <c r="AF37" s="180">
        <v>37.992779424482471</v>
      </c>
    </row>
    <row r="38" spans="1:32">
      <c r="A38" s="616" t="s">
        <v>134</v>
      </c>
      <c r="B38" s="162">
        <v>2.0313938841830983</v>
      </c>
      <c r="C38" s="163">
        <v>1.9677233296042247</v>
      </c>
      <c r="D38" s="163">
        <v>1.8737334633211264</v>
      </c>
      <c r="E38" s="163">
        <v>1.7337593076199527</v>
      </c>
      <c r="F38" s="163">
        <v>1.6099554514943659</v>
      </c>
      <c r="G38" s="163">
        <v>1.5381997471276994</v>
      </c>
      <c r="H38" s="163">
        <v>1.4896888484009387</v>
      </c>
      <c r="I38" s="163">
        <v>1.4755398362723002</v>
      </c>
      <c r="J38" s="163">
        <v>1.4042894537673707</v>
      </c>
      <c r="K38" s="163">
        <v>1.4149012128638492</v>
      </c>
      <c r="L38" s="163">
        <v>1.4235499908820415</v>
      </c>
      <c r="M38" s="163">
        <v>1.337820193492723</v>
      </c>
      <c r="N38" s="163">
        <v>1.3610455636764081</v>
      </c>
      <c r="O38" s="163">
        <v>1.2869381691070423</v>
      </c>
      <c r="P38" s="163">
        <v>1.2523236215780511</v>
      </c>
      <c r="Q38" s="163">
        <v>1.1194045364849765</v>
      </c>
      <c r="R38" s="163">
        <v>1.0444872492755097</v>
      </c>
      <c r="S38" s="163">
        <v>0.96328115703585449</v>
      </c>
      <c r="T38" s="163">
        <v>0.97143803538238316</v>
      </c>
      <c r="U38" s="163">
        <v>0.86000571877482757</v>
      </c>
      <c r="V38" s="163">
        <v>0.78417889860874823</v>
      </c>
      <c r="W38" s="163">
        <v>0.74343275213895588</v>
      </c>
      <c r="X38" s="163">
        <v>0.67441053920482275</v>
      </c>
      <c r="Y38" s="163">
        <v>0.61469295210427866</v>
      </c>
      <c r="Z38" s="163">
        <v>0.45945143469581445</v>
      </c>
      <c r="AA38" s="163">
        <v>0.3888944954564858</v>
      </c>
      <c r="AB38" s="163">
        <v>0.30692795014613361</v>
      </c>
      <c r="AC38" s="163">
        <v>0.26264455119129787</v>
      </c>
      <c r="AD38" s="163">
        <v>0.20546736924890713</v>
      </c>
      <c r="AE38" s="163">
        <v>0.19356417881640919</v>
      </c>
      <c r="AF38" s="180">
        <v>0.15089118247961239</v>
      </c>
    </row>
    <row r="39" spans="1:32">
      <c r="A39" s="614" t="s">
        <v>253</v>
      </c>
      <c r="B39" s="162">
        <v>0.49914999999999998</v>
      </c>
      <c r="C39" s="163">
        <v>0.52149999999999996</v>
      </c>
      <c r="D39" s="163">
        <v>0.55874999999999997</v>
      </c>
      <c r="E39" s="163">
        <v>0.37995000000000007</v>
      </c>
      <c r="F39" s="163">
        <v>0.40230000000000005</v>
      </c>
      <c r="G39" s="163">
        <v>0.41720000000000007</v>
      </c>
      <c r="H39" s="163">
        <v>0.40975</v>
      </c>
      <c r="I39" s="163">
        <v>0.39485000000000003</v>
      </c>
      <c r="J39" s="163">
        <v>0.43209999999999998</v>
      </c>
      <c r="K39" s="163">
        <v>0.47346989893805319</v>
      </c>
      <c r="L39" s="163">
        <v>0.50140025179795245</v>
      </c>
      <c r="M39" s="163">
        <v>0.46205351744675988</v>
      </c>
      <c r="N39" s="163">
        <v>0.47575221514223676</v>
      </c>
      <c r="O39" s="163">
        <v>0.47072988852715869</v>
      </c>
      <c r="P39" s="163">
        <v>0.49814323459318632</v>
      </c>
      <c r="Q39" s="163">
        <v>0.53337472959995191</v>
      </c>
      <c r="R39" s="163">
        <v>0.53820511202488153</v>
      </c>
      <c r="S39" s="163">
        <v>0.50926271472978479</v>
      </c>
      <c r="T39" s="163">
        <v>0.50512858240979419</v>
      </c>
      <c r="U39" s="163">
        <v>0.49305112600114348</v>
      </c>
      <c r="V39" s="163">
        <v>0.52823712516715526</v>
      </c>
      <c r="W39" s="163">
        <v>0.50852770158570104</v>
      </c>
      <c r="X39" s="163">
        <v>0.49956183831273154</v>
      </c>
      <c r="Y39" s="163">
        <v>0.49802067828619684</v>
      </c>
      <c r="Z39" s="163">
        <v>0.48138523541291561</v>
      </c>
      <c r="AA39" s="163">
        <v>0.45707677634275035</v>
      </c>
      <c r="AB39" s="163">
        <v>0.41311433867227743</v>
      </c>
      <c r="AC39" s="163">
        <v>0.40020880067387971</v>
      </c>
      <c r="AD39" s="163">
        <v>0.39393903944652003</v>
      </c>
      <c r="AE39" s="163">
        <v>0.40270776513554579</v>
      </c>
      <c r="AF39" s="180">
        <v>0.41111914800802646</v>
      </c>
    </row>
    <row r="40" spans="1:32">
      <c r="A40" s="614" t="s">
        <v>252</v>
      </c>
      <c r="B40" s="162">
        <v>2.1375716320368436</v>
      </c>
      <c r="C40" s="163">
        <v>3.2652133029634638</v>
      </c>
      <c r="D40" s="163">
        <v>2.0711610629020289</v>
      </c>
      <c r="E40" s="163">
        <v>2.3670794601082839</v>
      </c>
      <c r="F40" s="163">
        <v>2.2311556389633873</v>
      </c>
      <c r="G40" s="163">
        <v>2.171490950448169</v>
      </c>
      <c r="H40" s="163">
        <v>2.3098886502740594</v>
      </c>
      <c r="I40" s="163">
        <v>2.4731201107775092</v>
      </c>
      <c r="J40" s="163">
        <v>2.3329317681785788</v>
      </c>
      <c r="K40" s="163">
        <v>2.8992643704739947</v>
      </c>
      <c r="L40" s="163">
        <v>2.3136662409363669</v>
      </c>
      <c r="M40" s="163">
        <v>2.6310438165028494</v>
      </c>
      <c r="N40" s="163">
        <v>2.0147222163434497</v>
      </c>
      <c r="O40" s="163">
        <v>2.0528484069889914</v>
      </c>
      <c r="P40" s="163">
        <v>1.819628795891824</v>
      </c>
      <c r="Q40" s="163">
        <v>1.8542496434196893</v>
      </c>
      <c r="R40" s="163">
        <v>1.8908981824646331</v>
      </c>
      <c r="S40" s="163">
        <v>1.6574976736969635</v>
      </c>
      <c r="T40" s="163">
        <v>1.5789401951905839</v>
      </c>
      <c r="U40" s="163">
        <v>1.7533000017830089</v>
      </c>
      <c r="V40" s="163">
        <v>1.9121101728376784</v>
      </c>
      <c r="W40" s="163">
        <v>1.67141108509273</v>
      </c>
      <c r="X40" s="163">
        <v>1.6823375016863893</v>
      </c>
      <c r="Y40" s="163">
        <v>1.5766212756978717</v>
      </c>
      <c r="Z40" s="163">
        <v>1.5759178631412156</v>
      </c>
      <c r="AA40" s="163">
        <v>1.5793049758193369</v>
      </c>
      <c r="AB40" s="163">
        <v>1.4929010824639548</v>
      </c>
      <c r="AC40" s="163">
        <v>1.695810438730311</v>
      </c>
      <c r="AD40" s="163">
        <v>1.6859225489431824</v>
      </c>
      <c r="AE40" s="163">
        <v>1.6684807433968742</v>
      </c>
      <c r="AF40" s="180">
        <v>1.7563331834171376</v>
      </c>
    </row>
    <row r="41" spans="1:32">
      <c r="A41" s="616" t="s">
        <v>250</v>
      </c>
      <c r="B41" s="162">
        <v>13.273138213092047</v>
      </c>
      <c r="C41" s="163">
        <v>13.698444924436428</v>
      </c>
      <c r="D41" s="163">
        <v>14.130459749861368</v>
      </c>
      <c r="E41" s="163">
        <v>14.889617585742908</v>
      </c>
      <c r="F41" s="163">
        <v>15.253444725717054</v>
      </c>
      <c r="G41" s="163">
        <v>16.11967938426741</v>
      </c>
      <c r="H41" s="163">
        <v>16.578108808066609</v>
      </c>
      <c r="I41" s="163">
        <v>17.002846369898993</v>
      </c>
      <c r="J41" s="163">
        <v>17.959051255249953</v>
      </c>
      <c r="K41" s="163">
        <v>18.480912709799345</v>
      </c>
      <c r="L41" s="163">
        <v>18.209200380600603</v>
      </c>
      <c r="M41" s="163">
        <v>18.973161547328168</v>
      </c>
      <c r="N41" s="163">
        <v>20.458308699122188</v>
      </c>
      <c r="O41" s="163">
        <v>20.56261388455076</v>
      </c>
      <c r="P41" s="163">
        <v>20.942175897123857</v>
      </c>
      <c r="Q41" s="163">
        <v>20.096241525630298</v>
      </c>
      <c r="R41" s="163">
        <v>19.916330996053574</v>
      </c>
      <c r="S41" s="163">
        <v>19.954421647185871</v>
      </c>
      <c r="T41" s="163">
        <v>20.339803553277061</v>
      </c>
      <c r="U41" s="163">
        <v>20.426076494771348</v>
      </c>
      <c r="V41" s="163">
        <v>19.971905150409377</v>
      </c>
      <c r="W41" s="163">
        <v>19.77661720431092</v>
      </c>
      <c r="X41" s="163">
        <v>21.176483078021111</v>
      </c>
      <c r="Y41" s="163">
        <v>21.410250630600672</v>
      </c>
      <c r="Z41" s="163">
        <v>21.588187367637403</v>
      </c>
      <c r="AA41" s="163">
        <v>21.688439858967548</v>
      </c>
      <c r="AB41" s="163">
        <v>20.135881936229175</v>
      </c>
      <c r="AC41" s="163">
        <v>18.42422039671645</v>
      </c>
      <c r="AD41" s="163">
        <v>16.768110744340547</v>
      </c>
      <c r="AE41" s="163">
        <v>15.250068951984691</v>
      </c>
      <c r="AF41" s="180">
        <v>13.464478438248507</v>
      </c>
    </row>
    <row r="42" spans="1:32">
      <c r="A42" s="616" t="s">
        <v>251</v>
      </c>
      <c r="B42" s="162">
        <v>2.1519325852141518</v>
      </c>
      <c r="C42" s="163">
        <v>1.7564681046594477</v>
      </c>
      <c r="D42" s="163">
        <v>1.6980996236428672</v>
      </c>
      <c r="E42" s="163">
        <v>1.4462980503345835</v>
      </c>
      <c r="F42" s="163">
        <v>1.315319038521092</v>
      </c>
      <c r="G42" s="163">
        <v>1.3145187685170838</v>
      </c>
      <c r="H42" s="163">
        <v>1.3160138480206232</v>
      </c>
      <c r="I42" s="163">
        <v>1.3483204916191107</v>
      </c>
      <c r="J42" s="163">
        <v>1.3069870393645848</v>
      </c>
      <c r="K42" s="163">
        <v>1.3400902175659597</v>
      </c>
      <c r="L42" s="163">
        <v>1.2050827636995634</v>
      </c>
      <c r="M42" s="163">
        <v>1.0935117701777888</v>
      </c>
      <c r="N42" s="163">
        <v>1.0278182821436637</v>
      </c>
      <c r="O42" s="163">
        <v>0.99790138035306053</v>
      </c>
      <c r="P42" s="163">
        <v>0.98950036217532189</v>
      </c>
      <c r="Q42" s="163">
        <v>1.0125225533226563</v>
      </c>
      <c r="R42" s="163">
        <v>1.038317745410678</v>
      </c>
      <c r="S42" s="163">
        <v>1.0684012035795925</v>
      </c>
      <c r="T42" s="163">
        <v>1.0647421704099875</v>
      </c>
      <c r="U42" s="163">
        <v>1.010772322590114</v>
      </c>
      <c r="V42" s="163">
        <v>0.96254601231969295</v>
      </c>
      <c r="W42" s="163">
        <v>0.96148672828200155</v>
      </c>
      <c r="X42" s="163">
        <v>0.9366126304356005</v>
      </c>
      <c r="Y42" s="163">
        <v>0.92042005043114838</v>
      </c>
      <c r="Z42" s="163">
        <v>0.8991267087896988</v>
      </c>
      <c r="AA42" s="163">
        <v>0.89451248536979799</v>
      </c>
      <c r="AB42" s="163">
        <v>0.92975414879204954</v>
      </c>
      <c r="AC42" s="163">
        <v>0.91593929408804986</v>
      </c>
      <c r="AD42" s="163">
        <v>0.91828815567300048</v>
      </c>
      <c r="AE42" s="163">
        <v>0.90845305552214994</v>
      </c>
      <c r="AF42" s="180">
        <v>0.46257635309894984</v>
      </c>
    </row>
    <row r="43" spans="1:32">
      <c r="A43" s="616" t="s">
        <v>135</v>
      </c>
      <c r="B43" s="164">
        <v>2893.1268695491954</v>
      </c>
      <c r="C43" s="165">
        <v>2925.4798291679908</v>
      </c>
      <c r="D43" s="165">
        <v>2844.7149635391847</v>
      </c>
      <c r="E43" s="165">
        <v>2723.6661006378276</v>
      </c>
      <c r="F43" s="165">
        <v>2577.1434288857804</v>
      </c>
      <c r="G43" s="165">
        <v>2496.2406549231346</v>
      </c>
      <c r="H43" s="165">
        <v>2428.4868432171843</v>
      </c>
      <c r="I43" s="165">
        <v>2312.2420072800178</v>
      </c>
      <c r="J43" s="165">
        <v>2255.9730051749721</v>
      </c>
      <c r="K43" s="165">
        <v>2165.2367329175095</v>
      </c>
      <c r="L43" s="165">
        <v>2060.648437209963</v>
      </c>
      <c r="M43" s="165">
        <v>1967.1247853553252</v>
      </c>
      <c r="N43" s="165">
        <v>1839.0195506298169</v>
      </c>
      <c r="O43" s="165">
        <v>1787.1053926652576</v>
      </c>
      <c r="P43" s="165">
        <v>1670.86312272451</v>
      </c>
      <c r="Q43" s="165">
        <v>1587.1227666920645</v>
      </c>
      <c r="R43" s="165">
        <v>1486.155881091388</v>
      </c>
      <c r="S43" s="165">
        <v>1357.5857717280949</v>
      </c>
      <c r="T43" s="165">
        <v>1281.1859266589447</v>
      </c>
      <c r="U43" s="165">
        <v>1208.4093721580141</v>
      </c>
      <c r="V43" s="165">
        <v>1218.986572831004</v>
      </c>
      <c r="W43" s="165">
        <v>1148.8680786029922</v>
      </c>
      <c r="X43" s="165">
        <v>1099.7663854960172</v>
      </c>
      <c r="Y43" s="165">
        <v>1092.4278096757334</v>
      </c>
      <c r="Z43" s="165">
        <v>1074.258694396023</v>
      </c>
      <c r="AA43" s="165">
        <v>1047.370917821471</v>
      </c>
      <c r="AB43" s="165">
        <v>1024.4320483920615</v>
      </c>
      <c r="AC43" s="165">
        <v>1012.2831140796943</v>
      </c>
      <c r="AD43" s="165">
        <v>989.83858243387886</v>
      </c>
      <c r="AE43" s="165">
        <v>973.35089781715931</v>
      </c>
      <c r="AF43" s="617">
        <v>939.18291951109006</v>
      </c>
    </row>
    <row r="44" spans="1:32">
      <c r="A44" s="616" t="s">
        <v>136</v>
      </c>
      <c r="B44" s="162">
        <v>32.70519599685899</v>
      </c>
      <c r="C44" s="165">
        <v>31.931606032745925</v>
      </c>
      <c r="D44" s="165">
        <v>31.846349907278938</v>
      </c>
      <c r="E44" s="165">
        <v>31.610937838812891</v>
      </c>
      <c r="F44" s="165">
        <v>30.886904708370878</v>
      </c>
      <c r="G44" s="165">
        <v>28.872819387499689</v>
      </c>
      <c r="H44" s="165">
        <v>26.913975036789893</v>
      </c>
      <c r="I44" s="165">
        <v>26.280268347687475</v>
      </c>
      <c r="J44" s="165">
        <v>25.338887493711166</v>
      </c>
      <c r="K44" s="165">
        <v>24.657580318238839</v>
      </c>
      <c r="L44" s="165">
        <v>22.571866442181694</v>
      </c>
      <c r="M44" s="165">
        <v>21.720654991663444</v>
      </c>
      <c r="N44" s="165">
        <v>20.748930169366442</v>
      </c>
      <c r="O44" s="165">
        <v>18.694422596014572</v>
      </c>
      <c r="P44" s="165">
        <v>17.613939062840416</v>
      </c>
      <c r="Q44" s="165">
        <v>15.815669732287397</v>
      </c>
      <c r="R44" s="165">
        <v>14.48836564907881</v>
      </c>
      <c r="S44" s="165">
        <v>13.601995953736795</v>
      </c>
      <c r="T44" s="165">
        <v>12.274065272740755</v>
      </c>
      <c r="U44" s="165">
        <v>11.469253305651504</v>
      </c>
      <c r="V44" s="165">
        <v>10.323535254957559</v>
      </c>
      <c r="W44" s="165">
        <v>9.8852637255966744</v>
      </c>
      <c r="X44" s="165">
        <v>9.4500680266996131</v>
      </c>
      <c r="Y44" s="165">
        <v>8.7489668861767989</v>
      </c>
      <c r="Z44" s="165">
        <v>8.2125805352228323</v>
      </c>
      <c r="AA44" s="165">
        <v>8.041850190358053</v>
      </c>
      <c r="AB44" s="165">
        <v>7.6417037930841287</v>
      </c>
      <c r="AC44" s="165">
        <v>7.2550725791260238</v>
      </c>
      <c r="AD44" s="165">
        <v>6.9301545449428392</v>
      </c>
      <c r="AE44" s="165">
        <v>6.6497295640337102</v>
      </c>
      <c r="AF44" s="617">
        <v>5.7750387707188544</v>
      </c>
    </row>
    <row r="45" spans="1:32">
      <c r="A45" s="616" t="s">
        <v>137</v>
      </c>
      <c r="B45" s="162">
        <f>B37/B36*100</f>
        <v>97.876439803831346</v>
      </c>
      <c r="C45" s="165">
        <f t="shared" ref="C45:AF45" si="0">C37/C36*100</f>
        <v>97.729562864125214</v>
      </c>
      <c r="D45" s="165">
        <f t="shared" si="0"/>
        <v>97.755673504474601</v>
      </c>
      <c r="E45" s="165">
        <f t="shared" si="0"/>
        <v>97.582198019372726</v>
      </c>
      <c r="F45" s="165">
        <f t="shared" si="0"/>
        <v>97.385404627294093</v>
      </c>
      <c r="G45" s="165">
        <f t="shared" si="0"/>
        <v>97.008458423431776</v>
      </c>
      <c r="H45" s="165">
        <f t="shared" si="0"/>
        <v>96.618211302366646</v>
      </c>
      <c r="I45" s="165">
        <f t="shared" si="0"/>
        <v>96.26525529665102</v>
      </c>
      <c r="J45" s="165">
        <f t="shared" si="0"/>
        <v>95.900317930304269</v>
      </c>
      <c r="K45" s="165">
        <f t="shared" si="0"/>
        <v>95.390734314437964</v>
      </c>
      <c r="L45" s="165">
        <f t="shared" si="0"/>
        <v>94.914741751655797</v>
      </c>
      <c r="M45" s="165">
        <f t="shared" si="0"/>
        <v>94.266516737401858</v>
      </c>
      <c r="N45" s="165">
        <f t="shared" si="0"/>
        <v>93.359753132936163</v>
      </c>
      <c r="O45" s="165">
        <f t="shared" si="0"/>
        <v>92.405907072175708</v>
      </c>
      <c r="P45" s="165">
        <f t="shared" si="0"/>
        <v>91.334911680336887</v>
      </c>
      <c r="Q45" s="165">
        <f t="shared" si="0"/>
        <v>90.193461850852685</v>
      </c>
      <c r="R45" s="165">
        <f t="shared" si="0"/>
        <v>88.654898045514102</v>
      </c>
      <c r="S45" s="165">
        <f t="shared" si="0"/>
        <v>86.920271657420116</v>
      </c>
      <c r="T45" s="165">
        <f t="shared" si="0"/>
        <v>84.445473414695243</v>
      </c>
      <c r="U45" s="165">
        <f t="shared" si="0"/>
        <v>82.291488524787454</v>
      </c>
      <c r="V45" s="165">
        <f t="shared" si="0"/>
        <v>80.802212520852123</v>
      </c>
      <c r="W45" s="165">
        <f t="shared" si="0"/>
        <v>79.165484776119229</v>
      </c>
      <c r="X45" s="165">
        <f t="shared" si="0"/>
        <v>75.974478253338887</v>
      </c>
      <c r="Y45" s="165">
        <f t="shared" si="0"/>
        <v>73.821914475873314</v>
      </c>
      <c r="Z45" s="165">
        <f t="shared" si="0"/>
        <v>71.658543641799639</v>
      </c>
      <c r="AA45" s="165">
        <f t="shared" si="0"/>
        <v>70.308889504867011</v>
      </c>
      <c r="AB45" s="165">
        <f t="shared" si="0"/>
        <v>70.263960947393826</v>
      </c>
      <c r="AC45" s="165">
        <f t="shared" si="0"/>
        <v>70.454425911763138</v>
      </c>
      <c r="AD45" s="165">
        <f t="shared" si="0"/>
        <v>70.885566646932233</v>
      </c>
      <c r="AE45" s="165">
        <f t="shared" si="0"/>
        <v>71.536165191058274</v>
      </c>
      <c r="AF45" s="617">
        <f t="shared" si="0"/>
        <v>70.048038143534257</v>
      </c>
    </row>
    <row r="46" spans="1:32">
      <c r="A46" s="618" t="s">
        <v>254</v>
      </c>
      <c r="B46" s="166">
        <v>0</v>
      </c>
      <c r="C46" s="167">
        <v>0</v>
      </c>
      <c r="D46" s="167">
        <v>0</v>
      </c>
      <c r="E46" s="167">
        <v>0</v>
      </c>
      <c r="F46" s="167">
        <v>0</v>
      </c>
      <c r="G46" s="167">
        <v>0</v>
      </c>
      <c r="H46" s="167">
        <v>0</v>
      </c>
      <c r="I46" s="167">
        <v>0</v>
      </c>
      <c r="J46" s="167">
        <v>0</v>
      </c>
      <c r="K46" s="167">
        <v>0</v>
      </c>
      <c r="L46" s="167">
        <v>0</v>
      </c>
      <c r="M46" s="167">
        <v>0</v>
      </c>
      <c r="N46" s="167">
        <v>0</v>
      </c>
      <c r="O46" s="167">
        <v>0</v>
      </c>
      <c r="P46" s="167">
        <v>0</v>
      </c>
      <c r="Q46" s="167">
        <v>0</v>
      </c>
      <c r="R46" s="167">
        <v>0</v>
      </c>
      <c r="S46" s="167">
        <v>0</v>
      </c>
      <c r="T46" s="167">
        <v>0</v>
      </c>
      <c r="U46" s="167">
        <v>0</v>
      </c>
      <c r="V46" s="167">
        <v>0</v>
      </c>
      <c r="W46" s="167">
        <v>0</v>
      </c>
      <c r="X46" s="167">
        <v>0</v>
      </c>
      <c r="Y46" s="167">
        <v>0</v>
      </c>
      <c r="Z46" s="167">
        <v>0</v>
      </c>
      <c r="AA46" s="167">
        <v>0</v>
      </c>
      <c r="AB46" s="167">
        <v>0</v>
      </c>
      <c r="AC46" s="167">
        <v>0</v>
      </c>
      <c r="AD46" s="167">
        <v>0</v>
      </c>
      <c r="AE46" s="167">
        <v>0</v>
      </c>
      <c r="AF46" s="178">
        <v>0</v>
      </c>
    </row>
    <row r="47" spans="1:32">
      <c r="A47" s="618" t="s">
        <v>138</v>
      </c>
      <c r="B47" s="160">
        <v>6.8227117838644267</v>
      </c>
      <c r="C47" s="161">
        <v>7.0797344962534474</v>
      </c>
      <c r="D47" s="161">
        <v>6.8583395372664064</v>
      </c>
      <c r="E47" s="161">
        <v>6.6517067098880824</v>
      </c>
      <c r="F47" s="161">
        <v>5.9159667543910066</v>
      </c>
      <c r="G47" s="161">
        <v>6.092561318404476</v>
      </c>
      <c r="H47" s="161">
        <v>6.4127931791231374</v>
      </c>
      <c r="I47" s="161">
        <v>7.0505147868091189</v>
      </c>
      <c r="J47" s="161">
        <v>7.7753154182571667</v>
      </c>
      <c r="K47" s="161">
        <v>7.8648198858007943</v>
      </c>
      <c r="L47" s="161">
        <v>8.1286899464288656</v>
      </c>
      <c r="M47" s="161">
        <v>6.878922698990233</v>
      </c>
      <c r="N47" s="161">
        <v>6.6583352210379161</v>
      </c>
      <c r="O47" s="161">
        <v>7.2221109801104486</v>
      </c>
      <c r="P47" s="161">
        <v>8.2405066992396669</v>
      </c>
      <c r="Q47" s="161">
        <v>7.5269760581623384</v>
      </c>
      <c r="R47" s="161">
        <v>7.8260868267366366</v>
      </c>
      <c r="S47" s="161">
        <v>8.0303374655466602</v>
      </c>
      <c r="T47" s="161">
        <v>6.9887816382040429</v>
      </c>
      <c r="U47" s="161">
        <v>6.9902200352306876</v>
      </c>
      <c r="V47" s="161">
        <v>6.7783654941692717</v>
      </c>
      <c r="W47" s="161">
        <v>7.2725600876306604</v>
      </c>
      <c r="X47" s="161">
        <v>6.8733630391945155</v>
      </c>
      <c r="Y47" s="161">
        <v>6.259703084614558</v>
      </c>
      <c r="Z47" s="161">
        <v>5.3269520244654531</v>
      </c>
      <c r="AA47" s="161">
        <v>4.7371217307763649</v>
      </c>
      <c r="AB47" s="161">
        <v>4.5027624980514886</v>
      </c>
      <c r="AC47" s="161">
        <v>4.7687949941157157</v>
      </c>
      <c r="AD47" s="161">
        <v>5.38570862173255</v>
      </c>
      <c r="AE47" s="161">
        <v>4.729481163216823</v>
      </c>
      <c r="AF47" s="189">
        <v>2.6501852406015232</v>
      </c>
    </row>
    <row r="48" spans="1:32">
      <c r="A48" s="619" t="s">
        <v>139</v>
      </c>
      <c r="B48" s="168">
        <v>1.545110841293736</v>
      </c>
      <c r="C48" s="169">
        <v>1.5273150366722807</v>
      </c>
      <c r="D48" s="169">
        <v>1.5623537919526045</v>
      </c>
      <c r="E48" s="169">
        <v>1.4923043123244777</v>
      </c>
      <c r="F48" s="169">
        <v>1.400304585966502</v>
      </c>
      <c r="G48" s="169">
        <v>1.3687265092884913</v>
      </c>
      <c r="H48" s="169">
        <v>1.4191891267196479</v>
      </c>
      <c r="I48" s="169">
        <v>1.4194762494509294</v>
      </c>
      <c r="J48" s="169">
        <v>1.4243969913941819</v>
      </c>
      <c r="K48" s="169">
        <v>1.4458071964824886</v>
      </c>
      <c r="L48" s="169">
        <v>1.4509300112785102</v>
      </c>
      <c r="M48" s="169">
        <v>1.3598638459747256</v>
      </c>
      <c r="N48" s="169">
        <v>1.2728998952688444</v>
      </c>
      <c r="O48" s="169">
        <v>1.2661704891898824</v>
      </c>
      <c r="P48" s="169">
        <v>1.3399495590336536</v>
      </c>
      <c r="Q48" s="169">
        <v>1.3405630080324393</v>
      </c>
      <c r="R48" s="169">
        <v>1.3458260799128028</v>
      </c>
      <c r="S48" s="169">
        <v>1.3610110505503488</v>
      </c>
      <c r="T48" s="169">
        <v>1.3514107468008902</v>
      </c>
      <c r="U48" s="169">
        <v>1.2800703565351841</v>
      </c>
      <c r="V48" s="169">
        <v>1.2257034859622147</v>
      </c>
      <c r="W48" s="169">
        <v>1.2183467104175008</v>
      </c>
      <c r="X48" s="169">
        <v>1.2091763404134992</v>
      </c>
      <c r="Y48" s="169">
        <v>1.1737198193350005</v>
      </c>
      <c r="Z48" s="169">
        <v>1.1557193132635009</v>
      </c>
      <c r="AA48" s="169">
        <v>1.1582659276385014</v>
      </c>
      <c r="AB48" s="169">
        <v>1.1679903370980014</v>
      </c>
      <c r="AC48" s="169">
        <v>1.1885858384495007</v>
      </c>
      <c r="AD48" s="169">
        <v>1.2102148751030004</v>
      </c>
      <c r="AE48" s="169">
        <v>1.2224914713194988</v>
      </c>
      <c r="AF48" s="202">
        <v>0.55923605925549968</v>
      </c>
    </row>
    <row r="49" spans="1:39">
      <c r="A49" s="182"/>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row>
    <row r="50" spans="1:39">
      <c r="A50" s="172" t="s">
        <v>546</v>
      </c>
      <c r="B50" s="624"/>
      <c r="C50" s="624"/>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row>
    <row r="51" spans="1:39">
      <c r="A51" s="172" t="s">
        <v>547</v>
      </c>
      <c r="B51" s="624"/>
      <c r="C51" s="624"/>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row>
    <row r="52" spans="1:39">
      <c r="A52" s="172" t="s">
        <v>255</v>
      </c>
      <c r="B52" s="624"/>
      <c r="C52" s="624"/>
      <c r="D52" s="624"/>
      <c r="E52" s="624"/>
      <c r="F52" s="624"/>
      <c r="G52" s="624"/>
      <c r="H52" s="624"/>
      <c r="I52" s="624"/>
      <c r="J52" s="624"/>
      <c r="K52" s="624"/>
      <c r="L52" s="624"/>
      <c r="M52" s="624"/>
      <c r="N52" s="624"/>
      <c r="O52" s="624"/>
      <c r="P52" s="624"/>
      <c r="Q52" s="624"/>
      <c r="R52" s="624"/>
      <c r="S52" s="624"/>
      <c r="T52" s="624"/>
      <c r="U52" s="624"/>
      <c r="V52" s="624"/>
      <c r="W52" s="624"/>
      <c r="X52" s="624"/>
      <c r="Y52" s="624"/>
      <c r="Z52" s="624"/>
      <c r="AA52" s="624"/>
      <c r="AB52" s="624"/>
      <c r="AC52" s="624"/>
      <c r="AD52" s="624"/>
      <c r="AE52" s="624"/>
    </row>
    <row r="53" spans="1:39">
      <c r="A53" s="184"/>
      <c r="B53" s="624"/>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row>
    <row r="54" spans="1:39">
      <c r="B54" s="624"/>
      <c r="C54" s="624"/>
      <c r="D54" s="624"/>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G54" s="185"/>
      <c r="AH54" s="185"/>
      <c r="AI54" s="186"/>
      <c r="AJ54" s="185"/>
      <c r="AK54" s="185"/>
      <c r="AL54" s="185"/>
      <c r="AM54" s="187"/>
    </row>
    <row r="55" spans="1:39" ht="12.75">
      <c r="A55" s="1014" t="s">
        <v>266</v>
      </c>
      <c r="AB55" s="153"/>
      <c r="AC55" s="153"/>
      <c r="AD55" s="153"/>
      <c r="AF55" s="154" t="s">
        <v>124</v>
      </c>
    </row>
    <row r="56" spans="1:39">
      <c r="A56" s="149"/>
      <c r="AB56" s="153"/>
      <c r="AC56" s="153"/>
      <c r="AD56" s="153"/>
      <c r="AF56" s="154"/>
    </row>
    <row r="57" spans="1:39">
      <c r="A57" s="754"/>
      <c r="B57" s="188">
        <v>1990</v>
      </c>
      <c r="C57" s="156">
        <v>1991</v>
      </c>
      <c r="D57" s="156">
        <v>1992</v>
      </c>
      <c r="E57" s="156">
        <v>1993</v>
      </c>
      <c r="F57" s="156">
        <v>1994</v>
      </c>
      <c r="G57" s="156">
        <v>1995</v>
      </c>
      <c r="H57" s="156">
        <v>1996</v>
      </c>
      <c r="I57" s="156">
        <v>1997</v>
      </c>
      <c r="J57" s="156">
        <v>1998</v>
      </c>
      <c r="K57" s="156">
        <v>1999</v>
      </c>
      <c r="L57" s="156">
        <v>2000</v>
      </c>
      <c r="M57" s="156">
        <v>2001</v>
      </c>
      <c r="N57" s="156">
        <v>2002</v>
      </c>
      <c r="O57" s="156">
        <v>2003</v>
      </c>
      <c r="P57" s="156">
        <v>2004</v>
      </c>
      <c r="Q57" s="156">
        <v>2005</v>
      </c>
      <c r="R57" s="156">
        <v>2006</v>
      </c>
      <c r="S57" s="156">
        <v>2007</v>
      </c>
      <c r="T57" s="156">
        <v>2008</v>
      </c>
      <c r="U57" s="156">
        <v>2009</v>
      </c>
      <c r="V57" s="156">
        <v>2010</v>
      </c>
      <c r="W57" s="156">
        <v>2011</v>
      </c>
      <c r="X57" s="156">
        <v>2012</v>
      </c>
      <c r="Y57" s="156">
        <v>2013</v>
      </c>
      <c r="Z57" s="156">
        <v>2014</v>
      </c>
      <c r="AA57" s="156">
        <v>2015</v>
      </c>
      <c r="AB57" s="156">
        <v>2016</v>
      </c>
      <c r="AC57" s="188">
        <v>2017</v>
      </c>
      <c r="AD57" s="156">
        <v>2018</v>
      </c>
      <c r="AE57" s="156">
        <v>2019</v>
      </c>
      <c r="AF57" s="157">
        <v>2020</v>
      </c>
    </row>
    <row r="58" spans="1:39">
      <c r="A58" s="614" t="s">
        <v>257</v>
      </c>
      <c r="B58" s="158">
        <v>91.531747288262352</v>
      </c>
      <c r="C58" s="159">
        <v>91.123014481248745</v>
      </c>
      <c r="D58" s="159">
        <v>89.539441542093314</v>
      </c>
      <c r="E58" s="159">
        <v>82.081630605284872</v>
      </c>
      <c r="F58" s="159">
        <v>78.552310333545108</v>
      </c>
      <c r="G58" s="159">
        <v>76.309116156806994</v>
      </c>
      <c r="H58" s="159">
        <v>77.136703827953284</v>
      </c>
      <c r="I58" s="159">
        <v>74.264774113062714</v>
      </c>
      <c r="J58" s="159">
        <v>76.678687831341676</v>
      </c>
      <c r="K58" s="159">
        <v>68.875874692616122</v>
      </c>
      <c r="L58" s="159">
        <v>70.027930544247383</v>
      </c>
      <c r="M58" s="159">
        <v>68.91295312528311</v>
      </c>
      <c r="N58" s="159">
        <v>63.319101089292118</v>
      </c>
      <c r="O58" s="159">
        <v>64.093489368272387</v>
      </c>
      <c r="P58" s="159">
        <v>62.749195999909567</v>
      </c>
      <c r="Q58" s="159">
        <v>60.02238514877169</v>
      </c>
      <c r="R58" s="159">
        <v>61.050846688271783</v>
      </c>
      <c r="S58" s="159">
        <v>61.54356254070445</v>
      </c>
      <c r="T58" s="159">
        <v>65.702921749802002</v>
      </c>
      <c r="U58" s="159">
        <v>62.351730503009136</v>
      </c>
      <c r="V58" s="159">
        <v>54.554688469029273</v>
      </c>
      <c r="W58" s="159">
        <v>62.285652956600885</v>
      </c>
      <c r="X58" s="159">
        <v>60.463984760704022</v>
      </c>
      <c r="Y58" s="159">
        <v>38.547181316733152</v>
      </c>
      <c r="Z58" s="159">
        <v>38.39480951599181</v>
      </c>
      <c r="AA58" s="159">
        <v>41.974177630165705</v>
      </c>
      <c r="AB58" s="159">
        <v>49.36083521458378</v>
      </c>
      <c r="AC58" s="159">
        <v>50.048744633669791</v>
      </c>
      <c r="AD58" s="159">
        <v>50.578273470841431</v>
      </c>
      <c r="AE58" s="159">
        <v>48.660056221114466</v>
      </c>
      <c r="AF58" s="201">
        <v>54.867400043352347</v>
      </c>
    </row>
    <row r="59" spans="1:39">
      <c r="A59" s="614" t="s">
        <v>258</v>
      </c>
      <c r="B59" s="160">
        <v>1615.1026544036301</v>
      </c>
      <c r="C59" s="161">
        <v>1578.4614434326679</v>
      </c>
      <c r="D59" s="161">
        <v>1413.16714304486</v>
      </c>
      <c r="E59" s="161">
        <v>1392.7072804082363</v>
      </c>
      <c r="F59" s="161">
        <v>1706.3057950408634</v>
      </c>
      <c r="G59" s="161">
        <v>1916.8841345386677</v>
      </c>
      <c r="H59" s="161">
        <v>1549.3509007493697</v>
      </c>
      <c r="I59" s="161">
        <v>1701.2585057081833</v>
      </c>
      <c r="J59" s="161">
        <v>1674.2362292038422</v>
      </c>
      <c r="K59" s="161">
        <v>1616.3897082917731</v>
      </c>
      <c r="L59" s="161">
        <v>1621.0593868341723</v>
      </c>
      <c r="M59" s="161">
        <v>1450.5382915213866</v>
      </c>
      <c r="N59" s="161">
        <v>1699.9236836403293</v>
      </c>
      <c r="O59" s="161">
        <v>1587.0027540737397</v>
      </c>
      <c r="P59" s="161">
        <v>1866.8344564218701</v>
      </c>
      <c r="Q59" s="161">
        <v>1745.3510478324301</v>
      </c>
      <c r="R59" s="161">
        <v>1578.0041897414824</v>
      </c>
      <c r="S59" s="161">
        <v>1607.3078970555503</v>
      </c>
      <c r="T59" s="161">
        <v>1538.0782538071553</v>
      </c>
      <c r="U59" s="161">
        <v>1230.2724267536234</v>
      </c>
      <c r="V59" s="161">
        <v>1602.6675928430075</v>
      </c>
      <c r="W59" s="161">
        <v>1322.9959836229336</v>
      </c>
      <c r="X59" s="161">
        <v>951.91757893472709</v>
      </c>
      <c r="Y59" s="161">
        <v>1015.4145812102799</v>
      </c>
      <c r="Z59" s="161">
        <v>841.34307991503488</v>
      </c>
      <c r="AA59" s="161">
        <v>805.93499948272199</v>
      </c>
      <c r="AB59" s="161">
        <v>825.16569233767746</v>
      </c>
      <c r="AC59" s="161">
        <v>855.33355975026166</v>
      </c>
      <c r="AD59" s="161">
        <v>815.64700942187835</v>
      </c>
      <c r="AE59" s="161">
        <v>796.18796652435242</v>
      </c>
      <c r="AF59" s="189">
        <v>644.99032607327081</v>
      </c>
    </row>
    <row r="60" spans="1:39">
      <c r="A60" s="614" t="s">
        <v>117</v>
      </c>
      <c r="B60" s="160">
        <v>4.0420871669191731</v>
      </c>
      <c r="C60" s="161">
        <v>4.0016072188674388</v>
      </c>
      <c r="D60" s="161">
        <v>3.990732801676919</v>
      </c>
      <c r="E60" s="161">
        <v>3.9881025012886959</v>
      </c>
      <c r="F60" s="161">
        <v>3.8837966108876625</v>
      </c>
      <c r="G60" s="161">
        <v>3.6135867969554307</v>
      </c>
      <c r="H60" s="161">
        <v>3.3603330551194182</v>
      </c>
      <c r="I60" s="161">
        <v>2.9101621065048175</v>
      </c>
      <c r="J60" s="161">
        <v>2.428330848285269</v>
      </c>
      <c r="K60" s="161">
        <v>2.0260772785442529</v>
      </c>
      <c r="L60" s="161">
        <v>1.8175913481734756</v>
      </c>
      <c r="M60" s="161">
        <v>1.4077777581906075</v>
      </c>
      <c r="N60" s="161">
        <v>1.0601062683708669</v>
      </c>
      <c r="O60" s="161">
        <v>0.83909557487468267</v>
      </c>
      <c r="P60" s="161">
        <v>0.52194878487346463</v>
      </c>
      <c r="Q60" s="161">
        <v>0.40422351775224558</v>
      </c>
      <c r="R60" s="161">
        <v>0.22052840893863276</v>
      </c>
      <c r="S60" s="161">
        <v>0.22148811999091064</v>
      </c>
      <c r="T60" s="161">
        <v>0.21154343100285397</v>
      </c>
      <c r="U60" s="161">
        <v>0.20967132017987916</v>
      </c>
      <c r="V60" s="161">
        <v>0.25171107465872172</v>
      </c>
      <c r="W60" s="161">
        <v>0.26327743957693478</v>
      </c>
      <c r="X60" s="161">
        <v>0.2549309457998471</v>
      </c>
      <c r="Y60" s="161">
        <v>0.26820491224814541</v>
      </c>
      <c r="Z60" s="161">
        <v>0.24027750568159537</v>
      </c>
      <c r="AA60" s="161">
        <v>0.23537285161868721</v>
      </c>
      <c r="AB60" s="161">
        <v>0.18955049713754707</v>
      </c>
      <c r="AC60" s="161">
        <v>0.23714933939580882</v>
      </c>
      <c r="AD60" s="161">
        <v>0.18091854443232999</v>
      </c>
      <c r="AE60" s="161">
        <v>0.2468245497777378</v>
      </c>
      <c r="AF60" s="189">
        <v>0.23816399624747953</v>
      </c>
    </row>
    <row r="61" spans="1:39">
      <c r="A61" s="614" t="s">
        <v>307</v>
      </c>
      <c r="B61" s="160">
        <v>2611.5970441034851</v>
      </c>
      <c r="C61" s="161">
        <v>3052.2889340676493</v>
      </c>
      <c r="D61" s="161">
        <v>2907.6183718804855</v>
      </c>
      <c r="E61" s="161">
        <v>2787.4574251937702</v>
      </c>
      <c r="F61" s="161">
        <v>2425.9511605595276</v>
      </c>
      <c r="G61" s="161">
        <v>2452.1213269670225</v>
      </c>
      <c r="H61" s="161">
        <v>2632.6763360403475</v>
      </c>
      <c r="I61" s="161">
        <v>2292.8607195466461</v>
      </c>
      <c r="J61" s="161">
        <v>2261.8272935817949</v>
      </c>
      <c r="K61" s="161">
        <v>2104.7355919162865</v>
      </c>
      <c r="L61" s="161">
        <v>1947.6939462475427</v>
      </c>
      <c r="M61" s="161">
        <v>1926.2623214905982</v>
      </c>
      <c r="N61" s="161">
        <v>1752.8099739472736</v>
      </c>
      <c r="O61" s="161">
        <v>1827.5859235192017</v>
      </c>
      <c r="P61" s="161">
        <v>1790.2804537921409</v>
      </c>
      <c r="Q61" s="161">
        <v>1690.241133662392</v>
      </c>
      <c r="R61" s="161">
        <v>1495.3003454566112</v>
      </c>
      <c r="S61" s="161">
        <v>1378.6384885183179</v>
      </c>
      <c r="T61" s="161">
        <v>1413.2169160806261</v>
      </c>
      <c r="U61" s="161">
        <v>1388.124268244735</v>
      </c>
      <c r="V61" s="161">
        <v>1490.6259897406951</v>
      </c>
      <c r="W61" s="161">
        <v>1193.737327777076</v>
      </c>
      <c r="X61" s="161">
        <v>1329.6800994843693</v>
      </c>
      <c r="Y61" s="161">
        <v>1400.9488821245659</v>
      </c>
      <c r="Z61" s="161">
        <v>1127.9203006425719</v>
      </c>
      <c r="AA61" s="161">
        <v>1151.0426520747719</v>
      </c>
      <c r="AB61" s="161">
        <v>1188.021484284448</v>
      </c>
      <c r="AC61" s="161">
        <v>1118.7553026733324</v>
      </c>
      <c r="AD61" s="161">
        <v>1061.4615374917823</v>
      </c>
      <c r="AE61" s="161">
        <v>1053.8911499145877</v>
      </c>
      <c r="AF61" s="189">
        <v>970.63643625913869</v>
      </c>
    </row>
    <row r="62" spans="1:39">
      <c r="A62" s="614" t="s">
        <v>545</v>
      </c>
      <c r="B62" s="160">
        <v>191.90696850117891</v>
      </c>
      <c r="C62" s="161">
        <v>194.04791890493507</v>
      </c>
      <c r="D62" s="161">
        <v>194.80278408134836</v>
      </c>
      <c r="E62" s="161">
        <v>186.83058909165896</v>
      </c>
      <c r="F62" s="161">
        <v>189.68391491226663</v>
      </c>
      <c r="G62" s="161">
        <v>181.33633066404792</v>
      </c>
      <c r="H62" s="161">
        <v>186.35357307222625</v>
      </c>
      <c r="I62" s="161">
        <v>186.21806905662305</v>
      </c>
      <c r="J62" s="161">
        <v>182.97773293986575</v>
      </c>
      <c r="K62" s="161">
        <v>181.6050095688081</v>
      </c>
      <c r="L62" s="161">
        <v>182.41560634480749</v>
      </c>
      <c r="M62" s="161">
        <v>165.68691659337071</v>
      </c>
      <c r="N62" s="161">
        <v>166.04237751590472</v>
      </c>
      <c r="O62" s="161">
        <v>154.20681712247529</v>
      </c>
      <c r="P62" s="161">
        <v>160.8157191635807</v>
      </c>
      <c r="Q62" s="161">
        <v>154.50359227762868</v>
      </c>
      <c r="R62" s="161">
        <v>154.93121662526801</v>
      </c>
      <c r="S62" s="161">
        <v>147.76110548218657</v>
      </c>
      <c r="T62" s="161">
        <v>152.06576217637712</v>
      </c>
      <c r="U62" s="161">
        <v>152.93361193345814</v>
      </c>
      <c r="V62" s="161">
        <v>150.5072529804491</v>
      </c>
      <c r="W62" s="161">
        <v>141.38171526604066</v>
      </c>
      <c r="X62" s="161">
        <v>137.54645870226051</v>
      </c>
      <c r="Y62" s="161">
        <v>135.73529562500434</v>
      </c>
      <c r="Z62" s="161">
        <v>135.74788063099058</v>
      </c>
      <c r="AA62" s="161">
        <v>136.80388428214894</v>
      </c>
      <c r="AB62" s="161">
        <v>126.4589804387158</v>
      </c>
      <c r="AC62" s="161">
        <v>129.74664942634402</v>
      </c>
      <c r="AD62" s="161">
        <v>129.67388594528094</v>
      </c>
      <c r="AE62" s="161">
        <v>130.17104283963124</v>
      </c>
      <c r="AF62" s="189">
        <v>131.16775536874943</v>
      </c>
    </row>
    <row r="63" spans="1:39">
      <c r="A63" s="615" t="s">
        <v>118</v>
      </c>
      <c r="B63" s="160">
        <v>6435.5358842600099</v>
      </c>
      <c r="C63" s="161">
        <v>6395.5453412246907</v>
      </c>
      <c r="D63" s="161">
        <v>5954.6690479136578</v>
      </c>
      <c r="E63" s="161">
        <v>5586.3463639043721</v>
      </c>
      <c r="F63" s="161">
        <v>4969.8203460836949</v>
      </c>
      <c r="G63" s="161">
        <v>4557.2754922298027</v>
      </c>
      <c r="H63" s="161">
        <v>4201.6524032784137</v>
      </c>
      <c r="I63" s="161">
        <v>3776.8686521845634</v>
      </c>
      <c r="J63" s="161">
        <v>3566.7566001171554</v>
      </c>
      <c r="K63" s="161">
        <v>3304.7171321833434</v>
      </c>
      <c r="L63" s="161">
        <v>2785.3181671071238</v>
      </c>
      <c r="M63" s="161">
        <v>2596.8263607253643</v>
      </c>
      <c r="N63" s="161">
        <v>2313.5197193535505</v>
      </c>
      <c r="O63" s="161">
        <v>2057.4028502527649</v>
      </c>
      <c r="P63" s="161">
        <v>1871.4959168997789</v>
      </c>
      <c r="Q63" s="161">
        <v>1595.3575578002497</v>
      </c>
      <c r="R63" s="161">
        <v>1367.617405662982</v>
      </c>
      <c r="S63" s="161">
        <v>1199.7203013848416</v>
      </c>
      <c r="T63" s="161">
        <v>1032.1452636606552</v>
      </c>
      <c r="U63" s="161">
        <v>913.36286897339517</v>
      </c>
      <c r="V63" s="161">
        <v>842.54321775164215</v>
      </c>
      <c r="W63" s="161">
        <v>718.29390387873877</v>
      </c>
      <c r="X63" s="161">
        <v>669.25132155541178</v>
      </c>
      <c r="Y63" s="161">
        <v>608.60705279659169</v>
      </c>
      <c r="Z63" s="161">
        <v>538.50200573703694</v>
      </c>
      <c r="AA63" s="161">
        <v>507.99515303975772</v>
      </c>
      <c r="AB63" s="161">
        <v>483.85803866153253</v>
      </c>
      <c r="AC63" s="161">
        <v>467.62549085090461</v>
      </c>
      <c r="AD63" s="161">
        <v>442.95937448931522</v>
      </c>
      <c r="AE63" s="161">
        <v>430.38098723627547</v>
      </c>
      <c r="AF63" s="189">
        <v>360.51390267785848</v>
      </c>
    </row>
    <row r="64" spans="1:39">
      <c r="A64" s="614" t="s">
        <v>133</v>
      </c>
      <c r="B64" s="162">
        <v>6277.927729701044</v>
      </c>
      <c r="C64" s="163">
        <v>6224.6443109954125</v>
      </c>
      <c r="D64" s="163">
        <v>5790.2984105679561</v>
      </c>
      <c r="E64" s="163">
        <v>5414.8122427663038</v>
      </c>
      <c r="F64" s="163">
        <v>4795.8869168885967</v>
      </c>
      <c r="G64" s="163">
        <v>4375.443108084989</v>
      </c>
      <c r="H64" s="163">
        <v>4013.9581092189915</v>
      </c>
      <c r="I64" s="163">
        <v>3583.3634541063993</v>
      </c>
      <c r="J64" s="163">
        <v>3365.8488039679064</v>
      </c>
      <c r="K64" s="163">
        <v>3092.9186683417256</v>
      </c>
      <c r="L64" s="163">
        <v>2580.348307044098</v>
      </c>
      <c r="M64" s="163">
        <v>2383.3954656433098</v>
      </c>
      <c r="N64" s="163">
        <v>2091.7027908440955</v>
      </c>
      <c r="O64" s="163">
        <v>1835.2028703307749</v>
      </c>
      <c r="P64" s="163">
        <v>1646.9772806179999</v>
      </c>
      <c r="Q64" s="163">
        <v>1378.2372034772543</v>
      </c>
      <c r="R64" s="163">
        <v>1157.0451879053537</v>
      </c>
      <c r="S64" s="163">
        <v>995.83738249176326</v>
      </c>
      <c r="T64" s="163">
        <v>828.22871720668252</v>
      </c>
      <c r="U64" s="163">
        <v>712.65368261111416</v>
      </c>
      <c r="V64" s="163">
        <v>650.25003403809944</v>
      </c>
      <c r="W64" s="163">
        <v>543.26641468978607</v>
      </c>
      <c r="X64" s="163">
        <v>498.05043192767994</v>
      </c>
      <c r="Y64" s="163">
        <v>450.89176284792984</v>
      </c>
      <c r="Z64" s="163">
        <v>394.77768265115549</v>
      </c>
      <c r="AA64" s="163">
        <v>378.20444133917016</v>
      </c>
      <c r="AB64" s="163">
        <v>352.85083909247282</v>
      </c>
      <c r="AC64" s="163">
        <v>334.27424882841524</v>
      </c>
      <c r="AD64" s="163">
        <v>308.00291935234054</v>
      </c>
      <c r="AE64" s="163">
        <v>293.14049930605518</v>
      </c>
      <c r="AF64" s="180">
        <v>227.404631558972</v>
      </c>
    </row>
    <row r="65" spans="1:32">
      <c r="A65" s="616" t="s">
        <v>134</v>
      </c>
      <c r="B65" s="162">
        <v>5.2410544551307847</v>
      </c>
      <c r="C65" s="163">
        <v>5.0767825990744466</v>
      </c>
      <c r="D65" s="163">
        <v>4.8342860496579476</v>
      </c>
      <c r="E65" s="163">
        <v>4.4731487153118712</v>
      </c>
      <c r="F65" s="163">
        <v>4.1537312174245482</v>
      </c>
      <c r="G65" s="163">
        <v>3.9685994431388329</v>
      </c>
      <c r="H65" s="163">
        <v>3.8434399337625758</v>
      </c>
      <c r="I65" s="163">
        <v>3.8069350768611674</v>
      </c>
      <c r="J65" s="163">
        <v>3.6231070474647891</v>
      </c>
      <c r="K65" s="163">
        <v>3.6504856901408447</v>
      </c>
      <c r="L65" s="163">
        <v>3.659937840588531</v>
      </c>
      <c r="M65" s="163">
        <v>3.4271541905975855</v>
      </c>
      <c r="N65" s="163">
        <v>3.4737630703913478</v>
      </c>
      <c r="O65" s="163">
        <v>3.2721389232555333</v>
      </c>
      <c r="P65" s="163">
        <v>3.1716853795321933</v>
      </c>
      <c r="Q65" s="163">
        <v>2.8236506813239437</v>
      </c>
      <c r="R65" s="163">
        <v>2.6800214185554987</v>
      </c>
      <c r="S65" s="163">
        <v>2.5346222948287762</v>
      </c>
      <c r="T65" s="163">
        <v>2.6282815185268826</v>
      </c>
      <c r="U65" s="163">
        <v>2.3696276588237644</v>
      </c>
      <c r="V65" s="163">
        <v>2.1916973658719638</v>
      </c>
      <c r="W65" s="163">
        <v>2.1837594164598313</v>
      </c>
      <c r="X65" s="163">
        <v>2.0969262760803602</v>
      </c>
      <c r="Y65" s="163">
        <v>2.0325985612095705</v>
      </c>
      <c r="Z65" s="163">
        <v>1.7028394044121351</v>
      </c>
      <c r="AA65" s="163">
        <v>1.6450634114395111</v>
      </c>
      <c r="AB65" s="163">
        <v>1.5217570467195765</v>
      </c>
      <c r="AC65" s="163">
        <v>1.5833740475729141</v>
      </c>
      <c r="AD65" s="163">
        <v>1.4172202169133086</v>
      </c>
      <c r="AE65" s="163">
        <v>1.4154808933862133</v>
      </c>
      <c r="AF65" s="180">
        <v>1.1766613169835614</v>
      </c>
    </row>
    <row r="66" spans="1:32">
      <c r="A66" s="614" t="s">
        <v>253</v>
      </c>
      <c r="B66" s="162">
        <v>1.3266000000000002</v>
      </c>
      <c r="C66" s="163">
        <v>1.3859999999999999</v>
      </c>
      <c r="D66" s="163">
        <v>1.4850000000000001</v>
      </c>
      <c r="E66" s="163">
        <v>1.0098000000000003</v>
      </c>
      <c r="F66" s="163">
        <v>1.0692000000000002</v>
      </c>
      <c r="G66" s="163">
        <v>1.1088000000000002</v>
      </c>
      <c r="H66" s="163">
        <v>1.089</v>
      </c>
      <c r="I66" s="163">
        <v>1.0494000000000001</v>
      </c>
      <c r="J66" s="163">
        <v>1.1484000000000001</v>
      </c>
      <c r="K66" s="163">
        <v>1.258349530063551</v>
      </c>
      <c r="L66" s="163">
        <v>1.3325805349797932</v>
      </c>
      <c r="M66" s="163">
        <v>1.2280080061001135</v>
      </c>
      <c r="N66" s="163">
        <v>1.2644152831968172</v>
      </c>
      <c r="O66" s="163">
        <v>1.2510673547433211</v>
      </c>
      <c r="P66" s="163">
        <v>1.3239243013349113</v>
      </c>
      <c r="Q66" s="163">
        <v>1.417559684037456</v>
      </c>
      <c r="R66" s="163">
        <v>1.4303974789386111</v>
      </c>
      <c r="S66" s="163">
        <v>1.3534767451878842</v>
      </c>
      <c r="T66" s="163">
        <v>1.3424893868072381</v>
      </c>
      <c r="U66" s="163">
        <v>1.3194855877720757</v>
      </c>
      <c r="V66" s="163">
        <v>1.4236049387326726</v>
      </c>
      <c r="W66" s="163">
        <v>1.3802831799691617</v>
      </c>
      <c r="X66" s="163">
        <v>1.3657842056920102</v>
      </c>
      <c r="Y66" s="163">
        <v>1.3715979336406736</v>
      </c>
      <c r="Z66" s="163">
        <v>1.3356951862684954</v>
      </c>
      <c r="AA66" s="163">
        <v>1.2778757848255298</v>
      </c>
      <c r="AB66" s="163">
        <v>1.1638731184897615</v>
      </c>
      <c r="AC66" s="163">
        <v>1.1363449290730927</v>
      </c>
      <c r="AD66" s="163">
        <v>1.1274424340215901</v>
      </c>
      <c r="AE66" s="163">
        <v>1.1618557207559796</v>
      </c>
      <c r="AF66" s="180">
        <v>1.1958679334131133</v>
      </c>
    </row>
    <row r="67" spans="1:32">
      <c r="A67" s="614" t="s">
        <v>252</v>
      </c>
      <c r="B67" s="162">
        <v>10.9842496650939</v>
      </c>
      <c r="C67" s="163">
        <v>21.047065797657993</v>
      </c>
      <c r="D67" s="163">
        <v>10.481273797330122</v>
      </c>
      <c r="E67" s="163">
        <v>12.135246597905461</v>
      </c>
      <c r="F67" s="163">
        <v>11.428362986506405</v>
      </c>
      <c r="G67" s="163">
        <v>11.335957918071376</v>
      </c>
      <c r="H67" s="163">
        <v>12.980828065975656</v>
      </c>
      <c r="I67" s="163">
        <v>14.576726601856413</v>
      </c>
      <c r="J67" s="163">
        <v>13.21508811506177</v>
      </c>
      <c r="K67" s="163">
        <v>18.287147069589754</v>
      </c>
      <c r="L67" s="163">
        <v>12.999517490481438</v>
      </c>
      <c r="M67" s="163">
        <v>15.488330726392325</v>
      </c>
      <c r="N67" s="163">
        <v>9.7895669376039098</v>
      </c>
      <c r="O67" s="163">
        <v>10.055726558290024</v>
      </c>
      <c r="P67" s="163">
        <v>8.9403571393724555</v>
      </c>
      <c r="Q67" s="163">
        <v>9.635453789750148</v>
      </c>
      <c r="R67" s="163">
        <v>10.7703152383366</v>
      </c>
      <c r="S67" s="163">
        <v>9.2518168681894295</v>
      </c>
      <c r="T67" s="163">
        <v>8.8185596240613187</v>
      </c>
      <c r="U67" s="163">
        <v>10.131248073282892</v>
      </c>
      <c r="V67" s="163">
        <v>11.929746967409775</v>
      </c>
      <c r="W67" s="163">
        <v>9.1840508296649723</v>
      </c>
      <c r="X67" s="163">
        <v>9.2621948687013695</v>
      </c>
      <c r="Y67" s="163">
        <v>9.1812530425674179</v>
      </c>
      <c r="Z67" s="163">
        <v>9.2334277918016117</v>
      </c>
      <c r="AA67" s="163">
        <v>9.4629974542188364</v>
      </c>
      <c r="AB67" s="163">
        <v>8.8473979020040368</v>
      </c>
      <c r="AC67" s="163">
        <v>10.05523402571883</v>
      </c>
      <c r="AD67" s="163">
        <v>10.272262909395087</v>
      </c>
      <c r="AE67" s="163">
        <v>10.058479013085755</v>
      </c>
      <c r="AF67" s="180">
        <v>10.737731319740359</v>
      </c>
    </row>
    <row r="68" spans="1:32">
      <c r="A68" s="616" t="s">
        <v>250</v>
      </c>
      <c r="B68" s="162">
        <v>126.76717165329431</v>
      </c>
      <c r="C68" s="163">
        <v>130.85040918447427</v>
      </c>
      <c r="D68" s="163">
        <v>134.99794445408648</v>
      </c>
      <c r="E68" s="163">
        <v>142.31480518103535</v>
      </c>
      <c r="F68" s="163">
        <v>145.79980614796182</v>
      </c>
      <c r="G68" s="163">
        <v>154.15232026330821</v>
      </c>
      <c r="H68" s="163">
        <v>158.5525298301902</v>
      </c>
      <c r="I68" s="163">
        <v>162.52740413531185</v>
      </c>
      <c r="J68" s="163">
        <v>171.48593721572882</v>
      </c>
      <c r="K68" s="163">
        <v>176.54151497139893</v>
      </c>
      <c r="L68" s="163">
        <v>174.8346582784516</v>
      </c>
      <c r="M68" s="163">
        <v>181.67307498036695</v>
      </c>
      <c r="N68" s="163">
        <v>195.9758712535166</v>
      </c>
      <c r="O68" s="163">
        <v>196.78567953627871</v>
      </c>
      <c r="P68" s="163">
        <v>200.32035133764055</v>
      </c>
      <c r="Q68" s="163">
        <v>192.29600891392329</v>
      </c>
      <c r="R68" s="163">
        <v>184.65543188662841</v>
      </c>
      <c r="S68" s="163">
        <v>179.59033625943476</v>
      </c>
      <c r="T68" s="163">
        <v>180.07204025867864</v>
      </c>
      <c r="U68" s="163">
        <v>175.44254644813944</v>
      </c>
      <c r="V68" s="163">
        <v>166.10909100753136</v>
      </c>
      <c r="W68" s="163">
        <v>151.51156045146325</v>
      </c>
      <c r="X68" s="163">
        <v>147.94798601234265</v>
      </c>
      <c r="Y68" s="163">
        <v>134.86794744285663</v>
      </c>
      <c r="Z68" s="163">
        <v>121.39424742179125</v>
      </c>
      <c r="AA68" s="163">
        <v>107.23622989646121</v>
      </c>
      <c r="AB68" s="163">
        <v>109.01625586039387</v>
      </c>
      <c r="AC68" s="163">
        <v>110.16032414178503</v>
      </c>
      <c r="AD68" s="163">
        <v>111.53027899111467</v>
      </c>
      <c r="AE68" s="163">
        <v>113.77154925510429</v>
      </c>
      <c r="AF68" s="180">
        <v>114.17463259172195</v>
      </c>
    </row>
    <row r="69" spans="1:32">
      <c r="A69" s="616" t="s">
        <v>251</v>
      </c>
      <c r="B69" s="240">
        <v>13.289078785446932</v>
      </c>
      <c r="C69" s="190">
        <v>12.540772648071828</v>
      </c>
      <c r="D69" s="190">
        <v>12.572133044626938</v>
      </c>
      <c r="E69" s="190">
        <v>11.601120643815232</v>
      </c>
      <c r="F69" s="190">
        <v>11.48232884320505</v>
      </c>
      <c r="G69" s="190">
        <v>11.266706520295454</v>
      </c>
      <c r="H69" s="190">
        <v>11.228496229493873</v>
      </c>
      <c r="I69" s="190">
        <v>11.544732264134524</v>
      </c>
      <c r="J69" s="190">
        <v>11.435263770993581</v>
      </c>
      <c r="K69" s="190">
        <v>12.060966580424822</v>
      </c>
      <c r="L69" s="190">
        <v>12.143165918524682</v>
      </c>
      <c r="M69" s="190">
        <v>11.614327178597657</v>
      </c>
      <c r="N69" s="190">
        <v>11.313311964746438</v>
      </c>
      <c r="O69" s="190">
        <v>10.835367549422582</v>
      </c>
      <c r="P69" s="190">
        <v>10.762318123898819</v>
      </c>
      <c r="Q69" s="190">
        <v>10.947681253960605</v>
      </c>
      <c r="R69" s="190">
        <v>11.036051735169243</v>
      </c>
      <c r="S69" s="190">
        <v>11.152666725437356</v>
      </c>
      <c r="T69" s="190">
        <v>11.05517566589859</v>
      </c>
      <c r="U69" s="190">
        <v>11.446278594262781</v>
      </c>
      <c r="V69" s="190">
        <v>10.639043433996925</v>
      </c>
      <c r="W69" s="190">
        <v>10.767835311395475</v>
      </c>
      <c r="X69" s="190">
        <v>10.527998264915469</v>
      </c>
      <c r="Y69" s="190">
        <v>10.261892968387476</v>
      </c>
      <c r="Z69" s="190">
        <v>10.058113281607989</v>
      </c>
      <c r="AA69" s="190">
        <v>10.168545153642491</v>
      </c>
      <c r="AB69" s="190">
        <v>10.457915641452479</v>
      </c>
      <c r="AC69" s="190">
        <v>10.415964878339501</v>
      </c>
      <c r="AD69" s="190">
        <v>10.60925058553002</v>
      </c>
      <c r="AE69" s="190">
        <v>10.833123047888037</v>
      </c>
      <c r="AF69" s="180">
        <v>5.8243779570275027</v>
      </c>
    </row>
    <row r="70" spans="1:32">
      <c r="A70" s="616" t="s">
        <v>135</v>
      </c>
      <c r="B70" s="164">
        <v>10949.716385723485</v>
      </c>
      <c r="C70" s="165">
        <v>11315.468259330059</v>
      </c>
      <c r="D70" s="165">
        <v>10563.787521264123</v>
      </c>
      <c r="E70" s="165">
        <v>10039.411391704611</v>
      </c>
      <c r="F70" s="165">
        <v>9374.1973235407859</v>
      </c>
      <c r="G70" s="165">
        <v>9187.5399873533024</v>
      </c>
      <c r="H70" s="165">
        <v>8650.5302500234284</v>
      </c>
      <c r="I70" s="165">
        <v>8034.3808827155826</v>
      </c>
      <c r="J70" s="165">
        <v>7764.9048745222854</v>
      </c>
      <c r="K70" s="165">
        <v>7278.3493939313721</v>
      </c>
      <c r="L70" s="165">
        <v>6608.3326284260675</v>
      </c>
      <c r="M70" s="165">
        <v>6209.6346212141934</v>
      </c>
      <c r="N70" s="165">
        <v>5996.6749618147205</v>
      </c>
      <c r="O70" s="165">
        <v>5691.1309299113291</v>
      </c>
      <c r="P70" s="165">
        <v>5752.6976910621534</v>
      </c>
      <c r="Q70" s="165">
        <v>5245.8799402392251</v>
      </c>
      <c r="R70" s="165">
        <v>4657.1245325835544</v>
      </c>
      <c r="S70" s="165">
        <v>4395.1928431015913</v>
      </c>
      <c r="T70" s="165">
        <v>4201.4206609056182</v>
      </c>
      <c r="U70" s="165">
        <v>3747.2545777284008</v>
      </c>
      <c r="V70" s="165">
        <v>4141.1504528594824</v>
      </c>
      <c r="W70" s="165">
        <v>3438.9578609409673</v>
      </c>
      <c r="X70" s="165">
        <v>3149.1143743832727</v>
      </c>
      <c r="Y70" s="165">
        <v>3199.5211979854234</v>
      </c>
      <c r="Z70" s="165">
        <v>2682.1483539473079</v>
      </c>
      <c r="AA70" s="165">
        <v>2643.9862393611847</v>
      </c>
      <c r="AB70" s="165">
        <v>2673.0545814340953</v>
      </c>
      <c r="AC70" s="165">
        <v>2621.7468966739084</v>
      </c>
      <c r="AD70" s="165">
        <v>2500.5009993635304</v>
      </c>
      <c r="AE70" s="165">
        <v>2459.5380272857392</v>
      </c>
      <c r="AF70" s="617">
        <v>2162.413984418617</v>
      </c>
    </row>
    <row r="71" spans="1:32">
      <c r="A71" s="616" t="s">
        <v>136</v>
      </c>
      <c r="B71" s="162">
        <v>58.773539492318029</v>
      </c>
      <c r="C71" s="165">
        <v>56.520377192091061</v>
      </c>
      <c r="D71" s="165">
        <v>56.368693860297256</v>
      </c>
      <c r="E71" s="165">
        <v>55.644162251586508</v>
      </c>
      <c r="F71" s="165">
        <v>53.01595618862558</v>
      </c>
      <c r="G71" s="165">
        <v>49.602782665467757</v>
      </c>
      <c r="H71" s="165">
        <v>48.571038789986709</v>
      </c>
      <c r="I71" s="165">
        <v>47.008832507676679</v>
      </c>
      <c r="J71" s="165">
        <v>45.93432447344167</v>
      </c>
      <c r="K71" s="165">
        <v>45.404760795611018</v>
      </c>
      <c r="L71" s="165">
        <v>42.148577012088353</v>
      </c>
      <c r="M71" s="165">
        <v>41.819310138695357</v>
      </c>
      <c r="N71" s="165">
        <v>38.580042008036905</v>
      </c>
      <c r="O71" s="165">
        <v>36.151037036233156</v>
      </c>
      <c r="P71" s="165">
        <v>32.532492013398915</v>
      </c>
      <c r="Q71" s="165">
        <v>30.411629239984045</v>
      </c>
      <c r="R71" s="165">
        <v>29.366133460560306</v>
      </c>
      <c r="S71" s="165">
        <v>27.296192549727245</v>
      </c>
      <c r="T71" s="165">
        <v>24.566577521380015</v>
      </c>
      <c r="U71" s="165">
        <v>24.374187822784087</v>
      </c>
      <c r="V71" s="165">
        <v>20.345631663053016</v>
      </c>
      <c r="W71" s="165">
        <v>20.886964392235946</v>
      </c>
      <c r="X71" s="165">
        <v>21.25204873470113</v>
      </c>
      <c r="Y71" s="165">
        <v>19.021816551170243</v>
      </c>
      <c r="Z71" s="165">
        <v>20.077263994160706</v>
      </c>
      <c r="AA71" s="165">
        <v>19.213229837478078</v>
      </c>
      <c r="AB71" s="165">
        <v>18.101315327498565</v>
      </c>
      <c r="AC71" s="165">
        <v>17.836408672559504</v>
      </c>
      <c r="AD71" s="165">
        <v>17.714824933165982</v>
      </c>
      <c r="AE71" s="165">
        <v>17.49844818261375</v>
      </c>
      <c r="AF71" s="180">
        <v>16.671826268030063</v>
      </c>
    </row>
    <row r="72" spans="1:32">
      <c r="A72" s="616" t="s">
        <v>137</v>
      </c>
      <c r="B72" s="162">
        <v>97.550970775496054</v>
      </c>
      <c r="C72" s="165">
        <v>97.327811451391383</v>
      </c>
      <c r="D72" s="165">
        <v>97.239634377274214</v>
      </c>
      <c r="E72" s="165">
        <v>96.929404122765845</v>
      </c>
      <c r="F72" s="165">
        <v>96.500206907234372</v>
      </c>
      <c r="G72" s="165">
        <v>96.010063809948747</v>
      </c>
      <c r="H72" s="165">
        <v>95.532845746283769</v>
      </c>
      <c r="I72" s="165">
        <v>94.876570622432439</v>
      </c>
      <c r="J72" s="165">
        <v>94.367213166644177</v>
      </c>
      <c r="K72" s="165">
        <v>93.591025937469936</v>
      </c>
      <c r="L72" s="165">
        <v>92.641061172702194</v>
      </c>
      <c r="M72" s="165">
        <v>91.781087164317071</v>
      </c>
      <c r="N72" s="165">
        <v>90.412144463093853</v>
      </c>
      <c r="O72" s="165">
        <v>89.199977053852564</v>
      </c>
      <c r="P72" s="165">
        <v>88.003252678546858</v>
      </c>
      <c r="Q72" s="165">
        <v>86.390489501151663</v>
      </c>
      <c r="R72" s="165">
        <v>84.602987876163454</v>
      </c>
      <c r="S72" s="165">
        <v>83.005795712739413</v>
      </c>
      <c r="T72" s="165">
        <v>80.243425646235806</v>
      </c>
      <c r="U72" s="165">
        <v>78.025252264976046</v>
      </c>
      <c r="V72" s="165">
        <v>77.177053988199646</v>
      </c>
      <c r="W72" s="165">
        <v>75.632886727310918</v>
      </c>
      <c r="X72" s="165">
        <v>74.419043472362119</v>
      </c>
      <c r="Y72" s="165">
        <v>74.085858975187818</v>
      </c>
      <c r="Z72" s="165">
        <v>73.310345819572419</v>
      </c>
      <c r="AA72" s="165">
        <v>74.450403527682937</v>
      </c>
      <c r="AB72" s="165">
        <v>72.924455294479131</v>
      </c>
      <c r="AC72" s="165">
        <v>71.483324876101236</v>
      </c>
      <c r="AD72" s="165">
        <v>69.532994917972999</v>
      </c>
      <c r="AE72" s="165">
        <v>68.111860885974394</v>
      </c>
      <c r="AF72" s="180">
        <v>63.077909026485493</v>
      </c>
    </row>
    <row r="73" spans="1:32">
      <c r="A73" s="618" t="s">
        <v>254</v>
      </c>
      <c r="B73" s="252">
        <v>0</v>
      </c>
      <c r="C73" s="191">
        <v>0</v>
      </c>
      <c r="D73" s="191">
        <v>0</v>
      </c>
      <c r="E73" s="191">
        <v>0</v>
      </c>
      <c r="F73" s="191">
        <v>0</v>
      </c>
      <c r="G73" s="191">
        <v>0</v>
      </c>
      <c r="H73" s="191">
        <v>0</v>
      </c>
      <c r="I73" s="191">
        <v>0</v>
      </c>
      <c r="J73" s="191">
        <v>0</v>
      </c>
      <c r="K73" s="191">
        <v>0</v>
      </c>
      <c r="L73" s="191">
        <v>0</v>
      </c>
      <c r="M73" s="191">
        <v>0</v>
      </c>
      <c r="N73" s="191">
        <v>0</v>
      </c>
      <c r="O73" s="191">
        <v>0</v>
      </c>
      <c r="P73" s="191">
        <v>0</v>
      </c>
      <c r="Q73" s="191">
        <v>0</v>
      </c>
      <c r="R73" s="191">
        <v>0</v>
      </c>
      <c r="S73" s="191">
        <v>0</v>
      </c>
      <c r="T73" s="191">
        <v>0</v>
      </c>
      <c r="U73" s="191">
        <v>0</v>
      </c>
      <c r="V73" s="191">
        <v>0</v>
      </c>
      <c r="W73" s="191">
        <v>0</v>
      </c>
      <c r="X73" s="191">
        <v>0</v>
      </c>
      <c r="Y73" s="191">
        <v>0</v>
      </c>
      <c r="Z73" s="191">
        <v>0</v>
      </c>
      <c r="AA73" s="191">
        <v>0</v>
      </c>
      <c r="AB73" s="191">
        <v>0</v>
      </c>
      <c r="AC73" s="191">
        <v>0</v>
      </c>
      <c r="AD73" s="191">
        <v>0</v>
      </c>
      <c r="AE73" s="191">
        <v>0</v>
      </c>
      <c r="AF73" s="261">
        <v>0</v>
      </c>
    </row>
    <row r="74" spans="1:32">
      <c r="A74" s="618" t="s">
        <v>138</v>
      </c>
      <c r="B74" s="241">
        <v>18.616402321594993</v>
      </c>
      <c r="C74" s="193">
        <v>19.313912238600949</v>
      </c>
      <c r="D74" s="193">
        <v>18.702656715034763</v>
      </c>
      <c r="E74" s="193">
        <v>18.140490173632099</v>
      </c>
      <c r="F74" s="193">
        <v>16.130822018658677</v>
      </c>
      <c r="G74" s="193">
        <v>16.610246830075074</v>
      </c>
      <c r="H74" s="193">
        <v>17.472039755655466</v>
      </c>
      <c r="I74" s="193">
        <v>19.212246448526283</v>
      </c>
      <c r="J74" s="193">
        <v>21.192867106721899</v>
      </c>
      <c r="K74" s="193">
        <v>21.443905161174946</v>
      </c>
      <c r="L74" s="193">
        <v>22.150838683864816</v>
      </c>
      <c r="M74" s="193">
        <v>18.744836618895967</v>
      </c>
      <c r="N74" s="193">
        <v>18.155348297934445</v>
      </c>
      <c r="O74" s="193">
        <v>19.709409687181353</v>
      </c>
      <c r="P74" s="193">
        <v>22.507340116671525</v>
      </c>
      <c r="Q74" s="193">
        <v>20.559979289481426</v>
      </c>
      <c r="R74" s="193">
        <v>21.390041226265211</v>
      </c>
      <c r="S74" s="193">
        <v>21.958262900922108</v>
      </c>
      <c r="T74" s="193">
        <v>19.10197975840584</v>
      </c>
      <c r="U74" s="193">
        <v>19.110617113853849</v>
      </c>
      <c r="V74" s="193">
        <v>18.526293525696268</v>
      </c>
      <c r="W74" s="193">
        <v>19.887918171124568</v>
      </c>
      <c r="X74" s="193">
        <v>18.791397853668322</v>
      </c>
      <c r="Y74" s="193">
        <v>17.11799686925329</v>
      </c>
      <c r="Z74" s="193">
        <v>14.560605935786045</v>
      </c>
      <c r="AA74" s="193">
        <v>12.934905761034788</v>
      </c>
      <c r="AB74" s="193">
        <v>12.279084537775972</v>
      </c>
      <c r="AC74" s="193">
        <v>13.023112992679321</v>
      </c>
      <c r="AD74" s="193">
        <v>14.717412127686192</v>
      </c>
      <c r="AE74" s="193">
        <v>12.92413104713237</v>
      </c>
      <c r="AF74" s="261">
        <v>7.221709386995407</v>
      </c>
    </row>
    <row r="75" spans="1:32">
      <c r="A75" s="619" t="s">
        <v>139</v>
      </c>
      <c r="B75" s="242">
        <v>11.77181186163844</v>
      </c>
      <c r="C75" s="194">
        <v>11.301022390340485</v>
      </c>
      <c r="D75" s="194">
        <v>11.593140400734642</v>
      </c>
      <c r="E75" s="194">
        <v>11.481317639804812</v>
      </c>
      <c r="F75" s="194">
        <v>11.366300671789737</v>
      </c>
      <c r="G75" s="194">
        <v>11.648617698453638</v>
      </c>
      <c r="H75" s="194">
        <v>12.05566638695154</v>
      </c>
      <c r="I75" s="194">
        <v>12.440364768712982</v>
      </c>
      <c r="J75" s="194">
        <v>12.814310741460895</v>
      </c>
      <c r="K75" s="194">
        <v>13.099026718322479</v>
      </c>
      <c r="L75" s="194">
        <v>13.107257446012609</v>
      </c>
      <c r="M75" s="194">
        <v>12.61859479266062</v>
      </c>
      <c r="N75" s="194">
        <v>12.122571244125725</v>
      </c>
      <c r="O75" s="194">
        <v>11.762951586839668</v>
      </c>
      <c r="P75" s="194">
        <v>12.088607971237051</v>
      </c>
      <c r="Q75" s="194">
        <v>11.935242775007787</v>
      </c>
      <c r="R75" s="194">
        <v>11.872294747887736</v>
      </c>
      <c r="S75" s="194">
        <v>11.92286478135749</v>
      </c>
      <c r="T75" s="194">
        <v>11.918533821684049</v>
      </c>
      <c r="U75" s="194">
        <v>11.384929702228529</v>
      </c>
      <c r="V75" s="194">
        <v>11.135291910720783</v>
      </c>
      <c r="W75" s="194">
        <v>11.287698687294531</v>
      </c>
      <c r="X75" s="194">
        <v>11.167411092048999</v>
      </c>
      <c r="Y75" s="194">
        <v>11.099552642216009</v>
      </c>
      <c r="Z75" s="194">
        <v>11.098720032544497</v>
      </c>
      <c r="AA75" s="194">
        <v>11.065319949925499</v>
      </c>
      <c r="AB75" s="194">
        <v>11.13275770132951</v>
      </c>
      <c r="AC75" s="194">
        <v>11.456925307533009</v>
      </c>
      <c r="AD75" s="194">
        <v>11.429249971561482</v>
      </c>
      <c r="AE75" s="194">
        <v>11.559268615458</v>
      </c>
      <c r="AF75" s="633">
        <v>5.8520861953370034</v>
      </c>
    </row>
    <row r="76" spans="1:32">
      <c r="A76" s="172"/>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row>
    <row r="77" spans="1:32">
      <c r="A77" s="172" t="s">
        <v>546</v>
      </c>
      <c r="B77" s="620"/>
      <c r="C77" s="620"/>
      <c r="D77" s="620"/>
      <c r="E77" s="620"/>
      <c r="F77" s="620"/>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row>
    <row r="78" spans="1:32">
      <c r="A78" s="172" t="s">
        <v>547</v>
      </c>
      <c r="B78" s="621"/>
      <c r="C78" s="621"/>
      <c r="D78" s="621"/>
      <c r="E78" s="621"/>
      <c r="F78" s="621"/>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row>
    <row r="79" spans="1:32">
      <c r="A79" s="172" t="s">
        <v>255</v>
      </c>
      <c r="B79" s="621"/>
      <c r="C79" s="621"/>
      <c r="D79" s="621"/>
      <c r="E79" s="621"/>
      <c r="F79" s="621"/>
      <c r="G79" s="621"/>
      <c r="H79" s="621"/>
      <c r="I79" s="621"/>
      <c r="J79" s="621"/>
      <c r="K79" s="621"/>
      <c r="L79" s="621"/>
      <c r="M79" s="621"/>
      <c r="N79" s="621"/>
      <c r="O79" s="621"/>
      <c r="P79" s="621"/>
      <c r="Q79" s="621"/>
      <c r="R79" s="621"/>
      <c r="S79" s="621"/>
      <c r="T79" s="621"/>
      <c r="U79" s="621"/>
      <c r="V79" s="621"/>
      <c r="W79" s="621"/>
      <c r="X79" s="621"/>
      <c r="Y79" s="621"/>
      <c r="Z79" s="621"/>
      <c r="AA79" s="621"/>
      <c r="AB79" s="621"/>
      <c r="AC79" s="621"/>
      <c r="AD79" s="621"/>
      <c r="AE79" s="621"/>
    </row>
    <row r="80" spans="1:32">
      <c r="A80" s="196"/>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row>
    <row r="81" spans="1:32">
      <c r="B81" s="622"/>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row>
    <row r="82" spans="1:32" ht="14.25">
      <c r="A82" s="1014" t="s">
        <v>575</v>
      </c>
      <c r="AD82" s="150"/>
    </row>
    <row r="83" spans="1:32">
      <c r="A83" s="152"/>
      <c r="AB83" s="153"/>
      <c r="AC83" s="197"/>
      <c r="AD83" s="197"/>
      <c r="AF83" s="154" t="s">
        <v>124</v>
      </c>
    </row>
    <row r="84" spans="1:32">
      <c r="A84" s="155"/>
      <c r="B84" s="625">
        <v>1990</v>
      </c>
      <c r="C84" s="156">
        <v>1991</v>
      </c>
      <c r="D84" s="156">
        <v>1992</v>
      </c>
      <c r="E84" s="156">
        <v>1993</v>
      </c>
      <c r="F84" s="156">
        <v>1994</v>
      </c>
      <c r="G84" s="156">
        <v>1995</v>
      </c>
      <c r="H84" s="156">
        <v>1996</v>
      </c>
      <c r="I84" s="156">
        <v>1997</v>
      </c>
      <c r="J84" s="156">
        <v>1998</v>
      </c>
      <c r="K84" s="156">
        <v>1999</v>
      </c>
      <c r="L84" s="156">
        <v>2000</v>
      </c>
      <c r="M84" s="156">
        <v>2001</v>
      </c>
      <c r="N84" s="156">
        <v>2002</v>
      </c>
      <c r="O84" s="156">
        <v>2003</v>
      </c>
      <c r="P84" s="156">
        <v>2004</v>
      </c>
      <c r="Q84" s="156">
        <v>2005</v>
      </c>
      <c r="R84" s="156">
        <v>2006</v>
      </c>
      <c r="S84" s="156">
        <v>2007</v>
      </c>
      <c r="T84" s="156">
        <v>2008</v>
      </c>
      <c r="U84" s="156">
        <v>2009</v>
      </c>
      <c r="V84" s="156">
        <v>2010</v>
      </c>
      <c r="W84" s="156">
        <v>2011</v>
      </c>
      <c r="X84" s="156">
        <v>2012</v>
      </c>
      <c r="Y84" s="156">
        <v>2013</v>
      </c>
      <c r="Z84" s="156">
        <v>2014</v>
      </c>
      <c r="AA84" s="156">
        <v>2015</v>
      </c>
      <c r="AB84" s="156">
        <v>2016</v>
      </c>
      <c r="AC84" s="156">
        <v>2017</v>
      </c>
      <c r="AD84" s="156">
        <v>2018</v>
      </c>
      <c r="AE84" s="156">
        <v>2019</v>
      </c>
      <c r="AF84" s="157">
        <v>2020</v>
      </c>
    </row>
    <row r="85" spans="1:32">
      <c r="A85" s="613" t="s">
        <v>257</v>
      </c>
      <c r="B85" s="158">
        <v>55.831976461714056</v>
      </c>
      <c r="C85" s="159">
        <v>54.161454845154573</v>
      </c>
      <c r="D85" s="159">
        <v>51.134408065615062</v>
      </c>
      <c r="E85" s="159">
        <v>45.940150756384817</v>
      </c>
      <c r="F85" s="159">
        <v>41.898057674016492</v>
      </c>
      <c r="G85" s="159">
        <v>40.01574171021899</v>
      </c>
      <c r="H85" s="159">
        <v>39.457840485577862</v>
      </c>
      <c r="I85" s="159">
        <v>35.323870497653211</v>
      </c>
      <c r="J85" s="159">
        <v>32.266767508701761</v>
      </c>
      <c r="K85" s="159">
        <v>29.115597371648402</v>
      </c>
      <c r="L85" s="159">
        <v>23.264768358118236</v>
      </c>
      <c r="M85" s="159">
        <v>18.152361599912069</v>
      </c>
      <c r="N85" s="159">
        <v>15.235276546539943</v>
      </c>
      <c r="O85" s="159">
        <v>15.605994895354554</v>
      </c>
      <c r="P85" s="159">
        <v>10.55166353014951</v>
      </c>
      <c r="Q85" s="159">
        <v>10.409050023754588</v>
      </c>
      <c r="R85" s="159">
        <v>9.0588833622959459</v>
      </c>
      <c r="S85" s="159">
        <v>8.2112057001224343</v>
      </c>
      <c r="T85" s="159">
        <v>6.6275435322585032</v>
      </c>
      <c r="U85" s="159">
        <v>6.0456558459844452</v>
      </c>
      <c r="V85" s="159">
        <v>5.1418988566791413</v>
      </c>
      <c r="W85" s="159">
        <v>4.1668244414918352</v>
      </c>
      <c r="X85" s="159">
        <v>5.1928038152610707</v>
      </c>
      <c r="Y85" s="159">
        <v>5.100397203122033</v>
      </c>
      <c r="Z85" s="159">
        <v>3.0590341297451862</v>
      </c>
      <c r="AA85" s="159">
        <v>3.2924731674369894</v>
      </c>
      <c r="AB85" s="159">
        <v>3.30379934384302</v>
      </c>
      <c r="AC85" s="159">
        <v>3.3548181693655326</v>
      </c>
      <c r="AD85" s="159">
        <v>2.7722079223737262</v>
      </c>
      <c r="AE85" s="159">
        <v>2.6166132591013489</v>
      </c>
      <c r="AF85" s="201">
        <v>2.3097387190570187</v>
      </c>
    </row>
    <row r="86" spans="1:32">
      <c r="A86" s="614" t="s">
        <v>258</v>
      </c>
      <c r="B86" s="160">
        <v>111.50122277192237</v>
      </c>
      <c r="C86" s="161">
        <v>113.58374724647837</v>
      </c>
      <c r="D86" s="161">
        <v>103.00293441328263</v>
      </c>
      <c r="E86" s="161">
        <v>93.454046008412092</v>
      </c>
      <c r="F86" s="161">
        <v>94.263854138385099</v>
      </c>
      <c r="G86" s="161">
        <v>94.126657227464634</v>
      </c>
      <c r="H86" s="161">
        <v>94.587443971737414</v>
      </c>
      <c r="I86" s="161">
        <v>92.827467870207016</v>
      </c>
      <c r="J86" s="161">
        <v>90.788523428263517</v>
      </c>
      <c r="K86" s="161">
        <v>90.037728538776506</v>
      </c>
      <c r="L86" s="161">
        <v>86.315152011561835</v>
      </c>
      <c r="M86" s="161">
        <v>83.722816201128097</v>
      </c>
      <c r="N86" s="161">
        <v>81.333825366932714</v>
      </c>
      <c r="O86" s="161">
        <v>82.373719210954221</v>
      </c>
      <c r="P86" s="161">
        <v>81.359892750130697</v>
      </c>
      <c r="Q86" s="161">
        <v>74.559956668040257</v>
      </c>
      <c r="R86" s="161">
        <v>71.764726532788302</v>
      </c>
      <c r="S86" s="161">
        <v>67.403214284934208</v>
      </c>
      <c r="T86" s="161">
        <v>63.04191445273284</v>
      </c>
      <c r="U86" s="161">
        <v>54.264295335182766</v>
      </c>
      <c r="V86" s="161">
        <v>58.846478196228396</v>
      </c>
      <c r="W86" s="161">
        <v>57.885351626679885</v>
      </c>
      <c r="X86" s="161">
        <v>56.168365242336066</v>
      </c>
      <c r="Y86" s="161">
        <v>54.687638871987261</v>
      </c>
      <c r="Z86" s="161">
        <v>51.286194421664732</v>
      </c>
      <c r="AA86" s="161">
        <v>52.93992696362865</v>
      </c>
      <c r="AB86" s="161">
        <v>54.826645808330092</v>
      </c>
      <c r="AC86" s="161">
        <v>57.917284558128181</v>
      </c>
      <c r="AD86" s="161">
        <v>55.565223653801048</v>
      </c>
      <c r="AE86" s="161">
        <v>54.810724719999229</v>
      </c>
      <c r="AF86" s="189">
        <v>46.551412097858453</v>
      </c>
    </row>
    <row r="87" spans="1:32">
      <c r="A87" s="614" t="s">
        <v>117</v>
      </c>
      <c r="B87" s="160">
        <v>1.7656978600894526</v>
      </c>
      <c r="C87" s="161">
        <v>1.6932675679109703</v>
      </c>
      <c r="D87" s="161">
        <v>1.6629603259098471</v>
      </c>
      <c r="E87" s="161">
        <v>1.6253864405764926</v>
      </c>
      <c r="F87" s="161">
        <v>1.5992982491231436</v>
      </c>
      <c r="G87" s="161">
        <v>1.501386241583786</v>
      </c>
      <c r="H87" s="161">
        <v>1.3759582630835212</v>
      </c>
      <c r="I87" s="161">
        <v>1.1603513029585295</v>
      </c>
      <c r="J87" s="161">
        <v>0.90672780385861973</v>
      </c>
      <c r="K87" s="161">
        <v>0.72006918199474734</v>
      </c>
      <c r="L87" s="161">
        <v>0.61797453869481311</v>
      </c>
      <c r="M87" s="161">
        <v>0.45193977248535044</v>
      </c>
      <c r="N87" s="161">
        <v>0.30948560298010169</v>
      </c>
      <c r="O87" s="161">
        <v>0.20071219521440836</v>
      </c>
      <c r="P87" s="161">
        <v>0.16601116787492792</v>
      </c>
      <c r="Q87" s="161">
        <v>0.14339534991046265</v>
      </c>
      <c r="R87" s="161">
        <v>0.12851991926988771</v>
      </c>
      <c r="S87" s="161">
        <v>0.10660241489624953</v>
      </c>
      <c r="T87" s="161">
        <v>9.8741592870580083E-2</v>
      </c>
      <c r="U87" s="161">
        <v>0.1002132406049219</v>
      </c>
      <c r="V87" s="161">
        <v>0.10651360701825296</v>
      </c>
      <c r="W87" s="161">
        <v>0.10453367734621968</v>
      </c>
      <c r="X87" s="161">
        <v>9.2304381707106642E-2</v>
      </c>
      <c r="Y87" s="161">
        <v>7.6855627221711353E-2</v>
      </c>
      <c r="Z87" s="161">
        <v>7.8205563007774398E-2</v>
      </c>
      <c r="AA87" s="161">
        <v>7.7946046874283831E-2</v>
      </c>
      <c r="AB87" s="161">
        <v>7.0131377069703238E-2</v>
      </c>
      <c r="AC87" s="161">
        <v>7.8894537960951069E-2</v>
      </c>
      <c r="AD87" s="161">
        <v>6.8903653419712829E-2</v>
      </c>
      <c r="AE87" s="161">
        <v>7.7559558360830755E-2</v>
      </c>
      <c r="AF87" s="189">
        <v>7.7194173407747119E-2</v>
      </c>
    </row>
    <row r="88" spans="1:32">
      <c r="A88" s="614" t="s">
        <v>307</v>
      </c>
      <c r="B88" s="160">
        <v>226.20387848875214</v>
      </c>
      <c r="C88" s="161">
        <v>264.41274199727974</v>
      </c>
      <c r="D88" s="161">
        <v>252.85328768540322</v>
      </c>
      <c r="E88" s="161">
        <v>243.41565869960087</v>
      </c>
      <c r="F88" s="161">
        <v>212.07358333310253</v>
      </c>
      <c r="G88" s="161">
        <v>214.6441509830492</v>
      </c>
      <c r="H88" s="161">
        <v>229.25119318500239</v>
      </c>
      <c r="I88" s="161">
        <v>199.06592776285015</v>
      </c>
      <c r="J88" s="161">
        <v>195.93661165861076</v>
      </c>
      <c r="K88" s="161">
        <v>181.72008308601676</v>
      </c>
      <c r="L88" s="161">
        <v>166.54615463081711</v>
      </c>
      <c r="M88" s="161">
        <v>162.30835836237821</v>
      </c>
      <c r="N88" s="161">
        <v>147.61180924098412</v>
      </c>
      <c r="O88" s="161">
        <v>151.57380626334518</v>
      </c>
      <c r="P88" s="161">
        <v>146.23095702187015</v>
      </c>
      <c r="Q88" s="161">
        <v>135.41986123334215</v>
      </c>
      <c r="R88" s="161">
        <v>115.86748266647207</v>
      </c>
      <c r="S88" s="161">
        <v>104.35413821129872</v>
      </c>
      <c r="T88" s="161">
        <v>103.57900435179396</v>
      </c>
      <c r="U88" s="161">
        <v>98.693141056571932</v>
      </c>
      <c r="V88" s="161">
        <v>102.82725158004263</v>
      </c>
      <c r="W88" s="161">
        <v>80.601397381785631</v>
      </c>
      <c r="X88" s="161">
        <v>88.984170143864773</v>
      </c>
      <c r="Y88" s="161">
        <v>92.468052179824994</v>
      </c>
      <c r="Z88" s="161">
        <v>74.770994641985482</v>
      </c>
      <c r="AA88" s="161">
        <v>77.098769453389437</v>
      </c>
      <c r="AB88" s="161">
        <v>79.416766881259051</v>
      </c>
      <c r="AC88" s="161">
        <v>74.576925789102404</v>
      </c>
      <c r="AD88" s="161">
        <v>70.144847458055906</v>
      </c>
      <c r="AE88" s="161">
        <v>69.683458049761398</v>
      </c>
      <c r="AF88" s="189">
        <v>64.251539765693664</v>
      </c>
    </row>
    <row r="89" spans="1:32">
      <c r="A89" s="614" t="s">
        <v>545</v>
      </c>
      <c r="B89" s="160">
        <v>66.711472881229014</v>
      </c>
      <c r="C89" s="161">
        <v>67.317434936329107</v>
      </c>
      <c r="D89" s="161">
        <v>67.7336733108788</v>
      </c>
      <c r="E89" s="161">
        <v>66.118103372293035</v>
      </c>
      <c r="F89" s="161">
        <v>66.489705289036735</v>
      </c>
      <c r="G89" s="161">
        <v>67.18026479254641</v>
      </c>
      <c r="H89" s="161">
        <v>68.890531360882193</v>
      </c>
      <c r="I89" s="161">
        <v>70.04961209502477</v>
      </c>
      <c r="J89" s="161">
        <v>70.698523678826774</v>
      </c>
      <c r="K89" s="161">
        <v>70.09804274977725</v>
      </c>
      <c r="L89" s="161">
        <v>70.13509301108094</v>
      </c>
      <c r="M89" s="161">
        <v>69.761320164105001</v>
      </c>
      <c r="N89" s="161">
        <v>69.083336409347837</v>
      </c>
      <c r="O89" s="161">
        <v>66.722397922767868</v>
      </c>
      <c r="P89" s="161">
        <v>66.386600815172216</v>
      </c>
      <c r="Q89" s="161">
        <v>63.709230721764357</v>
      </c>
      <c r="R89" s="161">
        <v>61.806009627786679</v>
      </c>
      <c r="S89" s="161">
        <v>60.540042123997821</v>
      </c>
      <c r="T89" s="161">
        <v>60.783860049491551</v>
      </c>
      <c r="U89" s="161">
        <v>59.733913013481519</v>
      </c>
      <c r="V89" s="161">
        <v>57.967036198993668</v>
      </c>
      <c r="W89" s="161">
        <v>56.895092655679605</v>
      </c>
      <c r="X89" s="161">
        <v>55.526623231587365</v>
      </c>
      <c r="Y89" s="161">
        <v>54.812647095481196</v>
      </c>
      <c r="Z89" s="161">
        <v>54.246448830495289</v>
      </c>
      <c r="AA89" s="161">
        <v>53.587622787870778</v>
      </c>
      <c r="AB89" s="161">
        <v>51.164733118688808</v>
      </c>
      <c r="AC89" s="161">
        <v>50.572955824675688</v>
      </c>
      <c r="AD89" s="161">
        <v>50.17013467160951</v>
      </c>
      <c r="AE89" s="161">
        <v>50.079240733067884</v>
      </c>
      <c r="AF89" s="189">
        <v>49.471467050205838</v>
      </c>
    </row>
    <row r="90" spans="1:32">
      <c r="A90" s="615" t="s">
        <v>118</v>
      </c>
      <c r="B90" s="160">
        <v>77.955984675888601</v>
      </c>
      <c r="C90" s="161">
        <v>84.197218056783186</v>
      </c>
      <c r="D90" s="161">
        <v>87.034166691305543</v>
      </c>
      <c r="E90" s="161">
        <v>89.800360945817275</v>
      </c>
      <c r="F90" s="161">
        <v>88.571070346523683</v>
      </c>
      <c r="G90" s="161">
        <v>89.133945468706841</v>
      </c>
      <c r="H90" s="161">
        <v>87.109053084463426</v>
      </c>
      <c r="I90" s="161">
        <v>84.195217653477243</v>
      </c>
      <c r="J90" s="161">
        <v>82.58141386019895</v>
      </c>
      <c r="K90" s="161">
        <v>79.899283021017851</v>
      </c>
      <c r="L90" s="161">
        <v>73.707985250571269</v>
      </c>
      <c r="M90" s="161">
        <v>72.111490024043448</v>
      </c>
      <c r="N90" s="161">
        <v>69.361976004002841</v>
      </c>
      <c r="O90" s="161">
        <v>66.237048532617749</v>
      </c>
      <c r="P90" s="161">
        <v>63.185542733711145</v>
      </c>
      <c r="Q90" s="161">
        <v>56.505241830672816</v>
      </c>
      <c r="R90" s="161">
        <v>53.851780115677371</v>
      </c>
      <c r="S90" s="161">
        <v>51.747323225758883</v>
      </c>
      <c r="T90" s="161">
        <v>48.608060371013003</v>
      </c>
      <c r="U90" s="161">
        <v>46.281401912761794</v>
      </c>
      <c r="V90" s="161">
        <v>45.702177039650387</v>
      </c>
      <c r="W90" s="161">
        <v>43.343438078311898</v>
      </c>
      <c r="X90" s="161">
        <v>41.591318664702378</v>
      </c>
      <c r="Y90" s="161">
        <v>39.456681937224964</v>
      </c>
      <c r="Z90" s="161">
        <v>37.186825069772887</v>
      </c>
      <c r="AA90" s="161">
        <v>36.371121200685174</v>
      </c>
      <c r="AB90" s="161">
        <v>34.74481895492606</v>
      </c>
      <c r="AC90" s="161">
        <v>33.444980751116709</v>
      </c>
      <c r="AD90" s="161">
        <v>31.520300395991733</v>
      </c>
      <c r="AE90" s="161">
        <v>30.220067426593047</v>
      </c>
      <c r="AF90" s="189">
        <v>24.805265516220345</v>
      </c>
    </row>
    <row r="91" spans="1:32">
      <c r="A91" s="614" t="s">
        <v>133</v>
      </c>
      <c r="B91" s="162">
        <v>72.239417742047664</v>
      </c>
      <c r="C91" s="163">
        <v>78.410459522778794</v>
      </c>
      <c r="D91" s="163">
        <v>81.369221697866195</v>
      </c>
      <c r="E91" s="163">
        <v>84.268154359769795</v>
      </c>
      <c r="F91" s="163">
        <v>83.092304602888035</v>
      </c>
      <c r="G91" s="163">
        <v>83.819549169152026</v>
      </c>
      <c r="H91" s="163">
        <v>81.623243129180167</v>
      </c>
      <c r="I91" s="163">
        <v>78.65353227002872</v>
      </c>
      <c r="J91" s="163">
        <v>76.991784893229308</v>
      </c>
      <c r="K91" s="163">
        <v>74.160933344939536</v>
      </c>
      <c r="L91" s="163">
        <v>68.030187384891633</v>
      </c>
      <c r="M91" s="163">
        <v>66.47354809721908</v>
      </c>
      <c r="N91" s="163">
        <v>63.625154413594544</v>
      </c>
      <c r="O91" s="163">
        <v>60.649545856819714</v>
      </c>
      <c r="P91" s="163">
        <v>57.755982378142484</v>
      </c>
      <c r="Q91" s="163">
        <v>51.396447812252525</v>
      </c>
      <c r="R91" s="163">
        <v>48.968820147058047</v>
      </c>
      <c r="S91" s="163">
        <v>46.982106893704433</v>
      </c>
      <c r="T91" s="163">
        <v>43.781664423600333</v>
      </c>
      <c r="U91" s="163">
        <v>41.725787338592937</v>
      </c>
      <c r="V91" s="163">
        <v>41.278061665082532</v>
      </c>
      <c r="W91" s="163">
        <v>38.831930889130433</v>
      </c>
      <c r="X91" s="163">
        <v>37.09783544318357</v>
      </c>
      <c r="Y91" s="163">
        <v>35.035969268258512</v>
      </c>
      <c r="Z91" s="163">
        <v>32.95388679075652</v>
      </c>
      <c r="AA91" s="163">
        <v>32.184773125092235</v>
      </c>
      <c r="AB91" s="163">
        <v>30.721633983109609</v>
      </c>
      <c r="AC91" s="163">
        <v>29.317381818508178</v>
      </c>
      <c r="AD91" s="163">
        <v>27.550599670223765</v>
      </c>
      <c r="AE91" s="163">
        <v>26.249801814209086</v>
      </c>
      <c r="AF91" s="189">
        <v>20.982612279236967</v>
      </c>
    </row>
    <row r="92" spans="1:32">
      <c r="A92" s="616" t="s">
        <v>134</v>
      </c>
      <c r="B92" s="162">
        <v>3.6104023577913678</v>
      </c>
      <c r="C92" s="163">
        <v>3.5525309690841333</v>
      </c>
      <c r="D92" s="163">
        <v>3.5021681990256504</v>
      </c>
      <c r="E92" s="163">
        <v>3.3269081925862332</v>
      </c>
      <c r="F92" s="163">
        <v>3.3008186020867876</v>
      </c>
      <c r="G92" s="163">
        <v>3.1500116848059139</v>
      </c>
      <c r="H92" s="163">
        <v>3.3344814446771736</v>
      </c>
      <c r="I92" s="163">
        <v>3.3701485033689087</v>
      </c>
      <c r="J92" s="163">
        <v>3.3427131952737925</v>
      </c>
      <c r="K92" s="163">
        <v>3.3945294181950554</v>
      </c>
      <c r="L92" s="163">
        <v>3.426965735588436</v>
      </c>
      <c r="M92" s="163">
        <v>3.2987145393620239</v>
      </c>
      <c r="N92" s="163">
        <v>3.3514700825086581</v>
      </c>
      <c r="O92" s="163">
        <v>3.1757072431094659</v>
      </c>
      <c r="P92" s="163">
        <v>3.1246790484883378</v>
      </c>
      <c r="Q92" s="163">
        <v>2.8786952901123657</v>
      </c>
      <c r="R92" s="163">
        <v>2.7139534803177532</v>
      </c>
      <c r="S92" s="163">
        <v>2.6336624139625342</v>
      </c>
      <c r="T92" s="163">
        <v>2.7075755185813715</v>
      </c>
      <c r="U92" s="163">
        <v>2.4316700372821187</v>
      </c>
      <c r="V92" s="163">
        <v>2.2741053022792896</v>
      </c>
      <c r="W92" s="163">
        <v>2.3268814912166467</v>
      </c>
      <c r="X92" s="163">
        <v>2.2537197779171207</v>
      </c>
      <c r="Y92" s="163">
        <v>2.2412008987749421</v>
      </c>
      <c r="Z92" s="163">
        <v>2.0753528252820979</v>
      </c>
      <c r="AA92" s="163">
        <v>2.055921105563931</v>
      </c>
      <c r="AB92" s="163">
        <v>1.9528040906709709</v>
      </c>
      <c r="AC92" s="163">
        <v>1.9984150568055479</v>
      </c>
      <c r="AD92" s="163">
        <v>1.8484038078605192</v>
      </c>
      <c r="AE92" s="163">
        <v>1.840605456719397</v>
      </c>
      <c r="AF92" s="189">
        <v>1.8295341141761392</v>
      </c>
    </row>
    <row r="93" spans="1:32">
      <c r="A93" s="614" t="s">
        <v>253</v>
      </c>
      <c r="B93" s="162">
        <v>0.29278999999999994</v>
      </c>
      <c r="C93" s="163">
        <v>0.30589999999999995</v>
      </c>
      <c r="D93" s="163">
        <v>0.32774999999999999</v>
      </c>
      <c r="E93" s="163">
        <v>0.22287000000000001</v>
      </c>
      <c r="F93" s="163">
        <v>0.23598000000000002</v>
      </c>
      <c r="G93" s="163">
        <v>0.24471999999999997</v>
      </c>
      <c r="H93" s="163">
        <v>0.24035000000000001</v>
      </c>
      <c r="I93" s="163">
        <v>0.23160999999999998</v>
      </c>
      <c r="J93" s="163">
        <v>0.25345999999999996</v>
      </c>
      <c r="K93" s="163">
        <v>0.27772663870594527</v>
      </c>
      <c r="L93" s="163">
        <v>0.29410994635665122</v>
      </c>
      <c r="M93" s="163">
        <v>0.27103004983118667</v>
      </c>
      <c r="N93" s="163">
        <v>0.27906539331162078</v>
      </c>
      <c r="O93" s="163">
        <v>0.2761194111226421</v>
      </c>
      <c r="P93" s="163">
        <v>0.29219945438553341</v>
      </c>
      <c r="Q93" s="163">
        <v>0.31286544541634759</v>
      </c>
      <c r="R93" s="163">
        <v>0.31569883752331962</v>
      </c>
      <c r="S93" s="163">
        <v>0.2987218877005583</v>
      </c>
      <c r="T93" s="163">
        <v>0.29629690001755704</v>
      </c>
      <c r="U93" s="163">
        <v>0.28879216486870168</v>
      </c>
      <c r="V93" s="163">
        <v>0.30894128932821724</v>
      </c>
      <c r="W93" s="163">
        <v>0.29696140375942531</v>
      </c>
      <c r="X93" s="163">
        <v>0.29127099191774031</v>
      </c>
      <c r="Y93" s="163">
        <v>0.28990893582911814</v>
      </c>
      <c r="Z93" s="163">
        <v>0.27976687901793634</v>
      </c>
      <c r="AA93" s="163">
        <v>0.26519444566313599</v>
      </c>
      <c r="AB93" s="163">
        <v>0.23927594619576625</v>
      </c>
      <c r="AC93" s="163">
        <v>0.23139287811440826</v>
      </c>
      <c r="AD93" s="163">
        <v>0.22735646065333667</v>
      </c>
      <c r="AE93" s="163">
        <v>0.23198653776141998</v>
      </c>
      <c r="AF93" s="189">
        <v>0.22801887543996921</v>
      </c>
    </row>
    <row r="94" spans="1:32">
      <c r="A94" s="614" t="s">
        <v>252</v>
      </c>
      <c r="B94" s="162">
        <v>0.94595669490023016</v>
      </c>
      <c r="C94" s="163">
        <v>1.048130770508072</v>
      </c>
      <c r="D94" s="163">
        <v>0.93056796969335309</v>
      </c>
      <c r="E94" s="163">
        <v>1.049323754914719</v>
      </c>
      <c r="F94" s="163">
        <v>0.99064136608977682</v>
      </c>
      <c r="G94" s="163">
        <v>0.92088914565911173</v>
      </c>
      <c r="H94" s="163">
        <v>0.87694695616266705</v>
      </c>
      <c r="I94" s="163">
        <v>0.86842387329158544</v>
      </c>
      <c r="J94" s="163">
        <v>0.84806228890493474</v>
      </c>
      <c r="K94" s="163">
        <v>0.88726528411884409</v>
      </c>
      <c r="L94" s="163">
        <v>0.8559083160495351</v>
      </c>
      <c r="M94" s="163">
        <v>0.90045354741610295</v>
      </c>
      <c r="N94" s="163">
        <v>0.87805286490125534</v>
      </c>
      <c r="O94" s="163">
        <v>0.89250955864939463</v>
      </c>
      <c r="P94" s="163">
        <v>0.74064999364019746</v>
      </c>
      <c r="Q94" s="163">
        <v>0.69118265438563631</v>
      </c>
      <c r="R94" s="163">
        <v>0.62311274871031064</v>
      </c>
      <c r="S94" s="163">
        <v>0.55770746483734268</v>
      </c>
      <c r="T94" s="163">
        <v>0.56793682260260814</v>
      </c>
      <c r="U94" s="163">
        <v>0.58266868608880584</v>
      </c>
      <c r="V94" s="163">
        <v>0.58048293685792063</v>
      </c>
      <c r="W94" s="163">
        <v>0.62698622167519491</v>
      </c>
      <c r="X94" s="163">
        <v>0.62894298071876542</v>
      </c>
      <c r="Y94" s="163">
        <v>0.5682387395851547</v>
      </c>
      <c r="Z94" s="163">
        <v>0.55329646667801857</v>
      </c>
      <c r="AA94" s="163">
        <v>0.53840523226937831</v>
      </c>
      <c r="AB94" s="163">
        <v>0.48755293966236857</v>
      </c>
      <c r="AC94" s="163">
        <v>0.54448349706957455</v>
      </c>
      <c r="AD94" s="163">
        <v>0.53054666989705945</v>
      </c>
      <c r="AE94" s="163">
        <v>0.51882604299621959</v>
      </c>
      <c r="AF94" s="189">
        <v>0.51732420891668918</v>
      </c>
    </row>
    <row r="95" spans="1:32">
      <c r="A95" s="616" t="s">
        <v>250</v>
      </c>
      <c r="B95" s="162">
        <v>0.69599913598579555</v>
      </c>
      <c r="C95" s="163">
        <v>0.71665182455771503</v>
      </c>
      <c r="D95" s="163">
        <v>0.73763837539080035</v>
      </c>
      <c r="E95" s="163">
        <v>0.77230023943193649</v>
      </c>
      <c r="F95" s="163">
        <v>0.79058668670240606</v>
      </c>
      <c r="G95" s="163">
        <v>0.82985595583748928</v>
      </c>
      <c r="H95" s="163">
        <v>0.85219679242773638</v>
      </c>
      <c r="I95" s="163">
        <v>0.8807955881201015</v>
      </c>
      <c r="J95" s="163">
        <v>0.94440762855388871</v>
      </c>
      <c r="K95" s="163">
        <v>0.96623489614499847</v>
      </c>
      <c r="L95" s="163">
        <v>0.88316171485559614</v>
      </c>
      <c r="M95" s="163">
        <v>0.95870544403342972</v>
      </c>
      <c r="N95" s="163">
        <v>1.0273859633870088</v>
      </c>
      <c r="O95" s="163">
        <v>1.0472977325470056</v>
      </c>
      <c r="P95" s="163">
        <v>1.0742054394930889</v>
      </c>
      <c r="Q95" s="163">
        <v>1.0255943356733948</v>
      </c>
      <c r="R95" s="163">
        <v>1.023825936251948</v>
      </c>
      <c r="S95" s="163">
        <v>1.0638937086613784</v>
      </c>
      <c r="T95" s="163">
        <v>1.0433257630396604</v>
      </c>
      <c r="U95" s="163">
        <v>1.0555138740443615</v>
      </c>
      <c r="V95" s="163">
        <v>1.0705609779902612</v>
      </c>
      <c r="W95" s="163">
        <v>1.0658215620258198</v>
      </c>
      <c r="X95" s="163">
        <v>1.1255547185171368</v>
      </c>
      <c r="Y95" s="163">
        <v>1.1307516207268518</v>
      </c>
      <c r="Z95" s="163">
        <v>1.1354726295713831</v>
      </c>
      <c r="AA95" s="163">
        <v>1.1355149919876406</v>
      </c>
      <c r="AB95" s="163">
        <v>1.147067770363362</v>
      </c>
      <c r="AC95" s="163">
        <v>1.1538967886619327</v>
      </c>
      <c r="AD95" s="163">
        <v>1.161542288537917</v>
      </c>
      <c r="AE95" s="163">
        <v>1.1742962415326945</v>
      </c>
      <c r="AF95" s="180">
        <v>1.1585502204859937</v>
      </c>
    </row>
    <row r="96" spans="1:32">
      <c r="A96" s="616" t="s">
        <v>251</v>
      </c>
      <c r="B96" s="162">
        <v>0.17141874516354019</v>
      </c>
      <c r="C96" s="163">
        <v>0.16354496985446657</v>
      </c>
      <c r="D96" s="163">
        <v>0.16682044932954856</v>
      </c>
      <c r="E96" s="163">
        <v>0.16080439911459715</v>
      </c>
      <c r="F96" s="163">
        <v>0.16073908875668325</v>
      </c>
      <c r="G96" s="163">
        <v>0.16891951325229701</v>
      </c>
      <c r="H96" s="163">
        <v>0.18183476201567947</v>
      </c>
      <c r="I96" s="163">
        <v>0.190707418667934</v>
      </c>
      <c r="J96" s="163">
        <v>0.20098585423701948</v>
      </c>
      <c r="K96" s="163">
        <v>0.21259343891346968</v>
      </c>
      <c r="L96" s="163">
        <v>0.21765215282941647</v>
      </c>
      <c r="M96" s="163">
        <v>0.20903834618161915</v>
      </c>
      <c r="N96" s="163">
        <v>0.20084728629974932</v>
      </c>
      <c r="O96" s="163">
        <v>0.19586873036952296</v>
      </c>
      <c r="P96" s="163">
        <v>0.19782641956150734</v>
      </c>
      <c r="Q96" s="163">
        <v>0.20045629283254601</v>
      </c>
      <c r="R96" s="163">
        <v>0.20636896581599348</v>
      </c>
      <c r="S96" s="163">
        <v>0.21123085689263876</v>
      </c>
      <c r="T96" s="163">
        <v>0.21126094317147481</v>
      </c>
      <c r="U96" s="163">
        <v>0.19696981188487084</v>
      </c>
      <c r="V96" s="163">
        <v>0.19002486811216573</v>
      </c>
      <c r="W96" s="163">
        <v>0.19485651050437747</v>
      </c>
      <c r="X96" s="163">
        <v>0.19399475244804795</v>
      </c>
      <c r="Y96" s="163">
        <v>0.19061247405038387</v>
      </c>
      <c r="Z96" s="163">
        <v>0.18904947846692985</v>
      </c>
      <c r="AA96" s="163">
        <v>0.19131230010885095</v>
      </c>
      <c r="AB96" s="163">
        <v>0.1964842249239814</v>
      </c>
      <c r="AC96" s="163">
        <v>0.19941071195706525</v>
      </c>
      <c r="AD96" s="163">
        <v>0.20185149881913661</v>
      </c>
      <c r="AE96" s="163">
        <v>0.2045513333742289</v>
      </c>
      <c r="AF96" s="189">
        <v>8.922581796458727E-2</v>
      </c>
    </row>
    <row r="97" spans="1:32">
      <c r="A97" s="616" t="s">
        <v>135</v>
      </c>
      <c r="B97" s="164">
        <v>539.97023313959562</v>
      </c>
      <c r="C97" s="165">
        <v>585.36586464993593</v>
      </c>
      <c r="D97" s="165">
        <v>563.42143049239507</v>
      </c>
      <c r="E97" s="165">
        <v>540.3537062230846</v>
      </c>
      <c r="F97" s="165">
        <v>504.89556903018769</v>
      </c>
      <c r="G97" s="165">
        <v>506.60214642356988</v>
      </c>
      <c r="H97" s="165">
        <v>520.67202035074683</v>
      </c>
      <c r="I97" s="165">
        <v>482.6224471821709</v>
      </c>
      <c r="J97" s="165">
        <v>473.17856793846033</v>
      </c>
      <c r="K97" s="165">
        <v>451.59080394923149</v>
      </c>
      <c r="L97" s="165">
        <v>420.5871278008442</v>
      </c>
      <c r="M97" s="165">
        <v>406.50828612405218</v>
      </c>
      <c r="N97" s="165">
        <v>382.93570917078756</v>
      </c>
      <c r="O97" s="165">
        <v>382.71367902025395</v>
      </c>
      <c r="P97" s="165">
        <v>367.88066801890864</v>
      </c>
      <c r="Q97" s="165">
        <v>340.7467358274846</v>
      </c>
      <c r="R97" s="165">
        <v>312.47740222429024</v>
      </c>
      <c r="S97" s="165">
        <v>292.36252596100826</v>
      </c>
      <c r="T97" s="165">
        <v>282.73912435016041</v>
      </c>
      <c r="U97" s="165">
        <v>265.11862040458738</v>
      </c>
      <c r="V97" s="165">
        <v>270.59135547861246</v>
      </c>
      <c r="W97" s="165">
        <v>242.99663786129506</v>
      </c>
      <c r="X97" s="165">
        <v>247.55558547945876</v>
      </c>
      <c r="Y97" s="165">
        <v>246.60227291486217</v>
      </c>
      <c r="Z97" s="165">
        <v>220.62770265667135</v>
      </c>
      <c r="AA97" s="165">
        <v>223.36785961988531</v>
      </c>
      <c r="AB97" s="165">
        <v>223.52689548411672</v>
      </c>
      <c r="AC97" s="165">
        <v>219.94585963034945</v>
      </c>
      <c r="AD97" s="165">
        <v>210.24161775525164</v>
      </c>
      <c r="AE97" s="165">
        <v>207.48766374688375</v>
      </c>
      <c r="AF97" s="189">
        <v>187.46661732244306</v>
      </c>
    </row>
    <row r="98" spans="1:32">
      <c r="A98" s="616" t="s">
        <v>136</v>
      </c>
      <c r="B98" s="162">
        <v>14.437089285944962</v>
      </c>
      <c r="C98" s="165">
        <v>14.383691147951602</v>
      </c>
      <c r="D98" s="165">
        <v>15.447436320489821</v>
      </c>
      <c r="E98" s="165">
        <v>16.61881095875065</v>
      </c>
      <c r="F98" s="165">
        <v>17.542453485312333</v>
      </c>
      <c r="G98" s="165">
        <v>17.594466604210158</v>
      </c>
      <c r="H98" s="165">
        <v>16.730119860441715</v>
      </c>
      <c r="I98" s="165">
        <v>17.44535881931262</v>
      </c>
      <c r="J98" s="165">
        <v>17.452483999854184</v>
      </c>
      <c r="K98" s="165">
        <v>17.692849881416155</v>
      </c>
      <c r="L98" s="165">
        <v>17.525021661022723</v>
      </c>
      <c r="M98" s="165">
        <v>17.739242344013999</v>
      </c>
      <c r="N98" s="165">
        <v>18.113217008202209</v>
      </c>
      <c r="O98" s="165">
        <v>17.307206970543731</v>
      </c>
      <c r="P98" s="165">
        <v>17.175553984386994</v>
      </c>
      <c r="Q98" s="165">
        <v>16.582768340671837</v>
      </c>
      <c r="R98" s="165">
        <v>17.233815863914408</v>
      </c>
      <c r="S98" s="165">
        <v>17.699711362002773</v>
      </c>
      <c r="T98" s="165">
        <v>17.191840882556452</v>
      </c>
      <c r="U98" s="165">
        <v>17.456865852022585</v>
      </c>
      <c r="V98" s="165">
        <v>16.889740235350086</v>
      </c>
      <c r="W98" s="165">
        <v>17.837052586321285</v>
      </c>
      <c r="X98" s="165">
        <v>16.80079994323274</v>
      </c>
      <c r="Y98" s="165">
        <v>16.000129062414249</v>
      </c>
      <c r="Z98" s="165">
        <v>16.855011688011352</v>
      </c>
      <c r="AA98" s="165">
        <v>16.28305937236426</v>
      </c>
      <c r="AB98" s="165">
        <v>15.543909774112594</v>
      </c>
      <c r="AC98" s="165">
        <v>15.206006063185637</v>
      </c>
      <c r="AD98" s="165">
        <v>14.992417168652796</v>
      </c>
      <c r="AE98" s="165">
        <v>14.564753817585419</v>
      </c>
      <c r="AF98" s="189">
        <v>13.231830749661006</v>
      </c>
    </row>
    <row r="99" spans="1:32">
      <c r="A99" s="616" t="s">
        <v>137</v>
      </c>
      <c r="B99" s="162">
        <v>92.666929989264773</v>
      </c>
      <c r="C99" s="165">
        <v>93.127138084180217</v>
      </c>
      <c r="D99" s="165">
        <v>93.491125142230771</v>
      </c>
      <c r="E99" s="165">
        <v>93.839438363298527</v>
      </c>
      <c r="F99" s="165">
        <v>93.814271723034807</v>
      </c>
      <c r="G99" s="165">
        <v>94.037741433289753</v>
      </c>
      <c r="H99" s="165">
        <v>93.702365298398931</v>
      </c>
      <c r="I99" s="165">
        <v>93.418052072438996</v>
      </c>
      <c r="J99" s="165">
        <v>93.231371678338832</v>
      </c>
      <c r="K99" s="165">
        <v>92.818021064633555</v>
      </c>
      <c r="L99" s="165">
        <v>92.296902640361296</v>
      </c>
      <c r="M99" s="165">
        <v>92.181631630486962</v>
      </c>
      <c r="N99" s="165">
        <v>91.729154904587446</v>
      </c>
      <c r="O99" s="165">
        <v>91.564384585997175</v>
      </c>
      <c r="P99" s="165">
        <v>91.406957793413326</v>
      </c>
      <c r="Q99" s="165">
        <v>90.958725504211401</v>
      </c>
      <c r="R99" s="165">
        <v>90.932593206519101</v>
      </c>
      <c r="S99" s="165">
        <v>90.791376181401375</v>
      </c>
      <c r="T99" s="165">
        <v>90.070790912918525</v>
      </c>
      <c r="U99" s="165">
        <v>90.156705748118924</v>
      </c>
      <c r="V99" s="165">
        <v>90.319683522451072</v>
      </c>
      <c r="W99" s="165">
        <v>89.591256741031515</v>
      </c>
      <c r="X99" s="165">
        <v>89.196103019132394</v>
      </c>
      <c r="Y99" s="165">
        <v>88.796035419299216</v>
      </c>
      <c r="Z99" s="165">
        <v>88.617102236950345</v>
      </c>
      <c r="AA99" s="165">
        <v>88.489911948290242</v>
      </c>
      <c r="AB99" s="165">
        <v>88.420762885437185</v>
      </c>
      <c r="AC99" s="165">
        <v>87.658539966506893</v>
      </c>
      <c r="AD99" s="165">
        <v>87.405891835114701</v>
      </c>
      <c r="AE99" s="165">
        <v>86.862155016602614</v>
      </c>
      <c r="AF99" s="189">
        <v>84.589347634744257</v>
      </c>
    </row>
    <row r="100" spans="1:32">
      <c r="A100" s="626" t="s">
        <v>254</v>
      </c>
      <c r="B100" s="252">
        <v>0</v>
      </c>
      <c r="C100" s="191">
        <v>0</v>
      </c>
      <c r="D100" s="191">
        <v>0</v>
      </c>
      <c r="E100" s="191">
        <v>0</v>
      </c>
      <c r="F100" s="191">
        <v>0</v>
      </c>
      <c r="G100" s="191">
        <v>0</v>
      </c>
      <c r="H100" s="191">
        <v>0</v>
      </c>
      <c r="I100" s="191">
        <v>0</v>
      </c>
      <c r="J100" s="191">
        <v>0</v>
      </c>
      <c r="K100" s="191">
        <v>0</v>
      </c>
      <c r="L100" s="191">
        <v>0</v>
      </c>
      <c r="M100" s="191">
        <v>0</v>
      </c>
      <c r="N100" s="191">
        <v>0</v>
      </c>
      <c r="O100" s="191">
        <v>0</v>
      </c>
      <c r="P100" s="191">
        <v>0</v>
      </c>
      <c r="Q100" s="191">
        <v>0</v>
      </c>
      <c r="R100" s="191">
        <v>0</v>
      </c>
      <c r="S100" s="191">
        <v>0</v>
      </c>
      <c r="T100" s="191">
        <v>0</v>
      </c>
      <c r="U100" s="191">
        <v>0</v>
      </c>
      <c r="V100" s="191">
        <v>0</v>
      </c>
      <c r="W100" s="191">
        <v>0</v>
      </c>
      <c r="X100" s="191">
        <v>0</v>
      </c>
      <c r="Y100" s="191">
        <v>0</v>
      </c>
      <c r="Z100" s="191">
        <v>0</v>
      </c>
      <c r="AA100" s="191">
        <v>0</v>
      </c>
      <c r="AB100" s="191">
        <v>0</v>
      </c>
      <c r="AC100" s="191">
        <v>0</v>
      </c>
      <c r="AD100" s="191">
        <v>0</v>
      </c>
      <c r="AE100" s="191">
        <v>0</v>
      </c>
      <c r="AF100" s="192">
        <v>0</v>
      </c>
    </row>
    <row r="101" spans="1:32">
      <c r="A101" s="626" t="s">
        <v>138</v>
      </c>
      <c r="B101" s="241">
        <v>13.467404195599078</v>
      </c>
      <c r="C101" s="193">
        <v>13.909805149026379</v>
      </c>
      <c r="D101" s="193">
        <v>13.350467814104999</v>
      </c>
      <c r="E101" s="193">
        <v>12.970792701458056</v>
      </c>
      <c r="F101" s="193">
        <v>11.482056058238344</v>
      </c>
      <c r="G101" s="193">
        <v>11.789118272272933</v>
      </c>
      <c r="H101" s="193">
        <v>12.216361160781041</v>
      </c>
      <c r="I101" s="193">
        <v>13.477285334365545</v>
      </c>
      <c r="J101" s="193">
        <v>14.958123508526979</v>
      </c>
      <c r="K101" s="193">
        <v>15.251276978016817</v>
      </c>
      <c r="L101" s="193">
        <v>15.548966511043863</v>
      </c>
      <c r="M101" s="193">
        <v>13.152164500396998</v>
      </c>
      <c r="N101" s="193">
        <v>12.928712857997692</v>
      </c>
      <c r="O101" s="193">
        <v>14.310624183426052</v>
      </c>
      <c r="P101" s="193">
        <v>16.647946291453039</v>
      </c>
      <c r="Q101" s="193">
        <v>15.232219173116238</v>
      </c>
      <c r="R101" s="193">
        <v>16.060326274736816</v>
      </c>
      <c r="S101" s="193">
        <v>16.649831150786916</v>
      </c>
      <c r="T101" s="193">
        <v>14.349525604409243</v>
      </c>
      <c r="U101" s="193">
        <v>14.432889070361963</v>
      </c>
      <c r="V101" s="193">
        <v>13.907762422729066</v>
      </c>
      <c r="W101" s="193">
        <v>15.10827494510804</v>
      </c>
      <c r="X101" s="193">
        <v>14.196002679301461</v>
      </c>
      <c r="Y101" s="193">
        <v>13.002245668275092</v>
      </c>
      <c r="Z101" s="193">
        <v>10.951026911734598</v>
      </c>
      <c r="AA101" s="193">
        <v>9.5083470119223321</v>
      </c>
      <c r="AB101" s="193">
        <v>8.7663631618770914</v>
      </c>
      <c r="AC101" s="193">
        <v>9.6013470748058527</v>
      </c>
      <c r="AD101" s="193">
        <v>11.006917672787596</v>
      </c>
      <c r="AE101" s="193">
        <v>9.6653890697543314</v>
      </c>
      <c r="AF101" s="189">
        <v>5.0677483907412064</v>
      </c>
    </row>
    <row r="102" spans="1:32">
      <c r="A102" s="627" t="s">
        <v>139</v>
      </c>
      <c r="B102" s="242">
        <v>0.54306952650916884</v>
      </c>
      <c r="C102" s="194">
        <v>0.48654740480108361</v>
      </c>
      <c r="D102" s="194">
        <v>0.49443229525433613</v>
      </c>
      <c r="E102" s="194">
        <v>0.44676019988741766</v>
      </c>
      <c r="F102" s="194">
        <v>0.43681805016446168</v>
      </c>
      <c r="G102" s="194">
        <v>0.46088671502357409</v>
      </c>
      <c r="H102" s="194">
        <v>0.48872192403730325</v>
      </c>
      <c r="I102" s="194">
        <v>0.50121276562458483</v>
      </c>
      <c r="J102" s="194">
        <v>0.51851238120537091</v>
      </c>
      <c r="K102" s="194">
        <v>0.54150511150922331</v>
      </c>
      <c r="L102" s="194">
        <v>0.53716680754090351</v>
      </c>
      <c r="M102" s="194">
        <v>0.5054128005011912</v>
      </c>
      <c r="N102" s="194">
        <v>0.48241797268734316</v>
      </c>
      <c r="O102" s="194">
        <v>0.4743630322872826</v>
      </c>
      <c r="P102" s="194">
        <v>0.50655622378984755</v>
      </c>
      <c r="Q102" s="194">
        <v>0.51557201493696059</v>
      </c>
      <c r="R102" s="194">
        <v>0.52733822464554114</v>
      </c>
      <c r="S102" s="194">
        <v>0.53694738934297936</v>
      </c>
      <c r="T102" s="194">
        <v>0.53623876376104129</v>
      </c>
      <c r="U102" s="194">
        <v>0.49867745129974228</v>
      </c>
      <c r="V102" s="194">
        <v>0.48473978154550873</v>
      </c>
      <c r="W102" s="194">
        <v>0.48094042166495715</v>
      </c>
      <c r="X102" s="194">
        <v>0.47202479789788093</v>
      </c>
      <c r="Y102" s="194">
        <v>0.47471345100773876</v>
      </c>
      <c r="Z102" s="194">
        <v>0.48167264003858895</v>
      </c>
      <c r="AA102" s="194">
        <v>0.49321829511087556</v>
      </c>
      <c r="AB102" s="194">
        <v>0.49371205289882403</v>
      </c>
      <c r="AC102" s="194">
        <v>0.50139419178862155</v>
      </c>
      <c r="AD102" s="194">
        <v>0.51283041062676382</v>
      </c>
      <c r="AE102" s="194">
        <v>0.51884598742346122</v>
      </c>
      <c r="AF102" s="202">
        <v>0.22260719591447217</v>
      </c>
    </row>
    <row r="103" spans="1:32">
      <c r="A103" s="170"/>
      <c r="B103" s="171"/>
      <c r="C103" s="171"/>
      <c r="D103" s="171"/>
      <c r="E103" s="171"/>
      <c r="F103" s="171"/>
      <c r="G103" s="171"/>
      <c r="H103" s="171"/>
      <c r="I103" s="171"/>
      <c r="J103" s="171"/>
      <c r="K103" s="171"/>
      <c r="L103" s="171"/>
      <c r="M103" s="171"/>
      <c r="N103" s="171"/>
      <c r="O103" s="171"/>
      <c r="P103" s="171"/>
      <c r="Q103" s="171"/>
      <c r="R103" s="171"/>
      <c r="S103" s="171"/>
      <c r="T103" s="171"/>
      <c r="U103" s="171"/>
      <c r="V103" s="171"/>
      <c r="W103" s="171"/>
      <c r="X103" s="171"/>
      <c r="Y103" s="171"/>
      <c r="Z103" s="171"/>
      <c r="AA103" s="171"/>
      <c r="AB103" s="171"/>
      <c r="AC103" s="171"/>
      <c r="AD103" s="171"/>
      <c r="AE103" s="171"/>
      <c r="AF103" s="171"/>
    </row>
    <row r="104" spans="1:32">
      <c r="A104" s="172" t="s">
        <v>546</v>
      </c>
      <c r="B104" s="620"/>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c r="AA104" s="620"/>
      <c r="AB104" s="620"/>
      <c r="AC104" s="620"/>
      <c r="AD104" s="620"/>
      <c r="AE104" s="620"/>
      <c r="AF104" s="620"/>
    </row>
    <row r="105" spans="1:32">
      <c r="A105" s="172" t="s">
        <v>547</v>
      </c>
      <c r="B105" s="621"/>
      <c r="C105" s="621"/>
      <c r="D105" s="621"/>
      <c r="E105" s="621"/>
      <c r="F105" s="621"/>
      <c r="G105" s="621"/>
      <c r="H105" s="621"/>
      <c r="I105" s="621"/>
      <c r="J105" s="621"/>
      <c r="K105" s="621"/>
      <c r="L105" s="621"/>
      <c r="M105" s="621"/>
      <c r="N105" s="621"/>
      <c r="O105" s="621"/>
      <c r="P105" s="621"/>
      <c r="Q105" s="621"/>
      <c r="R105" s="621"/>
      <c r="S105" s="621"/>
      <c r="T105" s="621"/>
      <c r="U105" s="621"/>
      <c r="V105" s="621"/>
      <c r="W105" s="621"/>
      <c r="X105" s="621"/>
      <c r="Y105" s="621"/>
      <c r="Z105" s="621"/>
      <c r="AA105" s="621"/>
      <c r="AB105" s="621"/>
      <c r="AC105" s="621"/>
      <c r="AD105" s="621"/>
      <c r="AE105" s="621"/>
    </row>
    <row r="106" spans="1:32">
      <c r="A106" s="172" t="s">
        <v>255</v>
      </c>
      <c r="B106" s="621"/>
      <c r="C106" s="621"/>
      <c r="D106" s="621"/>
      <c r="E106" s="621"/>
      <c r="F106" s="621"/>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row>
    <row r="107" spans="1:32">
      <c r="A107" s="196"/>
      <c r="B107" s="621"/>
      <c r="C107" s="621"/>
      <c r="D107" s="621"/>
      <c r="E107" s="621"/>
      <c r="F107" s="621"/>
      <c r="G107" s="621"/>
      <c r="H107" s="621"/>
      <c r="I107" s="621"/>
      <c r="J107" s="621"/>
      <c r="K107" s="621"/>
      <c r="L107" s="621"/>
      <c r="M107" s="621"/>
      <c r="N107" s="621"/>
      <c r="O107" s="621"/>
      <c r="P107" s="621"/>
      <c r="Q107" s="621"/>
      <c r="R107" s="621"/>
      <c r="S107" s="621"/>
      <c r="T107" s="621"/>
      <c r="U107" s="621"/>
      <c r="V107" s="621"/>
      <c r="W107" s="621"/>
      <c r="X107" s="621"/>
      <c r="Y107" s="621"/>
      <c r="Z107" s="621"/>
      <c r="AA107" s="621"/>
      <c r="AB107" s="621"/>
      <c r="AC107" s="621"/>
      <c r="AD107" s="621"/>
      <c r="AE107" s="621"/>
    </row>
    <row r="108" spans="1:32">
      <c r="B108" s="621"/>
      <c r="C108" s="621"/>
      <c r="D108" s="621"/>
      <c r="E108" s="621"/>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621"/>
      <c r="AD108" s="621"/>
      <c r="AE108" s="621"/>
    </row>
    <row r="109" spans="1:32" ht="14.25">
      <c r="A109" s="1014" t="s">
        <v>576</v>
      </c>
      <c r="AD109" s="150"/>
    </row>
    <row r="110" spans="1:32">
      <c r="A110" s="152"/>
      <c r="AB110" s="153"/>
      <c r="AC110" s="175"/>
      <c r="AD110" s="175"/>
      <c r="AF110" s="154" t="s">
        <v>124</v>
      </c>
    </row>
    <row r="111" spans="1:32">
      <c r="A111" s="755"/>
      <c r="B111" s="156">
        <v>1990</v>
      </c>
      <c r="C111" s="156">
        <v>1991</v>
      </c>
      <c r="D111" s="156">
        <v>1992</v>
      </c>
      <c r="E111" s="156">
        <v>1993</v>
      </c>
      <c r="F111" s="156">
        <v>1994</v>
      </c>
      <c r="G111" s="156">
        <v>1995</v>
      </c>
      <c r="H111" s="156">
        <v>1996</v>
      </c>
      <c r="I111" s="156">
        <v>1997</v>
      </c>
      <c r="J111" s="156">
        <v>1998</v>
      </c>
      <c r="K111" s="156">
        <v>1999</v>
      </c>
      <c r="L111" s="156">
        <v>2000</v>
      </c>
      <c r="M111" s="156">
        <v>2001</v>
      </c>
      <c r="N111" s="156">
        <v>2002</v>
      </c>
      <c r="O111" s="156">
        <v>2003</v>
      </c>
      <c r="P111" s="156">
        <v>2004</v>
      </c>
      <c r="Q111" s="156">
        <v>2005</v>
      </c>
      <c r="R111" s="156">
        <v>2006</v>
      </c>
      <c r="S111" s="156">
        <v>2007</v>
      </c>
      <c r="T111" s="156">
        <v>2008</v>
      </c>
      <c r="U111" s="156">
        <v>2009</v>
      </c>
      <c r="V111" s="156">
        <v>2010</v>
      </c>
      <c r="W111" s="156">
        <v>2011</v>
      </c>
      <c r="X111" s="156">
        <v>2012</v>
      </c>
      <c r="Y111" s="156">
        <v>2013</v>
      </c>
      <c r="Z111" s="156">
        <v>2014</v>
      </c>
      <c r="AA111" s="156">
        <v>2015</v>
      </c>
      <c r="AB111" s="156">
        <v>2016</v>
      </c>
      <c r="AC111" s="156">
        <v>2017</v>
      </c>
      <c r="AD111" s="156">
        <v>2018</v>
      </c>
      <c r="AE111" s="156">
        <v>2019</v>
      </c>
      <c r="AF111" s="157">
        <v>2020</v>
      </c>
    </row>
    <row r="112" spans="1:32">
      <c r="A112" s="614" t="s">
        <v>257</v>
      </c>
      <c r="B112" s="158">
        <v>43.812222137812107</v>
      </c>
      <c r="C112" s="159">
        <v>42.443329262094366</v>
      </c>
      <c r="D112" s="159">
        <v>39.810810559865892</v>
      </c>
      <c r="E112" s="159">
        <v>36.25975725023067</v>
      </c>
      <c r="F112" s="159">
        <v>32.950238506955628</v>
      </c>
      <c r="G112" s="159">
        <v>31.356868344267244</v>
      </c>
      <c r="H112" s="159">
        <v>30.702224285448054</v>
      </c>
      <c r="I112" s="159">
        <v>27.29910038527974</v>
      </c>
      <c r="J112" s="159">
        <v>24.43542498256539</v>
      </c>
      <c r="K112" s="159">
        <v>22.232196080050411</v>
      </c>
      <c r="L112" s="159">
        <v>17.379180118142802</v>
      </c>
      <c r="M112" s="159">
        <v>13.463598607989141</v>
      </c>
      <c r="N112" s="159">
        <v>11.07411088252093</v>
      </c>
      <c r="O112" s="159">
        <v>11.186117464761042</v>
      </c>
      <c r="P112" s="159">
        <v>6.7533798709709565</v>
      </c>
      <c r="Q112" s="159">
        <v>6.352009420615631</v>
      </c>
      <c r="R112" s="159">
        <v>5.4823757721046142</v>
      </c>
      <c r="S112" s="159">
        <v>4.9053026551678043</v>
      </c>
      <c r="T112" s="159">
        <v>4.0603253047391599</v>
      </c>
      <c r="U112" s="159">
        <v>3.7017885077342667</v>
      </c>
      <c r="V112" s="159">
        <v>3.1862565306264554</v>
      </c>
      <c r="W112" s="159">
        <v>2.8525167858837728</v>
      </c>
      <c r="X112" s="159">
        <v>3.4415952617278096</v>
      </c>
      <c r="Y112" s="159">
        <v>3.3831606835552912</v>
      </c>
      <c r="Z112" s="159">
        <v>2.2197480720624019</v>
      </c>
      <c r="AA112" s="159">
        <v>2.503569634085701</v>
      </c>
      <c r="AB112" s="159">
        <v>2.6960491712298911</v>
      </c>
      <c r="AC112" s="159">
        <v>2.7576504821012833</v>
      </c>
      <c r="AD112" s="159">
        <v>2.3194290687973775</v>
      </c>
      <c r="AE112" s="159">
        <v>2.1971691356700664</v>
      </c>
      <c r="AF112" s="201">
        <v>1.9528220387677604</v>
      </c>
    </row>
    <row r="113" spans="1:32">
      <c r="A113" s="614" t="s">
        <v>258</v>
      </c>
      <c r="B113" s="160">
        <v>52.893114942043901</v>
      </c>
      <c r="C113" s="161">
        <v>53.989241123739035</v>
      </c>
      <c r="D113" s="161">
        <v>48.12449432624885</v>
      </c>
      <c r="E113" s="161">
        <v>43.954624950076621</v>
      </c>
      <c r="F113" s="161">
        <v>43.635305840618344</v>
      </c>
      <c r="G113" s="161">
        <v>43.865978203346806</v>
      </c>
      <c r="H113" s="161">
        <v>43.571537289567942</v>
      </c>
      <c r="I113" s="161">
        <v>42.580483979839777</v>
      </c>
      <c r="J113" s="161">
        <v>43.385840670720995</v>
      </c>
      <c r="K113" s="161">
        <v>41.696357470156229</v>
      </c>
      <c r="L113" s="161">
        <v>39.13471741611361</v>
      </c>
      <c r="M113" s="161">
        <v>37.983064442497856</v>
      </c>
      <c r="N113" s="161">
        <v>37.548672542403267</v>
      </c>
      <c r="O113" s="161">
        <v>36.9883581255881</v>
      </c>
      <c r="P113" s="161">
        <v>35.835052803196774</v>
      </c>
      <c r="Q113" s="161">
        <v>33.645006672365305</v>
      </c>
      <c r="R113" s="161">
        <v>31.604361768510081</v>
      </c>
      <c r="S113" s="161">
        <v>29.575799845382022</v>
      </c>
      <c r="T113" s="161">
        <v>27.094841493134851</v>
      </c>
      <c r="U113" s="161">
        <v>22.687885981736198</v>
      </c>
      <c r="V113" s="161">
        <v>25.401431516620868</v>
      </c>
      <c r="W113" s="161">
        <v>23.644470962808864</v>
      </c>
      <c r="X113" s="161">
        <v>22.808110904678319</v>
      </c>
      <c r="Y113" s="161">
        <v>22.732874398076817</v>
      </c>
      <c r="Z113" s="161">
        <v>21.277541192842957</v>
      </c>
      <c r="AA113" s="161">
        <v>22.221601823221345</v>
      </c>
      <c r="AB113" s="161">
        <v>23.080555533091164</v>
      </c>
      <c r="AC113" s="161">
        <v>23.62525784229712</v>
      </c>
      <c r="AD113" s="161">
        <v>22.643357213989187</v>
      </c>
      <c r="AE113" s="161">
        <v>21.605184701081161</v>
      </c>
      <c r="AF113" s="189">
        <v>18.794381193485883</v>
      </c>
    </row>
    <row r="114" spans="1:32">
      <c r="A114" s="614" t="s">
        <v>117</v>
      </c>
      <c r="B114" s="160">
        <v>1.2229196340388286</v>
      </c>
      <c r="C114" s="161">
        <v>1.1846943340679297</v>
      </c>
      <c r="D114" s="161">
        <v>1.171368239966001</v>
      </c>
      <c r="E114" s="161">
        <v>1.1545030219091199</v>
      </c>
      <c r="F114" s="161">
        <v>1.1285774158473356</v>
      </c>
      <c r="G114" s="161">
        <v>1.0528617546120718</v>
      </c>
      <c r="H114" s="161">
        <v>0.9562699413286222</v>
      </c>
      <c r="I114" s="161">
        <v>0.80378291855706629</v>
      </c>
      <c r="J114" s="161">
        <v>0.6105597591517169</v>
      </c>
      <c r="K114" s="161">
        <v>0.46477411411521341</v>
      </c>
      <c r="L114" s="161">
        <v>0.39130741213516895</v>
      </c>
      <c r="M114" s="161">
        <v>0.26825453116107367</v>
      </c>
      <c r="N114" s="161">
        <v>0.16560994276618674</v>
      </c>
      <c r="O114" s="161">
        <v>9.4204185683515726E-2</v>
      </c>
      <c r="P114" s="161">
        <v>6.635109171719808E-2</v>
      </c>
      <c r="Q114" s="161">
        <v>5.27475461737738E-2</v>
      </c>
      <c r="R114" s="161">
        <v>4.1231368476089936E-2</v>
      </c>
      <c r="S114" s="161">
        <v>3.3311386532751064E-2</v>
      </c>
      <c r="T114" s="161">
        <v>3.3674564369982271E-2</v>
      </c>
      <c r="U114" s="161">
        <v>3.3931581858068695E-2</v>
      </c>
      <c r="V114" s="161">
        <v>3.630482750113817E-2</v>
      </c>
      <c r="W114" s="161">
        <v>3.5986701468489202E-2</v>
      </c>
      <c r="X114" s="161">
        <v>2.9199407437011941E-2</v>
      </c>
      <c r="Y114" s="161">
        <v>2.1353647996303071E-2</v>
      </c>
      <c r="Z114" s="161">
        <v>2.2251869431476105E-2</v>
      </c>
      <c r="AA114" s="161">
        <v>2.1838777303575412E-2</v>
      </c>
      <c r="AB114" s="161">
        <v>1.7925287965651536E-2</v>
      </c>
      <c r="AC114" s="161">
        <v>2.2052300857596019E-2</v>
      </c>
      <c r="AD114" s="161">
        <v>1.6330963811818942E-2</v>
      </c>
      <c r="AE114" s="161">
        <v>1.9954642226440888E-2</v>
      </c>
      <c r="AF114" s="189">
        <v>1.9705815621834599E-2</v>
      </c>
    </row>
    <row r="115" spans="1:32">
      <c r="A115" s="614" t="s">
        <v>307</v>
      </c>
      <c r="B115" s="160">
        <v>221.42831922981443</v>
      </c>
      <c r="C115" s="161">
        <v>258.88747329523562</v>
      </c>
      <c r="D115" s="161">
        <v>247.64610366712009</v>
      </c>
      <c r="E115" s="161">
        <v>238.44248279999638</v>
      </c>
      <c r="F115" s="161">
        <v>207.77630167000333</v>
      </c>
      <c r="G115" s="161">
        <v>210.2848668548572</v>
      </c>
      <c r="H115" s="161">
        <v>224.58903592004339</v>
      </c>
      <c r="I115" s="161">
        <v>195.03295728614333</v>
      </c>
      <c r="J115" s="161">
        <v>191.87932255675062</v>
      </c>
      <c r="K115" s="161">
        <v>177.78124447709649</v>
      </c>
      <c r="L115" s="161">
        <v>162.99962139171595</v>
      </c>
      <c r="M115" s="161">
        <v>158.96795630022257</v>
      </c>
      <c r="N115" s="161">
        <v>144.47985447025036</v>
      </c>
      <c r="O115" s="161">
        <v>148.29014753745145</v>
      </c>
      <c r="P115" s="161">
        <v>142.88058338931742</v>
      </c>
      <c r="Q115" s="161">
        <v>132.3622260886676</v>
      </c>
      <c r="R115" s="161">
        <v>113.38831098935654</v>
      </c>
      <c r="S115" s="161">
        <v>102.1024033100512</v>
      </c>
      <c r="T115" s="161">
        <v>101.37457742838818</v>
      </c>
      <c r="U115" s="161">
        <v>96.618044173642687</v>
      </c>
      <c r="V115" s="161">
        <v>100.73148965403836</v>
      </c>
      <c r="W115" s="161">
        <v>78.977853912293909</v>
      </c>
      <c r="X115" s="161">
        <v>87.163311619562492</v>
      </c>
      <c r="Y115" s="161">
        <v>90.570599972461238</v>
      </c>
      <c r="Z115" s="161">
        <v>73.246968516410007</v>
      </c>
      <c r="AA115" s="161">
        <v>75.551993638895851</v>
      </c>
      <c r="AB115" s="161">
        <v>77.822983894698154</v>
      </c>
      <c r="AC115" s="161">
        <v>73.050940342849387</v>
      </c>
      <c r="AD115" s="161">
        <v>68.686778297537984</v>
      </c>
      <c r="AE115" s="161">
        <v>68.245712283096196</v>
      </c>
      <c r="AF115" s="189">
        <v>62.996233608094556</v>
      </c>
    </row>
    <row r="116" spans="1:32">
      <c r="A116" s="614" t="s">
        <v>545</v>
      </c>
      <c r="B116" s="160">
        <v>29.472946886976818</v>
      </c>
      <c r="C116" s="161">
        <v>29.725113553354536</v>
      </c>
      <c r="D116" s="161">
        <v>29.903974596405543</v>
      </c>
      <c r="E116" s="161">
        <v>29.739137243539496</v>
      </c>
      <c r="F116" s="161">
        <v>29.994156900720707</v>
      </c>
      <c r="G116" s="161">
        <v>30.017747242451012</v>
      </c>
      <c r="H116" s="161">
        <v>30.537414785242259</v>
      </c>
      <c r="I116" s="161">
        <v>30.611373357324332</v>
      </c>
      <c r="J116" s="161">
        <v>30.99958686486282</v>
      </c>
      <c r="K116" s="161">
        <v>30.896582321388344</v>
      </c>
      <c r="L116" s="161">
        <v>31.053855893629187</v>
      </c>
      <c r="M116" s="161">
        <v>30.310347099114956</v>
      </c>
      <c r="N116" s="161">
        <v>29.718294334477502</v>
      </c>
      <c r="O116" s="161">
        <v>28.074630203088361</v>
      </c>
      <c r="P116" s="161">
        <v>27.870303082288164</v>
      </c>
      <c r="Q116" s="161">
        <v>25.785716420689287</v>
      </c>
      <c r="R116" s="161">
        <v>24.406099756486242</v>
      </c>
      <c r="S116" s="161">
        <v>23.117336005337457</v>
      </c>
      <c r="T116" s="161">
        <v>22.864506658244309</v>
      </c>
      <c r="U116" s="161">
        <v>21.998057661150447</v>
      </c>
      <c r="V116" s="161">
        <v>20.304491526914468</v>
      </c>
      <c r="W116" s="161">
        <v>19.215829861080607</v>
      </c>
      <c r="X116" s="161">
        <v>17.706255019585342</v>
      </c>
      <c r="Y116" s="161">
        <v>16.776653859849532</v>
      </c>
      <c r="Z116" s="161">
        <v>15.894937963913314</v>
      </c>
      <c r="AA116" s="161">
        <v>14.932836775255698</v>
      </c>
      <c r="AB116" s="161">
        <v>13.202959294615063</v>
      </c>
      <c r="AC116" s="161">
        <v>12.804464855256448</v>
      </c>
      <c r="AD116" s="161">
        <v>12.260276611315783</v>
      </c>
      <c r="AE116" s="161">
        <v>12.099723537302895</v>
      </c>
      <c r="AF116" s="189">
        <v>11.746139659547406</v>
      </c>
    </row>
    <row r="117" spans="1:32">
      <c r="A117" s="615" t="s">
        <v>118</v>
      </c>
      <c r="B117" s="160">
        <v>71.526611260121413</v>
      </c>
      <c r="C117" s="161">
        <v>77.622564596679226</v>
      </c>
      <c r="D117" s="161">
        <v>80.32465269341364</v>
      </c>
      <c r="E117" s="161">
        <v>83.086330678999332</v>
      </c>
      <c r="F117" s="161">
        <v>81.750275394139237</v>
      </c>
      <c r="G117" s="161">
        <v>82.346995518593531</v>
      </c>
      <c r="H117" s="161">
        <v>80.180713847525666</v>
      </c>
      <c r="I117" s="161">
        <v>77.060715780514045</v>
      </c>
      <c r="J117" s="161">
        <v>75.30181079697563</v>
      </c>
      <c r="K117" s="161">
        <v>72.34307829425741</v>
      </c>
      <c r="L117" s="161">
        <v>66.205904948863463</v>
      </c>
      <c r="M117" s="161">
        <v>64.360462911066733</v>
      </c>
      <c r="N117" s="161">
        <v>61.381075786408509</v>
      </c>
      <c r="O117" s="161">
        <v>58.28822208976019</v>
      </c>
      <c r="P117" s="161">
        <v>55.222058105978228</v>
      </c>
      <c r="Q117" s="161">
        <v>48.576584258637929</v>
      </c>
      <c r="R117" s="161">
        <v>45.965842076217037</v>
      </c>
      <c r="S117" s="161">
        <v>43.834618693508205</v>
      </c>
      <c r="T117" s="161">
        <v>40.696681271286572</v>
      </c>
      <c r="U117" s="161">
        <v>38.454313962744955</v>
      </c>
      <c r="V117" s="161">
        <v>37.876729905617566</v>
      </c>
      <c r="W117" s="161">
        <v>35.332634177713487</v>
      </c>
      <c r="X117" s="161">
        <v>33.668465683993681</v>
      </c>
      <c r="Y117" s="161">
        <v>31.556673891154357</v>
      </c>
      <c r="Z117" s="161">
        <v>29.293823862193463</v>
      </c>
      <c r="AA117" s="161">
        <v>28.295536932313102</v>
      </c>
      <c r="AB117" s="161">
        <v>26.706929462147116</v>
      </c>
      <c r="AC117" s="161">
        <v>25.23704338364816</v>
      </c>
      <c r="AD117" s="161">
        <v>23.38593466366472</v>
      </c>
      <c r="AE117" s="161">
        <v>22.036895804886395</v>
      </c>
      <c r="AF117" s="189">
        <v>17.599919170188073</v>
      </c>
    </row>
    <row r="118" spans="1:32">
      <c r="A118" s="614" t="s">
        <v>133</v>
      </c>
      <c r="B118" s="162">
        <v>67.669172778417476</v>
      </c>
      <c r="C118" s="163">
        <v>73.687953398352619</v>
      </c>
      <c r="D118" s="163">
        <v>76.50988945095753</v>
      </c>
      <c r="E118" s="163">
        <v>79.345138151990341</v>
      </c>
      <c r="F118" s="163">
        <v>78.088136643611506</v>
      </c>
      <c r="G118" s="163">
        <v>78.777283446532792</v>
      </c>
      <c r="H118" s="163">
        <v>76.581059137257427</v>
      </c>
      <c r="I118" s="163">
        <v>73.440711916928962</v>
      </c>
      <c r="J118" s="163">
        <v>71.650922699655169</v>
      </c>
      <c r="K118" s="163">
        <v>68.586442553785275</v>
      </c>
      <c r="L118" s="163">
        <v>62.536080822222395</v>
      </c>
      <c r="M118" s="163">
        <v>60.697858921144082</v>
      </c>
      <c r="N118" s="163">
        <v>57.666309140218075</v>
      </c>
      <c r="O118" s="163">
        <v>54.644133977090512</v>
      </c>
      <c r="P118" s="163">
        <v>51.724140331978703</v>
      </c>
      <c r="Q118" s="163">
        <v>45.288534099202622</v>
      </c>
      <c r="R118" s="163">
        <v>42.829437115756242</v>
      </c>
      <c r="S118" s="163">
        <v>40.800240306013905</v>
      </c>
      <c r="T118" s="163">
        <v>37.664042829941536</v>
      </c>
      <c r="U118" s="163">
        <v>35.550415877920791</v>
      </c>
      <c r="V118" s="163">
        <v>35.024737410203464</v>
      </c>
      <c r="W118" s="163">
        <v>32.446781086090574</v>
      </c>
      <c r="X118" s="163">
        <v>30.7844924828137</v>
      </c>
      <c r="Y118" s="163">
        <v>28.749003288367746</v>
      </c>
      <c r="Z118" s="163">
        <v>26.608769849981602</v>
      </c>
      <c r="AA118" s="163">
        <v>25.669336117616314</v>
      </c>
      <c r="AB118" s="163">
        <v>24.199726739807542</v>
      </c>
      <c r="AC118" s="163">
        <v>22.677942457848971</v>
      </c>
      <c r="AD118" s="163">
        <v>20.896419942108192</v>
      </c>
      <c r="AE118" s="163">
        <v>19.548344980469814</v>
      </c>
      <c r="AF118" s="189">
        <v>15.222249982524701</v>
      </c>
    </row>
    <row r="119" spans="1:32">
      <c r="A119" s="616" t="s">
        <v>134</v>
      </c>
      <c r="B119" s="162">
        <v>1.945132436220818</v>
      </c>
      <c r="C119" s="163">
        <v>1.9032088935214933</v>
      </c>
      <c r="D119" s="163">
        <v>1.8544853951349742</v>
      </c>
      <c r="E119" s="163">
        <v>1.7444518561276534</v>
      </c>
      <c r="F119" s="163">
        <v>1.6937802315062578</v>
      </c>
      <c r="G119" s="163">
        <v>1.6196407306825773</v>
      </c>
      <c r="H119" s="163">
        <v>1.6667807345122803</v>
      </c>
      <c r="I119" s="163">
        <v>1.67238533394759</v>
      </c>
      <c r="J119" s="163">
        <v>1.6387436569386746</v>
      </c>
      <c r="K119" s="163">
        <v>1.6579162926610251</v>
      </c>
      <c r="L119" s="163">
        <v>1.6608553476529451</v>
      </c>
      <c r="M119" s="163">
        <v>1.5719734302100146</v>
      </c>
      <c r="N119" s="163">
        <v>1.5850512026522305</v>
      </c>
      <c r="O119" s="163">
        <v>1.4884722309539931</v>
      </c>
      <c r="P119" s="163">
        <v>1.4452276469113783</v>
      </c>
      <c r="Q119" s="163">
        <v>1.3035937014309231</v>
      </c>
      <c r="R119" s="163">
        <v>1.2109785962867392</v>
      </c>
      <c r="S119" s="163">
        <v>1.1464415431951942</v>
      </c>
      <c r="T119" s="163">
        <v>1.1607915887279767</v>
      </c>
      <c r="U119" s="163">
        <v>1.025382362681619</v>
      </c>
      <c r="V119" s="163">
        <v>0.94668485596701557</v>
      </c>
      <c r="W119" s="163">
        <v>0.94973849263462917</v>
      </c>
      <c r="X119" s="163">
        <v>0.90159591993937849</v>
      </c>
      <c r="Y119" s="163">
        <v>0.88222924115393753</v>
      </c>
      <c r="Z119" s="163">
        <v>0.7806721229830369</v>
      </c>
      <c r="AA119" s="163">
        <v>0.74823505015016045</v>
      </c>
      <c r="AB119" s="163">
        <v>0.68823721993241249</v>
      </c>
      <c r="AC119" s="163">
        <v>0.68567824284867662</v>
      </c>
      <c r="AD119" s="163">
        <v>0.62472620995205153</v>
      </c>
      <c r="AE119" s="163">
        <v>0.6178303118333095</v>
      </c>
      <c r="AF119" s="189">
        <v>0.60731253641721428</v>
      </c>
    </row>
    <row r="120" spans="1:32">
      <c r="A120" s="614" t="s">
        <v>253</v>
      </c>
      <c r="B120" s="162">
        <v>0.27738000000000002</v>
      </c>
      <c r="C120" s="163">
        <v>0.2898</v>
      </c>
      <c r="D120" s="163">
        <v>0.3105</v>
      </c>
      <c r="E120" s="163">
        <v>0.21114000000000005</v>
      </c>
      <c r="F120" s="163">
        <v>0.22356000000000001</v>
      </c>
      <c r="G120" s="163">
        <v>0.23183999999999999</v>
      </c>
      <c r="H120" s="163">
        <v>0.22770000000000001</v>
      </c>
      <c r="I120" s="163">
        <v>0.21942</v>
      </c>
      <c r="J120" s="163">
        <v>0.24012</v>
      </c>
      <c r="K120" s="163">
        <v>0.26310944719510604</v>
      </c>
      <c r="L120" s="163">
        <v>0.27863047549577491</v>
      </c>
      <c r="M120" s="163">
        <v>0.25676531036638739</v>
      </c>
      <c r="N120" s="163">
        <v>0.26437774103206174</v>
      </c>
      <c r="O120" s="163">
        <v>0.26158681053723987</v>
      </c>
      <c r="P120" s="163">
        <v>0.27682053573366328</v>
      </c>
      <c r="Q120" s="163">
        <v>0.29639884302601355</v>
      </c>
      <c r="R120" s="163">
        <v>0.29908310923261866</v>
      </c>
      <c r="S120" s="163">
        <v>0.28299968308473944</v>
      </c>
      <c r="T120" s="163">
        <v>0.28070232633242242</v>
      </c>
      <c r="U120" s="163">
        <v>0.27359257724403319</v>
      </c>
      <c r="V120" s="163">
        <v>0.2926812214688374</v>
      </c>
      <c r="W120" s="163">
        <v>0.28133185619313977</v>
      </c>
      <c r="X120" s="163">
        <v>0.27594093971154349</v>
      </c>
      <c r="Y120" s="163">
        <v>0.27465057078548044</v>
      </c>
      <c r="Z120" s="163">
        <v>0.26504230643804494</v>
      </c>
      <c r="AA120" s="163">
        <v>0.25123684325981305</v>
      </c>
      <c r="AB120" s="163">
        <v>0.22668247534335748</v>
      </c>
      <c r="AC120" s="163">
        <v>0.219214305582071</v>
      </c>
      <c r="AD120" s="163">
        <v>0.21539033114526634</v>
      </c>
      <c r="AE120" s="163">
        <v>0.2197767199845031</v>
      </c>
      <c r="AF120" s="189">
        <v>0.21601788199576033</v>
      </c>
    </row>
    <row r="121" spans="1:32">
      <c r="A121" s="614" t="s">
        <v>252</v>
      </c>
      <c r="B121" s="162">
        <v>0.89616950043179699</v>
      </c>
      <c r="C121" s="198">
        <v>0.99296599311291012</v>
      </c>
      <c r="D121" s="163">
        <v>0.88159070813054508</v>
      </c>
      <c r="E121" s="163">
        <v>0.99409618886657614</v>
      </c>
      <c r="F121" s="163">
        <v>0.93850234682189382</v>
      </c>
      <c r="G121" s="163">
        <v>0.87242129588757955</v>
      </c>
      <c r="H121" s="163">
        <v>0.83079185320673721</v>
      </c>
      <c r="I121" s="163">
        <v>0.82271735364465992</v>
      </c>
      <c r="J121" s="163">
        <v>0.80342743159414864</v>
      </c>
      <c r="K121" s="163">
        <v>0.84056711127048378</v>
      </c>
      <c r="L121" s="163">
        <v>0.81086050994166481</v>
      </c>
      <c r="M121" s="163">
        <v>0.85306125544683453</v>
      </c>
      <c r="N121" s="163">
        <v>0.83183955622224182</v>
      </c>
      <c r="O121" s="163">
        <v>0.84553537135205814</v>
      </c>
      <c r="P121" s="163">
        <v>0.70166841502755561</v>
      </c>
      <c r="Q121" s="163">
        <v>0.65480461994428696</v>
      </c>
      <c r="R121" s="163">
        <v>0.59031734088345222</v>
      </c>
      <c r="S121" s="163">
        <v>0.52835444037221935</v>
      </c>
      <c r="T121" s="163">
        <v>0.53804541088668145</v>
      </c>
      <c r="U121" s="163">
        <v>0.55200191313676328</v>
      </c>
      <c r="V121" s="163">
        <v>0.54993120333908252</v>
      </c>
      <c r="W121" s="163">
        <v>0.59398694685018472</v>
      </c>
      <c r="X121" s="163">
        <v>0.59584071857567233</v>
      </c>
      <c r="Y121" s="163">
        <v>0.53833143750172541</v>
      </c>
      <c r="Z121" s="163">
        <v>0.52417560001075436</v>
      </c>
      <c r="AA121" s="163">
        <v>0.51006811478151626</v>
      </c>
      <c r="AB121" s="163">
        <v>0.46189225862750705</v>
      </c>
      <c r="AC121" s="163">
        <v>0.51582647090801792</v>
      </c>
      <c r="AD121" s="163">
        <v>0.50262316095510895</v>
      </c>
      <c r="AE121" s="163">
        <v>0.49151940915431336</v>
      </c>
      <c r="AF121" s="189">
        <v>0.49009661897370554</v>
      </c>
    </row>
    <row r="122" spans="1:32">
      <c r="A122" s="616" t="s">
        <v>250</v>
      </c>
      <c r="B122" s="162">
        <v>0.60582076796369944</v>
      </c>
      <c r="C122" s="163">
        <v>0.62365823537896503</v>
      </c>
      <c r="D122" s="163">
        <v>0.64178479620144446</v>
      </c>
      <c r="E122" s="163">
        <v>0.67152087237363356</v>
      </c>
      <c r="F122" s="163">
        <v>0.68737113676452444</v>
      </c>
      <c r="G122" s="163">
        <v>0.72103254273216544</v>
      </c>
      <c r="H122" s="163">
        <v>0.74033531598089097</v>
      </c>
      <c r="I122" s="163">
        <v>0.76576321073550857</v>
      </c>
      <c r="J122" s="163">
        <v>0.82227145212857944</v>
      </c>
      <c r="K122" s="163">
        <v>0.8408027866842972</v>
      </c>
      <c r="L122" s="163">
        <v>0.76267820573514811</v>
      </c>
      <c r="M122" s="163">
        <v>0.83143196008840392</v>
      </c>
      <c r="N122" s="163">
        <v>0.8904368441808822</v>
      </c>
      <c r="O122" s="163">
        <v>0.90898891420543304</v>
      </c>
      <c r="P122" s="163">
        <v>0.93300209223970332</v>
      </c>
      <c r="Q122" s="163">
        <v>0.89033003495010665</v>
      </c>
      <c r="R122" s="163">
        <v>0.88914673870974514</v>
      </c>
      <c r="S122" s="163">
        <v>0.92640974804012</v>
      </c>
      <c r="T122" s="163">
        <v>0.90310750075954238</v>
      </c>
      <c r="U122" s="163">
        <v>0.91341188463851053</v>
      </c>
      <c r="V122" s="163">
        <v>0.92877479850985822</v>
      </c>
      <c r="W122" s="163">
        <v>0.92484804121772313</v>
      </c>
      <c r="X122" s="163">
        <v>0.97538099360247843</v>
      </c>
      <c r="Y122" s="163">
        <v>0.9795230842101863</v>
      </c>
      <c r="Z122" s="163">
        <v>0.9832531089490143</v>
      </c>
      <c r="AA122" s="163">
        <v>0.9829829474544054</v>
      </c>
      <c r="AB122" s="163">
        <v>0.99294106816211192</v>
      </c>
      <c r="AC122" s="163">
        <v>0.9989482299711131</v>
      </c>
      <c r="AD122" s="163">
        <v>1.005643952809864</v>
      </c>
      <c r="AE122" s="163">
        <v>1.0165495165477763</v>
      </c>
      <c r="AF122" s="180">
        <v>1.0020028639945535</v>
      </c>
    </row>
    <row r="123" spans="1:32">
      <c r="A123" s="616" t="s">
        <v>251</v>
      </c>
      <c r="B123" s="162">
        <v>0.13293577708762183</v>
      </c>
      <c r="C123" s="163">
        <v>0.12497807631324206</v>
      </c>
      <c r="D123" s="163">
        <v>0.12640234298914038</v>
      </c>
      <c r="E123" s="163">
        <v>0.11998360964112774</v>
      </c>
      <c r="F123" s="163">
        <v>0.11892503543505061</v>
      </c>
      <c r="G123" s="163">
        <v>0.12477750275841942</v>
      </c>
      <c r="H123" s="163">
        <v>0.13404680656833254</v>
      </c>
      <c r="I123" s="163">
        <v>0.13971796525732175</v>
      </c>
      <c r="J123" s="163">
        <v>0.14632555665906027</v>
      </c>
      <c r="K123" s="163">
        <v>0.15424010266122479</v>
      </c>
      <c r="L123" s="163">
        <v>0.1567995878155389</v>
      </c>
      <c r="M123" s="199">
        <v>0.14937203381100686</v>
      </c>
      <c r="N123" s="163">
        <v>0.1430613021030146</v>
      </c>
      <c r="O123" s="163">
        <v>0.13950478562095153</v>
      </c>
      <c r="P123" s="199">
        <v>0.14119908408722162</v>
      </c>
      <c r="Q123" s="163">
        <v>0.14292296008397454</v>
      </c>
      <c r="R123" s="163">
        <v>0.14687917534823836</v>
      </c>
      <c r="S123" s="163">
        <v>0.15017297280202652</v>
      </c>
      <c r="T123" s="163">
        <v>0.14999161463841357</v>
      </c>
      <c r="U123" s="163">
        <v>0.13950934712323818</v>
      </c>
      <c r="V123" s="163">
        <v>0.13392041612930855</v>
      </c>
      <c r="W123" s="163">
        <v>0.13594775472723458</v>
      </c>
      <c r="X123" s="163">
        <v>0.13521462935090509</v>
      </c>
      <c r="Y123" s="163">
        <v>0.13293626913528178</v>
      </c>
      <c r="Z123" s="163">
        <v>0.13191087383101149</v>
      </c>
      <c r="AA123" s="163">
        <v>0.13367785905089175</v>
      </c>
      <c r="AB123" s="163">
        <v>0.13744970027418543</v>
      </c>
      <c r="AC123" s="163">
        <v>0.13943367648931013</v>
      </c>
      <c r="AD123" s="163">
        <v>0.14113106669423864</v>
      </c>
      <c r="AE123" s="163">
        <v>0.14287486689667783</v>
      </c>
      <c r="AF123" s="189">
        <v>6.2239286282138269E-2</v>
      </c>
    </row>
    <row r="124" spans="1:32">
      <c r="A124" s="616" t="s">
        <v>135</v>
      </c>
      <c r="B124" s="164">
        <v>420.35613409080753</v>
      </c>
      <c r="C124" s="165">
        <v>463.85241616517072</v>
      </c>
      <c r="D124" s="165">
        <v>446.98140408302004</v>
      </c>
      <c r="E124" s="165">
        <v>432.63683594475162</v>
      </c>
      <c r="F124" s="165">
        <v>397.23485572828463</v>
      </c>
      <c r="G124" s="165">
        <v>398.92531791812792</v>
      </c>
      <c r="H124" s="165">
        <v>410.53719606915598</v>
      </c>
      <c r="I124" s="165">
        <v>373.38841370765829</v>
      </c>
      <c r="J124" s="165">
        <v>366.61254563102716</v>
      </c>
      <c r="K124" s="165">
        <v>345.4142327570641</v>
      </c>
      <c r="L124" s="165">
        <v>317.16458718060017</v>
      </c>
      <c r="M124" s="165">
        <v>305.35368389205235</v>
      </c>
      <c r="N124" s="165">
        <v>284.36761795882677</v>
      </c>
      <c r="O124" s="165">
        <v>282.92167960633265</v>
      </c>
      <c r="P124" s="165">
        <v>268.62772834346873</v>
      </c>
      <c r="Q124" s="165">
        <v>246.77429040714952</v>
      </c>
      <c r="R124" s="165">
        <v>220.88822173115059</v>
      </c>
      <c r="S124" s="165">
        <v>203.56877189597941</v>
      </c>
      <c r="T124" s="165">
        <v>196.12460672016303</v>
      </c>
      <c r="U124" s="165">
        <v>183.49402186886661</v>
      </c>
      <c r="V124" s="165">
        <v>187.53670396131884</v>
      </c>
      <c r="W124" s="165">
        <v>160.05929240124914</v>
      </c>
      <c r="X124" s="165">
        <v>164.81693789698465</v>
      </c>
      <c r="Y124" s="165">
        <v>165.04131645309354</v>
      </c>
      <c r="Z124" s="165">
        <v>141.95527147685362</v>
      </c>
      <c r="AA124" s="165">
        <v>143.52737758107529</v>
      </c>
      <c r="AB124" s="165">
        <v>143.52740264374705</v>
      </c>
      <c r="AC124" s="165">
        <v>137.49740920701001</v>
      </c>
      <c r="AD124" s="165">
        <v>129.31210681911688</v>
      </c>
      <c r="AE124" s="165">
        <v>126.20464010426316</v>
      </c>
      <c r="AF124" s="189">
        <v>113.10920148570551</v>
      </c>
    </row>
    <row r="125" spans="1:32">
      <c r="A125" s="616" t="s">
        <v>136</v>
      </c>
      <c r="B125" s="162">
        <v>17.015717259563022</v>
      </c>
      <c r="C125" s="165">
        <v>16.734323653719855</v>
      </c>
      <c r="D125" s="165">
        <v>17.970468560811661</v>
      </c>
      <c r="E125" s="165">
        <v>19.204636262088783</v>
      </c>
      <c r="F125" s="165">
        <v>20.579834376381566</v>
      </c>
      <c r="G125" s="165">
        <v>20.642208408415367</v>
      </c>
      <c r="H125" s="165">
        <v>19.530681900506533</v>
      </c>
      <c r="I125" s="165">
        <v>20.638218260529147</v>
      </c>
      <c r="J125" s="165">
        <v>20.53988923574979</v>
      </c>
      <c r="K125" s="165">
        <v>20.943861437562003</v>
      </c>
      <c r="L125" s="165">
        <v>20.874305526160281</v>
      </c>
      <c r="M125" s="165">
        <v>21.077349416822244</v>
      </c>
      <c r="N125" s="165">
        <v>21.585114446925459</v>
      </c>
      <c r="O125" s="165">
        <v>20.602246590245226</v>
      </c>
      <c r="P125" s="165">
        <v>20.557095295602185</v>
      </c>
      <c r="Q125" s="165">
        <v>19.684621189059882</v>
      </c>
      <c r="R125" s="165">
        <v>20.809548701135991</v>
      </c>
      <c r="S125" s="165">
        <v>21.533076161557354</v>
      </c>
      <c r="T125" s="165">
        <v>20.750420843088762</v>
      </c>
      <c r="U125" s="165">
        <v>20.956712143039844</v>
      </c>
      <c r="V125" s="165">
        <v>20.196968969567681</v>
      </c>
      <c r="W125" s="165">
        <v>22.074715967842018</v>
      </c>
      <c r="X125" s="165">
        <v>20.427794687605132</v>
      </c>
      <c r="Y125" s="165">
        <v>19.120469085765617</v>
      </c>
      <c r="Z125" s="165">
        <v>20.635953534821663</v>
      </c>
      <c r="AA125" s="165">
        <v>19.714383004266629</v>
      </c>
      <c r="AB125" s="165">
        <v>18.607547388310962</v>
      </c>
      <c r="AC125" s="165">
        <v>18.354559208931992</v>
      </c>
      <c r="AD125" s="165">
        <v>18.08487638081499</v>
      </c>
      <c r="AE125" s="165">
        <v>17.461240558731241</v>
      </c>
      <c r="AF125" s="189">
        <v>15.560112651323344</v>
      </c>
    </row>
    <row r="126" spans="1:32">
      <c r="A126" s="616" t="s">
        <v>137</v>
      </c>
      <c r="B126" s="162">
        <v>94.606988344973374</v>
      </c>
      <c r="C126" s="165">
        <v>94.931098684035319</v>
      </c>
      <c r="D126" s="165">
        <v>95.250818877466614</v>
      </c>
      <c r="E126" s="165">
        <v>95.497222591929187</v>
      </c>
      <c r="F126" s="165">
        <v>95.520334662028219</v>
      </c>
      <c r="G126" s="165">
        <v>95.665036654245966</v>
      </c>
      <c r="H126" s="165">
        <v>95.510572882758979</v>
      </c>
      <c r="I126" s="165">
        <v>95.302400416451292</v>
      </c>
      <c r="J126" s="165">
        <v>95.151659623214414</v>
      </c>
      <c r="K126" s="165">
        <v>94.807193958222342</v>
      </c>
      <c r="L126" s="165">
        <v>94.456953455321553</v>
      </c>
      <c r="M126" s="165">
        <v>94.309232991404002</v>
      </c>
      <c r="N126" s="165">
        <v>93.948026165072548</v>
      </c>
      <c r="O126" s="165">
        <v>93.748157034095129</v>
      </c>
      <c r="P126" s="165">
        <v>93.66572363658274</v>
      </c>
      <c r="Q126" s="165">
        <v>93.23120344994075</v>
      </c>
      <c r="R126" s="165">
        <v>93.176661584355941</v>
      </c>
      <c r="S126" s="165">
        <v>93.077666743925207</v>
      </c>
      <c r="T126" s="165">
        <v>92.548192268727561</v>
      </c>
      <c r="U126" s="165">
        <v>92.448446518542767</v>
      </c>
      <c r="V126" s="165">
        <v>92.470330721472564</v>
      </c>
      <c r="W126" s="165">
        <v>91.832329632973696</v>
      </c>
      <c r="X126" s="165">
        <v>91.434200690199404</v>
      </c>
      <c r="Y126" s="165">
        <v>91.102767634919758</v>
      </c>
      <c r="Z126" s="165">
        <v>90.834061046986818</v>
      </c>
      <c r="AA126" s="165">
        <v>90.718674747261275</v>
      </c>
      <c r="AB126" s="165">
        <v>90.612164060667695</v>
      </c>
      <c r="AC126" s="165">
        <v>89.859743525038638</v>
      </c>
      <c r="AD126" s="165">
        <v>89.354649461906916</v>
      </c>
      <c r="AE126" s="165">
        <v>88.707344054035147</v>
      </c>
      <c r="AF126" s="189">
        <v>86.490453935204272</v>
      </c>
    </row>
    <row r="127" spans="1:32">
      <c r="A127" s="626" t="s">
        <v>254</v>
      </c>
      <c r="B127" s="166">
        <v>0</v>
      </c>
      <c r="C127" s="167">
        <v>0</v>
      </c>
      <c r="D127" s="167">
        <v>0</v>
      </c>
      <c r="E127" s="167">
        <v>0</v>
      </c>
      <c r="F127" s="167">
        <v>0</v>
      </c>
      <c r="G127" s="167">
        <v>0</v>
      </c>
      <c r="H127" s="167">
        <v>0</v>
      </c>
      <c r="I127" s="167">
        <v>0</v>
      </c>
      <c r="J127" s="167">
        <v>0</v>
      </c>
      <c r="K127" s="167">
        <v>0</v>
      </c>
      <c r="L127" s="167">
        <v>0</v>
      </c>
      <c r="M127" s="167">
        <v>0</v>
      </c>
      <c r="N127" s="167">
        <v>0</v>
      </c>
      <c r="O127" s="167">
        <v>0</v>
      </c>
      <c r="P127" s="167">
        <v>0</v>
      </c>
      <c r="Q127" s="167">
        <v>0</v>
      </c>
      <c r="R127" s="167">
        <v>0</v>
      </c>
      <c r="S127" s="167">
        <v>0</v>
      </c>
      <c r="T127" s="167">
        <v>0</v>
      </c>
      <c r="U127" s="167">
        <v>0</v>
      </c>
      <c r="V127" s="167">
        <v>0</v>
      </c>
      <c r="W127" s="167">
        <v>0</v>
      </c>
      <c r="X127" s="167">
        <v>0</v>
      </c>
      <c r="Y127" s="167">
        <v>0</v>
      </c>
      <c r="Z127" s="167">
        <v>0</v>
      </c>
      <c r="AA127" s="167">
        <v>0</v>
      </c>
      <c r="AB127" s="167">
        <v>0</v>
      </c>
      <c r="AC127" s="167">
        <v>0</v>
      </c>
      <c r="AD127" s="167">
        <v>0</v>
      </c>
      <c r="AE127" s="167">
        <v>0</v>
      </c>
      <c r="AF127" s="178">
        <v>0</v>
      </c>
    </row>
    <row r="128" spans="1:32">
      <c r="A128" s="626" t="s">
        <v>138</v>
      </c>
      <c r="B128" s="160">
        <v>12.758593448462284</v>
      </c>
      <c r="C128" s="161">
        <v>13.177710141182883</v>
      </c>
      <c r="D128" s="161">
        <v>12.647811613362633</v>
      </c>
      <c r="E128" s="161">
        <v>12.288119401381316</v>
      </c>
      <c r="F128" s="161">
        <v>10.877737318331063</v>
      </c>
      <c r="G128" s="161">
        <v>11.16863836320594</v>
      </c>
      <c r="H128" s="161">
        <v>11.573394783897829</v>
      </c>
      <c r="I128" s="161">
        <v>12.767954527293675</v>
      </c>
      <c r="J128" s="161">
        <v>14.170853850183459</v>
      </c>
      <c r="K128" s="161">
        <v>14.448578189700143</v>
      </c>
      <c r="L128" s="161">
        <v>14.730599852567872</v>
      </c>
      <c r="M128" s="161">
        <v>12.459945316165578</v>
      </c>
      <c r="N128" s="161">
        <v>12.24825428652413</v>
      </c>
      <c r="O128" s="161">
        <v>13.557433436929948</v>
      </c>
      <c r="P128" s="161">
        <v>15.77173859190288</v>
      </c>
      <c r="Q128" s="161">
        <v>14.430523427162754</v>
      </c>
      <c r="R128" s="161">
        <v>15.215045944487509</v>
      </c>
      <c r="S128" s="161">
        <v>15.773524248113919</v>
      </c>
      <c r="T128" s="161">
        <v>13.594287414703492</v>
      </c>
      <c r="U128" s="161">
        <v>13.673263329816596</v>
      </c>
      <c r="V128" s="161">
        <v>13.175774926795954</v>
      </c>
      <c r="W128" s="161">
        <v>14.313102579576039</v>
      </c>
      <c r="X128" s="161">
        <v>13.448844643548755</v>
      </c>
      <c r="Y128" s="161">
        <v>12.31791694889219</v>
      </c>
      <c r="Z128" s="161">
        <v>10.37465707427488</v>
      </c>
      <c r="AA128" s="161">
        <v>9.0079076955053701</v>
      </c>
      <c r="AB128" s="161">
        <v>8.3049756270414559</v>
      </c>
      <c r="AC128" s="161">
        <v>9.0960130182371248</v>
      </c>
      <c r="AD128" s="161">
        <v>10.427606216325092</v>
      </c>
      <c r="AE128" s="161">
        <v>9.1566843818725268</v>
      </c>
      <c r="AF128" s="189">
        <v>4.8010247912285111</v>
      </c>
    </row>
    <row r="129" spans="1:32">
      <c r="A129" s="627" t="s">
        <v>139</v>
      </c>
      <c r="B129" s="168">
        <v>0.54306952650916884</v>
      </c>
      <c r="C129" s="169">
        <v>0.48654740480108361</v>
      </c>
      <c r="D129" s="169">
        <v>0.49443229525433613</v>
      </c>
      <c r="E129" s="169">
        <v>0.44676019988741766</v>
      </c>
      <c r="F129" s="169">
        <v>0.43681805016446168</v>
      </c>
      <c r="G129" s="169">
        <v>0.46088671502357409</v>
      </c>
      <c r="H129" s="169">
        <v>0.48872192403730325</v>
      </c>
      <c r="I129" s="169">
        <v>0.50121276562458483</v>
      </c>
      <c r="J129" s="169">
        <v>0.51851238120537091</v>
      </c>
      <c r="K129" s="169">
        <v>0.54150511150922331</v>
      </c>
      <c r="L129" s="169">
        <v>0.53716680754090351</v>
      </c>
      <c r="M129" s="169">
        <v>0.5054128005011912</v>
      </c>
      <c r="N129" s="169">
        <v>0.48241797268734316</v>
      </c>
      <c r="O129" s="169">
        <v>0.4743630322872826</v>
      </c>
      <c r="P129" s="169">
        <v>0.50655622378984755</v>
      </c>
      <c r="Q129" s="169">
        <v>0.51557201493696059</v>
      </c>
      <c r="R129" s="169">
        <v>0.52733822464554114</v>
      </c>
      <c r="S129" s="169">
        <v>0.53694738934297936</v>
      </c>
      <c r="T129" s="169">
        <v>0.53623876376104129</v>
      </c>
      <c r="U129" s="169">
        <v>0.49867745129974228</v>
      </c>
      <c r="V129" s="169">
        <v>0.48473978154550873</v>
      </c>
      <c r="W129" s="169">
        <v>0.48094042166495715</v>
      </c>
      <c r="X129" s="169">
        <v>0.47202479789788093</v>
      </c>
      <c r="Y129" s="169">
        <v>0.47471345100773876</v>
      </c>
      <c r="Z129" s="169">
        <v>0.48167264003858895</v>
      </c>
      <c r="AA129" s="169">
        <v>0.49321829511087556</v>
      </c>
      <c r="AB129" s="169">
        <v>0.49371205289882403</v>
      </c>
      <c r="AC129" s="169">
        <v>0.50139419178862155</v>
      </c>
      <c r="AD129" s="169">
        <v>0.51283041062676382</v>
      </c>
      <c r="AE129" s="169">
        <v>0.51884598742346122</v>
      </c>
      <c r="AF129" s="202">
        <v>0.22260719591447217</v>
      </c>
    </row>
    <row r="130" spans="1:32">
      <c r="A130" s="170"/>
      <c r="B130" s="171"/>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row>
    <row r="131" spans="1:32">
      <c r="A131" s="172" t="s">
        <v>546</v>
      </c>
      <c r="B131" s="620"/>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c r="AF131" s="620"/>
    </row>
    <row r="132" spans="1:32">
      <c r="A132" s="172" t="s">
        <v>547</v>
      </c>
      <c r="B132" s="621"/>
      <c r="C132" s="621"/>
      <c r="D132" s="621"/>
      <c r="E132" s="621"/>
      <c r="F132" s="621"/>
      <c r="G132" s="621"/>
      <c r="H132" s="621"/>
      <c r="I132" s="621"/>
      <c r="J132" s="621"/>
      <c r="K132" s="621"/>
      <c r="L132" s="621"/>
      <c r="M132" s="621"/>
      <c r="N132" s="621"/>
      <c r="O132" s="621"/>
      <c r="P132" s="621"/>
      <c r="Q132" s="621"/>
      <c r="R132" s="621"/>
      <c r="S132" s="621"/>
      <c r="T132" s="621"/>
      <c r="U132" s="621"/>
      <c r="V132" s="621"/>
      <c r="W132" s="621"/>
      <c r="X132" s="621"/>
      <c r="Y132" s="621"/>
      <c r="Z132" s="621"/>
      <c r="AA132" s="621"/>
      <c r="AB132" s="621"/>
      <c r="AC132" s="621"/>
      <c r="AD132" s="621"/>
      <c r="AE132" s="621"/>
    </row>
    <row r="133" spans="1:32">
      <c r="A133" s="172" t="s">
        <v>255</v>
      </c>
      <c r="B133" s="621"/>
      <c r="C133" s="621"/>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1"/>
      <c r="AD133" s="621"/>
      <c r="AE133" s="621"/>
    </row>
    <row r="134" spans="1:32">
      <c r="A134" s="196"/>
      <c r="B134" s="622"/>
      <c r="C134" s="622"/>
      <c r="D134" s="622"/>
      <c r="E134" s="622"/>
      <c r="F134" s="622"/>
      <c r="G134" s="622"/>
      <c r="H134" s="622"/>
      <c r="I134" s="622"/>
      <c r="J134" s="622"/>
      <c r="K134" s="622"/>
      <c r="L134" s="622"/>
      <c r="M134" s="622"/>
      <c r="N134" s="622"/>
      <c r="O134" s="622"/>
      <c r="P134" s="622"/>
      <c r="Q134" s="622"/>
      <c r="R134" s="622"/>
      <c r="S134" s="622"/>
      <c r="T134" s="622"/>
      <c r="U134" s="622"/>
      <c r="V134" s="622"/>
      <c r="W134" s="622"/>
      <c r="X134" s="622"/>
      <c r="Y134" s="622"/>
      <c r="Z134" s="622"/>
      <c r="AA134" s="622"/>
      <c r="AB134" s="622"/>
      <c r="AC134" s="622"/>
      <c r="AD134" s="622"/>
      <c r="AE134" s="622"/>
    </row>
    <row r="135" spans="1:32">
      <c r="B135" s="622"/>
      <c r="C135" s="622"/>
      <c r="D135" s="622"/>
      <c r="E135" s="622"/>
      <c r="F135" s="622"/>
      <c r="G135" s="622"/>
      <c r="H135" s="622"/>
      <c r="I135" s="622"/>
      <c r="J135" s="622"/>
      <c r="K135" s="622"/>
      <c r="L135" s="622"/>
      <c r="M135" s="622"/>
      <c r="N135" s="622"/>
      <c r="O135" s="622"/>
      <c r="P135" s="622"/>
      <c r="Q135" s="622"/>
      <c r="R135" s="622"/>
      <c r="S135" s="622"/>
      <c r="T135" s="622"/>
      <c r="U135" s="622"/>
      <c r="V135" s="622"/>
      <c r="W135" s="622"/>
      <c r="X135" s="622"/>
      <c r="Y135" s="622"/>
      <c r="Z135" s="622"/>
      <c r="AA135" s="622"/>
      <c r="AB135" s="622"/>
      <c r="AC135" s="622"/>
      <c r="AD135" s="622"/>
      <c r="AE135" s="622"/>
    </row>
    <row r="136" spans="1:32" ht="14.25">
      <c r="A136" s="1012" t="s">
        <v>577</v>
      </c>
      <c r="AD136" s="150"/>
    </row>
    <row r="137" spans="1:32">
      <c r="A137" s="200"/>
      <c r="AB137" s="153"/>
      <c r="AC137" s="175"/>
      <c r="AD137" s="175"/>
      <c r="AF137" s="154" t="s">
        <v>124</v>
      </c>
    </row>
    <row r="138" spans="1:32">
      <c r="A138" s="755"/>
      <c r="B138" s="156">
        <v>1990</v>
      </c>
      <c r="C138" s="156">
        <v>1991</v>
      </c>
      <c r="D138" s="156">
        <v>1992</v>
      </c>
      <c r="E138" s="156">
        <v>1993</v>
      </c>
      <c r="F138" s="156">
        <v>1994</v>
      </c>
      <c r="G138" s="156">
        <v>1995</v>
      </c>
      <c r="H138" s="156">
        <v>1996</v>
      </c>
      <c r="I138" s="156">
        <v>1997</v>
      </c>
      <c r="J138" s="156">
        <v>1998</v>
      </c>
      <c r="K138" s="156">
        <v>1999</v>
      </c>
      <c r="L138" s="156">
        <v>2000</v>
      </c>
      <c r="M138" s="156">
        <v>2001</v>
      </c>
      <c r="N138" s="156">
        <v>2002</v>
      </c>
      <c r="O138" s="156">
        <v>2003</v>
      </c>
      <c r="P138" s="156">
        <v>2004</v>
      </c>
      <c r="Q138" s="156">
        <v>2005</v>
      </c>
      <c r="R138" s="156">
        <v>2006</v>
      </c>
      <c r="S138" s="156">
        <v>2007</v>
      </c>
      <c r="T138" s="156">
        <v>2008</v>
      </c>
      <c r="U138" s="156">
        <v>2009</v>
      </c>
      <c r="V138" s="156">
        <v>2010</v>
      </c>
      <c r="W138" s="156">
        <v>2011</v>
      </c>
      <c r="X138" s="156">
        <v>2012</v>
      </c>
      <c r="Y138" s="156">
        <v>2013</v>
      </c>
      <c r="Z138" s="156">
        <v>2014</v>
      </c>
      <c r="AA138" s="156">
        <v>2015</v>
      </c>
      <c r="AB138" s="156">
        <v>2016</v>
      </c>
      <c r="AC138" s="156">
        <v>2017</v>
      </c>
      <c r="AD138" s="156">
        <v>2018</v>
      </c>
      <c r="AE138" s="156">
        <v>2019</v>
      </c>
      <c r="AF138" s="157">
        <v>2020</v>
      </c>
    </row>
    <row r="139" spans="1:32">
      <c r="A139" s="614" t="s">
        <v>257</v>
      </c>
      <c r="B139" s="158">
        <v>34.807094174931841</v>
      </c>
      <c r="C139" s="159">
        <v>33.643861583778403</v>
      </c>
      <c r="D139" s="159">
        <v>31.570709030369049</v>
      </c>
      <c r="E139" s="159">
        <v>29.176142030207917</v>
      </c>
      <c r="F139" s="159">
        <v>26.49993025822754</v>
      </c>
      <c r="G139" s="159">
        <v>25.176686962483487</v>
      </c>
      <c r="H139" s="159">
        <v>24.590069931394641</v>
      </c>
      <c r="I139" s="159">
        <v>21.85844455103879</v>
      </c>
      <c r="J139" s="159">
        <v>19.272861305784424</v>
      </c>
      <c r="K139" s="159">
        <v>17.671355250707261</v>
      </c>
      <c r="L139" s="159">
        <v>13.628647629879946</v>
      </c>
      <c r="M139" s="159">
        <v>10.569171225045956</v>
      </c>
      <c r="N139" s="159">
        <v>8.5686557113646025</v>
      </c>
      <c r="O139" s="159">
        <v>8.4706580393142357</v>
      </c>
      <c r="P139" s="159">
        <v>4.6987776366292948</v>
      </c>
      <c r="Q139" s="159">
        <v>4.2206288860647403</v>
      </c>
      <c r="R139" s="159">
        <v>3.589408091015311</v>
      </c>
      <c r="S139" s="159">
        <v>3.1624907303309948</v>
      </c>
      <c r="T139" s="159">
        <v>2.7353071615937012</v>
      </c>
      <c r="U139" s="159">
        <v>2.4883608827814743</v>
      </c>
      <c r="V139" s="159">
        <v>2.1832102990857929</v>
      </c>
      <c r="W139" s="159">
        <v>2.0964944812544539</v>
      </c>
      <c r="X139" s="159">
        <v>2.2619030416139951</v>
      </c>
      <c r="Y139" s="159">
        <v>2.2727172768705879</v>
      </c>
      <c r="Z139" s="159">
        <v>1.6932565626964737</v>
      </c>
      <c r="AA139" s="159">
        <v>1.9594766016111518</v>
      </c>
      <c r="AB139" s="159">
        <v>2.2235914922521793</v>
      </c>
      <c r="AC139" s="159">
        <v>2.223394902539011</v>
      </c>
      <c r="AD139" s="159">
        <v>1.9903902515731926</v>
      </c>
      <c r="AE139" s="159">
        <v>1.9201390270089811</v>
      </c>
      <c r="AF139" s="201">
        <v>1.7149651047922803</v>
      </c>
    </row>
    <row r="140" spans="1:32">
      <c r="A140" s="614" t="s">
        <v>258</v>
      </c>
      <c r="B140" s="160">
        <v>33.674375972294861</v>
      </c>
      <c r="C140" s="161">
        <v>34.738953442329759</v>
      </c>
      <c r="D140" s="161">
        <v>30.824882482964362</v>
      </c>
      <c r="E140" s="161">
        <v>28.701095874979043</v>
      </c>
      <c r="F140" s="161">
        <v>27.913161833116472</v>
      </c>
      <c r="G140" s="161">
        <v>28.318174402503011</v>
      </c>
      <c r="H140" s="161">
        <v>28.03756146938408</v>
      </c>
      <c r="I140" s="161">
        <v>27.462517043107184</v>
      </c>
      <c r="J140" s="161">
        <v>29.065107783280247</v>
      </c>
      <c r="K140" s="161">
        <v>27.300871738104576</v>
      </c>
      <c r="L140" s="161">
        <v>25.087271904330017</v>
      </c>
      <c r="M140" s="161">
        <v>24.530140873127429</v>
      </c>
      <c r="N140" s="161">
        <v>25.106809723035948</v>
      </c>
      <c r="O140" s="161">
        <v>23.884983226908375</v>
      </c>
      <c r="P140" s="161">
        <v>22.868091254264215</v>
      </c>
      <c r="Q140" s="161">
        <v>21.966283278105415</v>
      </c>
      <c r="R140" s="161">
        <v>20.384446363136576</v>
      </c>
      <c r="S140" s="161">
        <v>19.018268627050112</v>
      </c>
      <c r="T140" s="161">
        <v>17.178700407674899</v>
      </c>
      <c r="U140" s="161">
        <v>14.612425733128276</v>
      </c>
      <c r="V140" s="161">
        <v>16.397724369159089</v>
      </c>
      <c r="W140" s="161">
        <v>14.665136618754449</v>
      </c>
      <c r="X140" s="161">
        <v>13.937012745463381</v>
      </c>
      <c r="Y140" s="161">
        <v>14.370438970753829</v>
      </c>
      <c r="Z140" s="161">
        <v>13.786618093912113</v>
      </c>
      <c r="AA140" s="161">
        <v>14.30219533283068</v>
      </c>
      <c r="AB140" s="161">
        <v>14.600422426124922</v>
      </c>
      <c r="AC140" s="161">
        <v>14.918661718164635</v>
      </c>
      <c r="AD140" s="161">
        <v>14.024460172197468</v>
      </c>
      <c r="AE140" s="161">
        <v>13.070845918697225</v>
      </c>
      <c r="AF140" s="189">
        <v>11.457699175425303</v>
      </c>
    </row>
    <row r="141" spans="1:32">
      <c r="A141" s="614" t="s">
        <v>117</v>
      </c>
      <c r="B141" s="160">
        <v>0.9632138758302391</v>
      </c>
      <c r="C141" s="161">
        <v>0.98674381710544967</v>
      </c>
      <c r="D141" s="161">
        <v>1.0185342199547591</v>
      </c>
      <c r="E141" s="161">
        <v>1.0344754219091199</v>
      </c>
      <c r="F141" s="161">
        <v>1.0331453477352388</v>
      </c>
      <c r="G141" s="161">
        <v>0.96526811020200665</v>
      </c>
      <c r="H141" s="161">
        <v>0.88212863015306753</v>
      </c>
      <c r="I141" s="161">
        <v>0.7437691185570664</v>
      </c>
      <c r="J141" s="161">
        <v>0.57944943153406225</v>
      </c>
      <c r="K141" s="161">
        <v>0.43781978719263981</v>
      </c>
      <c r="L141" s="161">
        <v>0.37109436041480609</v>
      </c>
      <c r="M141" s="161">
        <v>0.25470899442281192</v>
      </c>
      <c r="N141" s="161">
        <v>0.15879449431434114</v>
      </c>
      <c r="O141" s="161">
        <v>9.164504021684905E-2</v>
      </c>
      <c r="P141" s="161">
        <v>6.4947132517198081E-2</v>
      </c>
      <c r="Q141" s="161">
        <v>5.2600793813773805E-2</v>
      </c>
      <c r="R141" s="161">
        <v>4.0956474096089941E-2</v>
      </c>
      <c r="S141" s="161">
        <v>3.3104637741928573E-2</v>
      </c>
      <c r="T141" s="161">
        <v>3.3498481407492189E-2</v>
      </c>
      <c r="U141" s="161">
        <v>3.3740483601863963E-2</v>
      </c>
      <c r="V141" s="161">
        <v>3.6095953860684198E-2</v>
      </c>
      <c r="W141" s="161">
        <v>3.5838346529140724E-2</v>
      </c>
      <c r="X141" s="161">
        <v>2.9038793561946465E-2</v>
      </c>
      <c r="Y141" s="161">
        <v>2.1204446356349174E-2</v>
      </c>
      <c r="Z141" s="161">
        <v>2.2056554161976737E-2</v>
      </c>
      <c r="AA141" s="161">
        <v>2.1701123181689336E-2</v>
      </c>
      <c r="AB141" s="161">
        <v>1.7643748562755839E-2</v>
      </c>
      <c r="AC141" s="161">
        <v>2.1696327715933932E-2</v>
      </c>
      <c r="AD141" s="161">
        <v>1.5867629963372952E-2</v>
      </c>
      <c r="AE141" s="161">
        <v>1.9744327608729344E-2</v>
      </c>
      <c r="AF141" s="189">
        <v>1.9508377134376885E-2</v>
      </c>
    </row>
    <row r="142" spans="1:32">
      <c r="A142" s="614" t="s">
        <v>307</v>
      </c>
      <c r="B142" s="160">
        <v>218.24194074721493</v>
      </c>
      <c r="C142" s="161">
        <v>255.43586126556949</v>
      </c>
      <c r="D142" s="161">
        <v>244.62309947125283</v>
      </c>
      <c r="E142" s="161">
        <v>235.67348727116126</v>
      </c>
      <c r="F142" s="161">
        <v>205.43036903054463</v>
      </c>
      <c r="G142" s="161">
        <v>207.89050158927469</v>
      </c>
      <c r="H142" s="161">
        <v>222.0424786414645</v>
      </c>
      <c r="I142" s="161">
        <v>192.82968276516172</v>
      </c>
      <c r="J142" s="161">
        <v>189.49157005524333</v>
      </c>
      <c r="K142" s="161">
        <v>175.47595803786052</v>
      </c>
      <c r="L142" s="161">
        <v>160.89961723898287</v>
      </c>
      <c r="M142" s="161">
        <v>157.00201377510015</v>
      </c>
      <c r="N142" s="161">
        <v>142.7951278626621</v>
      </c>
      <c r="O142" s="161">
        <v>146.55334680125466</v>
      </c>
      <c r="P142" s="161">
        <v>141.17852305274496</v>
      </c>
      <c r="Q142" s="161">
        <v>130.79377567488365</v>
      </c>
      <c r="R142" s="161">
        <v>112.03181740639083</v>
      </c>
      <c r="S142" s="161">
        <v>100.82624578312102</v>
      </c>
      <c r="T142" s="161">
        <v>99.929865725928238</v>
      </c>
      <c r="U142" s="161">
        <v>95.398585681137334</v>
      </c>
      <c r="V142" s="161">
        <v>99.591914837316168</v>
      </c>
      <c r="W142" s="161">
        <v>78.122732102138386</v>
      </c>
      <c r="X142" s="161">
        <v>86.221005637952146</v>
      </c>
      <c r="Y142" s="161">
        <v>89.589207063632472</v>
      </c>
      <c r="Z142" s="161">
        <v>72.462427191966938</v>
      </c>
      <c r="AA142" s="161">
        <v>74.742306000052508</v>
      </c>
      <c r="AB142" s="161">
        <v>77.003527223910851</v>
      </c>
      <c r="AC142" s="161">
        <v>72.278328987931346</v>
      </c>
      <c r="AD142" s="161">
        <v>67.970932407423362</v>
      </c>
      <c r="AE142" s="161">
        <v>67.542950914032957</v>
      </c>
      <c r="AF142" s="189">
        <v>62.351134312108918</v>
      </c>
    </row>
    <row r="143" spans="1:32">
      <c r="A143" s="614" t="s">
        <v>545</v>
      </c>
      <c r="B143" s="160">
        <v>16.963249177475202</v>
      </c>
      <c r="C143" s="161">
        <v>17.130920422771048</v>
      </c>
      <c r="D143" s="161">
        <v>17.302379234533067</v>
      </c>
      <c r="E143" s="161">
        <v>17.382442671743771</v>
      </c>
      <c r="F143" s="161">
        <v>17.494533170075311</v>
      </c>
      <c r="G143" s="161">
        <v>17.556950335150262</v>
      </c>
      <c r="H143" s="161">
        <v>17.675062044504774</v>
      </c>
      <c r="I143" s="161">
        <v>17.772897614751113</v>
      </c>
      <c r="J143" s="161">
        <v>17.83630217742606</v>
      </c>
      <c r="K143" s="161">
        <v>17.894113884692683</v>
      </c>
      <c r="L143" s="161">
        <v>17.906792812559388</v>
      </c>
      <c r="M143" s="161">
        <v>17.837830382772907</v>
      </c>
      <c r="N143" s="161">
        <v>17.240109872962449</v>
      </c>
      <c r="O143" s="161">
        <v>16.599240327836718</v>
      </c>
      <c r="P143" s="161">
        <v>16.354356555342346</v>
      </c>
      <c r="Q143" s="161">
        <v>14.885434877788256</v>
      </c>
      <c r="R143" s="161">
        <v>13.633810386047672</v>
      </c>
      <c r="S143" s="161">
        <v>12.592035544308764</v>
      </c>
      <c r="T143" s="161">
        <v>12.11884474386132</v>
      </c>
      <c r="U143" s="161">
        <v>11.331593637962396</v>
      </c>
      <c r="V143" s="161">
        <v>9.952216369957128</v>
      </c>
      <c r="W143" s="161">
        <v>9.0961058140909063</v>
      </c>
      <c r="X143" s="161">
        <v>7.7091907767054755</v>
      </c>
      <c r="Y143" s="161">
        <v>7.1406962212471718</v>
      </c>
      <c r="Z143" s="161">
        <v>6.2490300864711052</v>
      </c>
      <c r="AA143" s="161">
        <v>5.2841093318166905</v>
      </c>
      <c r="AB143" s="161">
        <v>4.1053625754358931</v>
      </c>
      <c r="AC143" s="161">
        <v>3.4728549331962948</v>
      </c>
      <c r="AD143" s="161">
        <v>3.0202160574648764</v>
      </c>
      <c r="AE143" s="161">
        <v>2.6586505360370296</v>
      </c>
      <c r="AF143" s="189">
        <v>2.5396781849774017</v>
      </c>
    </row>
    <row r="144" spans="1:32">
      <c r="A144" s="615" t="s">
        <v>118</v>
      </c>
      <c r="B144" s="160">
        <v>58.468878744245572</v>
      </c>
      <c r="C144" s="161">
        <v>64.085035470654418</v>
      </c>
      <c r="D144" s="161">
        <v>66.602643093608634</v>
      </c>
      <c r="E144" s="161">
        <v>69.271260060779497</v>
      </c>
      <c r="F144" s="161">
        <v>68.138545628462325</v>
      </c>
      <c r="G144" s="161">
        <v>68.806012817264659</v>
      </c>
      <c r="H144" s="161">
        <v>66.835649261899817</v>
      </c>
      <c r="I144" s="161">
        <v>63.837233346525935</v>
      </c>
      <c r="J144" s="161">
        <v>62.117970452371168</v>
      </c>
      <c r="K144" s="161">
        <v>59.183112489911345</v>
      </c>
      <c r="L144" s="161">
        <v>53.621469168262287</v>
      </c>
      <c r="M144" s="161">
        <v>51.819862124940784</v>
      </c>
      <c r="N144" s="161">
        <v>48.912958547606252</v>
      </c>
      <c r="O144" s="161">
        <v>46.135834630257868</v>
      </c>
      <c r="P144" s="161">
        <v>43.342641628927389</v>
      </c>
      <c r="Q144" s="161">
        <v>37.31270117713926</v>
      </c>
      <c r="R144" s="161">
        <v>34.976830775239463</v>
      </c>
      <c r="S144" s="161">
        <v>33.035000942437208</v>
      </c>
      <c r="T144" s="161">
        <v>30.215051742243677</v>
      </c>
      <c r="U144" s="161">
        <v>28.221303737423149</v>
      </c>
      <c r="V144" s="161">
        <v>27.702397723662713</v>
      </c>
      <c r="W144" s="161">
        <v>25.216977161926351</v>
      </c>
      <c r="X144" s="161">
        <v>23.785463454836041</v>
      </c>
      <c r="Y144" s="161">
        <v>21.879950884918927</v>
      </c>
      <c r="Z144" s="161">
        <v>19.809653998412131</v>
      </c>
      <c r="AA144" s="161">
        <v>18.75618943447914</v>
      </c>
      <c r="AB144" s="161">
        <v>17.309378435531777</v>
      </c>
      <c r="AC144" s="161">
        <v>15.82780750162034</v>
      </c>
      <c r="AD144" s="161">
        <v>14.190031662971613</v>
      </c>
      <c r="AE144" s="161">
        <v>12.882122408223402</v>
      </c>
      <c r="AF144" s="189">
        <v>9.84810243421067</v>
      </c>
    </row>
    <row r="145" spans="1:32">
      <c r="A145" s="614" t="s">
        <v>133</v>
      </c>
      <c r="B145" s="162">
        <v>56.761180675508641</v>
      </c>
      <c r="C145" s="163">
        <v>62.26694999450951</v>
      </c>
      <c r="D145" s="163">
        <v>64.852292771246027</v>
      </c>
      <c r="E145" s="163">
        <v>67.484197729698252</v>
      </c>
      <c r="F145" s="163">
        <v>66.378567251063032</v>
      </c>
      <c r="G145" s="163">
        <v>67.065370897750654</v>
      </c>
      <c r="H145" s="163">
        <v>65.115376742771389</v>
      </c>
      <c r="I145" s="163">
        <v>62.107218976684358</v>
      </c>
      <c r="J145" s="163">
        <v>60.33340007645203</v>
      </c>
      <c r="K145" s="163">
        <v>57.323814746873396</v>
      </c>
      <c r="L145" s="163">
        <v>51.846734631751801</v>
      </c>
      <c r="M145" s="163">
        <v>49.967637206674141</v>
      </c>
      <c r="N145" s="163">
        <v>47.020645012255983</v>
      </c>
      <c r="O145" s="163">
        <v>44.217919952527112</v>
      </c>
      <c r="P145" s="163">
        <v>41.520065524297202</v>
      </c>
      <c r="Q145" s="163">
        <v>35.555177314411253</v>
      </c>
      <c r="R145" s="163">
        <v>33.276506824727626</v>
      </c>
      <c r="S145" s="163">
        <v>31.371430557713715</v>
      </c>
      <c r="T145" s="163">
        <v>28.564151521731002</v>
      </c>
      <c r="U145" s="163">
        <v>26.558368522895606</v>
      </c>
      <c r="V145" s="163">
        <v>26.013998651153823</v>
      </c>
      <c r="W145" s="163">
        <v>23.503571407527645</v>
      </c>
      <c r="X145" s="163">
        <v>22.027442570165373</v>
      </c>
      <c r="Y145" s="163">
        <v>20.172520831775884</v>
      </c>
      <c r="Z145" s="163">
        <v>18.12040395195956</v>
      </c>
      <c r="AA145" s="163">
        <v>17.091524859311598</v>
      </c>
      <c r="AB145" s="163">
        <v>15.700180306580698</v>
      </c>
      <c r="AC145" s="163">
        <v>14.169533452782414</v>
      </c>
      <c r="AD145" s="163">
        <v>12.540526068205981</v>
      </c>
      <c r="AE145" s="163">
        <v>11.228213514924009</v>
      </c>
      <c r="AF145" s="189">
        <v>8.2386671421473316</v>
      </c>
    </row>
    <row r="146" spans="1:32">
      <c r="A146" s="616" t="s">
        <v>134</v>
      </c>
      <c r="B146" s="162">
        <v>0</v>
      </c>
      <c r="C146" s="163">
        <v>0</v>
      </c>
      <c r="D146" s="163">
        <v>0</v>
      </c>
      <c r="E146" s="163">
        <v>0</v>
      </c>
      <c r="F146" s="163">
        <v>0</v>
      </c>
      <c r="G146" s="163">
        <v>0</v>
      </c>
      <c r="H146" s="163">
        <v>0</v>
      </c>
      <c r="I146" s="163">
        <v>0</v>
      </c>
      <c r="J146" s="163">
        <v>0</v>
      </c>
      <c r="K146" s="163">
        <v>0</v>
      </c>
      <c r="L146" s="163">
        <v>0</v>
      </c>
      <c r="M146" s="163">
        <v>0</v>
      </c>
      <c r="N146" s="163">
        <v>0</v>
      </c>
      <c r="O146" s="163">
        <v>0</v>
      </c>
      <c r="P146" s="163">
        <v>0</v>
      </c>
      <c r="Q146" s="163">
        <v>0</v>
      </c>
      <c r="R146" s="163">
        <v>0</v>
      </c>
      <c r="S146" s="163">
        <v>0</v>
      </c>
      <c r="T146" s="163">
        <v>0</v>
      </c>
      <c r="U146" s="163">
        <v>0</v>
      </c>
      <c r="V146" s="163">
        <v>0</v>
      </c>
      <c r="W146" s="163">
        <v>0</v>
      </c>
      <c r="X146" s="163">
        <v>0</v>
      </c>
      <c r="Y146" s="163">
        <v>0</v>
      </c>
      <c r="Z146" s="163">
        <v>0</v>
      </c>
      <c r="AA146" s="163">
        <v>0</v>
      </c>
      <c r="AB146" s="163">
        <v>0</v>
      </c>
      <c r="AC146" s="163">
        <v>0</v>
      </c>
      <c r="AD146" s="163">
        <v>0</v>
      </c>
      <c r="AE146" s="163">
        <v>0</v>
      </c>
      <c r="AF146" s="189">
        <v>0</v>
      </c>
    </row>
    <row r="147" spans="1:32">
      <c r="A147" s="614" t="s">
        <v>253</v>
      </c>
      <c r="B147" s="162">
        <v>0.24902559999999996</v>
      </c>
      <c r="C147" s="163">
        <v>0.26017599999999996</v>
      </c>
      <c r="D147" s="163">
        <v>0.27876000000000001</v>
      </c>
      <c r="E147" s="163">
        <v>0.1895568</v>
      </c>
      <c r="F147" s="163">
        <v>0.20070719999999997</v>
      </c>
      <c r="G147" s="163">
        <v>0.20814079999999999</v>
      </c>
      <c r="H147" s="163">
        <v>0.20442399999999997</v>
      </c>
      <c r="I147" s="163">
        <v>0.19699040000000001</v>
      </c>
      <c r="J147" s="163">
        <v>0.21557439999999997</v>
      </c>
      <c r="K147" s="163">
        <v>0.2362138148151619</v>
      </c>
      <c r="L147" s="163">
        <v>0.25014824911176237</v>
      </c>
      <c r="M147" s="163">
        <v>0.23051818975115668</v>
      </c>
      <c r="N147" s="163">
        <v>0.23735246083767328</v>
      </c>
      <c r="O147" s="163">
        <v>0.23484682546009977</v>
      </c>
      <c r="P147" s="163">
        <v>0.24852332541422215</v>
      </c>
      <c r="Q147" s="163">
        <v>0.26610029462779883</v>
      </c>
      <c r="R147" s="163">
        <v>0.26851016917772869</v>
      </c>
      <c r="S147" s="163">
        <v>0.25407082659163271</v>
      </c>
      <c r="T147" s="163">
        <v>0.25200831075177488</v>
      </c>
      <c r="U147" s="163">
        <v>0.24562533601464315</v>
      </c>
      <c r="V147" s="163">
        <v>0.26276269660757845</v>
      </c>
      <c r="W147" s="163">
        <v>0.25257348867117441</v>
      </c>
      <c r="X147" s="163">
        <v>0.24773364365214123</v>
      </c>
      <c r="Y147" s="163">
        <v>0.24657517910518692</v>
      </c>
      <c r="Z147" s="163">
        <v>0.23794909289104488</v>
      </c>
      <c r="AA147" s="163">
        <v>0.22555485483769883</v>
      </c>
      <c r="AB147" s="163">
        <v>0.20351048897492538</v>
      </c>
      <c r="AC147" s="163">
        <v>0.19680573212257044</v>
      </c>
      <c r="AD147" s="163">
        <v>0.19337265285041697</v>
      </c>
      <c r="AE147" s="163">
        <v>0.19731065527497615</v>
      </c>
      <c r="AF147" s="189">
        <v>0.19393605405841594</v>
      </c>
    </row>
    <row r="148" spans="1:32">
      <c r="A148" s="614" t="s">
        <v>252</v>
      </c>
      <c r="B148" s="162">
        <v>0.82447594039725336</v>
      </c>
      <c r="C148" s="163">
        <v>0.91352871366387722</v>
      </c>
      <c r="D148" s="163">
        <v>0.81106345148010139</v>
      </c>
      <c r="E148" s="163">
        <v>0.91456849375724991</v>
      </c>
      <c r="F148" s="163">
        <v>0.86342215907614217</v>
      </c>
      <c r="G148" s="163">
        <v>0.80262759221657309</v>
      </c>
      <c r="H148" s="163">
        <v>0.76432850495019833</v>
      </c>
      <c r="I148" s="163">
        <v>0.75689996535308723</v>
      </c>
      <c r="J148" s="163">
        <v>0.73915323706661684</v>
      </c>
      <c r="K148" s="163">
        <v>0.7733217423688451</v>
      </c>
      <c r="L148" s="163">
        <v>0.74599166914633153</v>
      </c>
      <c r="M148" s="163">
        <v>0.78481635501108782</v>
      </c>
      <c r="N148" s="163">
        <v>0.76529239172446251</v>
      </c>
      <c r="O148" s="163">
        <v>0.77789254164389343</v>
      </c>
      <c r="P148" s="163">
        <v>0.64553494182535109</v>
      </c>
      <c r="Q148" s="163">
        <v>0.60242025034874402</v>
      </c>
      <c r="R148" s="163">
        <v>0.54309195361277607</v>
      </c>
      <c r="S148" s="163">
        <v>0.48608608514244178</v>
      </c>
      <c r="T148" s="163">
        <v>0.49500177801574685</v>
      </c>
      <c r="U148" s="163">
        <v>0.50784176008582238</v>
      </c>
      <c r="V148" s="163">
        <v>0.50593670707195604</v>
      </c>
      <c r="W148" s="163">
        <v>0.54646799110216981</v>
      </c>
      <c r="X148" s="163">
        <v>0.54817346108961862</v>
      </c>
      <c r="Y148" s="163">
        <v>0.49526492250158743</v>
      </c>
      <c r="Z148" s="163">
        <v>0.48224155200989399</v>
      </c>
      <c r="AA148" s="163">
        <v>0.46926266559899499</v>
      </c>
      <c r="AB148" s="163">
        <v>0.42494087793730656</v>
      </c>
      <c r="AC148" s="163">
        <v>0.47456035323537649</v>
      </c>
      <c r="AD148" s="163">
        <v>0.46241330807870024</v>
      </c>
      <c r="AE148" s="163">
        <v>0.45219785642196825</v>
      </c>
      <c r="AF148" s="189">
        <v>0.45088888945580902</v>
      </c>
    </row>
    <row r="149" spans="1:32">
      <c r="A149" s="616" t="s">
        <v>250</v>
      </c>
      <c r="B149" s="162">
        <v>0.5689807461355324</v>
      </c>
      <c r="C149" s="163">
        <v>0.58580455993624481</v>
      </c>
      <c r="D149" s="163">
        <v>0.60290065806982696</v>
      </c>
      <c r="E149" s="163">
        <v>0.63105018396672896</v>
      </c>
      <c r="F149" s="163">
        <v>0.64597069039478627</v>
      </c>
      <c r="G149" s="163">
        <v>0.67785024691225371</v>
      </c>
      <c r="H149" s="163">
        <v>0.69605235919757125</v>
      </c>
      <c r="I149" s="163">
        <v>0.71966138978665917</v>
      </c>
      <c r="J149" s="163">
        <v>0.77215293844814448</v>
      </c>
      <c r="K149" s="163">
        <v>0.78979595437959882</v>
      </c>
      <c r="L149" s="163">
        <v>0.71938741464716272</v>
      </c>
      <c r="M149" s="163">
        <v>0.78243144705837708</v>
      </c>
      <c r="N149" s="163">
        <v>0.8382444235302855</v>
      </c>
      <c r="O149" s="163">
        <v>0.8550461059636697</v>
      </c>
      <c r="P149" s="163">
        <v>0.87729724800520092</v>
      </c>
      <c r="Q149" s="163">
        <v>0.83740332442802146</v>
      </c>
      <c r="R149" s="163">
        <v>0.83611045653519844</v>
      </c>
      <c r="S149" s="163">
        <v>0.86989042403551942</v>
      </c>
      <c r="T149" s="163">
        <v>0.85075848310320568</v>
      </c>
      <c r="U149" s="163">
        <v>0.86059156080989885</v>
      </c>
      <c r="V149" s="163">
        <v>0.87386502288119916</v>
      </c>
      <c r="W149" s="163">
        <v>0.87007578371868111</v>
      </c>
      <c r="X149" s="163">
        <v>0.91828073166664903</v>
      </c>
      <c r="Y149" s="163">
        <v>0.92236546693844168</v>
      </c>
      <c r="Z149" s="163">
        <v>0.92606208879517593</v>
      </c>
      <c r="AA149" s="163">
        <v>0.92596492614655557</v>
      </c>
      <c r="AB149" s="163">
        <v>0.93536736560893652</v>
      </c>
      <c r="AC149" s="163">
        <v>0.94097712662807986</v>
      </c>
      <c r="AD149" s="163">
        <v>0.94724486308618272</v>
      </c>
      <c r="AE149" s="163">
        <v>0.95758715646297698</v>
      </c>
      <c r="AF149" s="180">
        <v>0.94435384335832673</v>
      </c>
    </row>
    <row r="150" spans="1:32">
      <c r="A150" s="616" t="s">
        <v>251</v>
      </c>
      <c r="B150" s="162">
        <v>6.5215782204143244E-2</v>
      </c>
      <c r="C150" s="163">
        <v>5.8576202544786481E-2</v>
      </c>
      <c r="D150" s="163">
        <v>5.7626212812685651E-2</v>
      </c>
      <c r="E150" s="163">
        <v>5.1886853357263521E-2</v>
      </c>
      <c r="F150" s="163">
        <v>4.9878327928362783E-2</v>
      </c>
      <c r="G150" s="163">
        <v>5.2023280385182592E-2</v>
      </c>
      <c r="H150" s="163">
        <v>5.5467654980665339E-2</v>
      </c>
      <c r="I150" s="163">
        <v>5.6462614701831983E-2</v>
      </c>
      <c r="J150" s="163">
        <v>5.7689800404373832E-2</v>
      </c>
      <c r="K150" s="163">
        <v>5.996623147434596E-2</v>
      </c>
      <c r="L150" s="163">
        <v>5.9207203605231074E-2</v>
      </c>
      <c r="M150" s="163">
        <v>5.4458926446023299E-2</v>
      </c>
      <c r="N150" s="163">
        <v>5.1424259257850734E-2</v>
      </c>
      <c r="O150" s="163">
        <v>5.0129204663091148E-2</v>
      </c>
      <c r="P150" s="163">
        <v>5.1220589385410062E-2</v>
      </c>
      <c r="Q150" s="163">
        <v>5.159999332344422E-2</v>
      </c>
      <c r="R150" s="163">
        <v>5.2611371186136804E-2</v>
      </c>
      <c r="S150" s="163">
        <v>5.352304895389965E-2</v>
      </c>
      <c r="T150" s="163">
        <v>5.3131648641947297E-2</v>
      </c>
      <c r="U150" s="163">
        <v>4.8876557617180516E-2</v>
      </c>
      <c r="V150" s="163">
        <v>4.5834645948155221E-2</v>
      </c>
      <c r="W150" s="163">
        <v>4.4288490906680029E-2</v>
      </c>
      <c r="X150" s="163">
        <v>4.3833048262257451E-2</v>
      </c>
      <c r="Y150" s="163">
        <v>4.3224484597827462E-2</v>
      </c>
      <c r="Z150" s="163">
        <v>4.2997312756456546E-2</v>
      </c>
      <c r="AA150" s="163">
        <v>4.3882128584292142E-2</v>
      </c>
      <c r="AB150" s="163">
        <v>4.5379396429908875E-2</v>
      </c>
      <c r="AC150" s="163">
        <v>4.5930836851899637E-2</v>
      </c>
      <c r="AD150" s="163">
        <v>4.6474770750332704E-2</v>
      </c>
      <c r="AE150" s="163">
        <v>4.6813225139472579E-2</v>
      </c>
      <c r="AF150" s="189">
        <v>2.0256505190786204E-2</v>
      </c>
    </row>
    <row r="151" spans="1:32">
      <c r="A151" s="616" t="s">
        <v>135</v>
      </c>
      <c r="B151" s="164">
        <v>363.1187526919926</v>
      </c>
      <c r="C151" s="165">
        <v>406.02137600220857</v>
      </c>
      <c r="D151" s="165">
        <v>391.9422475326827</v>
      </c>
      <c r="E151" s="165">
        <v>381.23890333078066</v>
      </c>
      <c r="F151" s="165">
        <v>346.50968526816155</v>
      </c>
      <c r="G151" s="165">
        <v>348.71359421687811</v>
      </c>
      <c r="H151" s="165">
        <v>360.06294997880093</v>
      </c>
      <c r="I151" s="165">
        <v>324.5045444391418</v>
      </c>
      <c r="J151" s="165">
        <v>318.36326120563933</v>
      </c>
      <c r="K151" s="165">
        <v>297.96323118846902</v>
      </c>
      <c r="L151" s="165">
        <v>271.5148931144293</v>
      </c>
      <c r="M151" s="165">
        <v>262.01372737540999</v>
      </c>
      <c r="N151" s="165">
        <v>242.78245621194569</v>
      </c>
      <c r="O151" s="165">
        <v>241.73570806578871</v>
      </c>
      <c r="P151" s="165">
        <v>228.50733726042543</v>
      </c>
      <c r="Q151" s="165">
        <v>209.23142468779508</v>
      </c>
      <c r="R151" s="165">
        <v>184.65726949592596</v>
      </c>
      <c r="S151" s="165">
        <v>168.66714626499004</v>
      </c>
      <c r="T151" s="165">
        <v>162.21126826270932</v>
      </c>
      <c r="U151" s="165">
        <v>152.08601015603449</v>
      </c>
      <c r="V151" s="165">
        <v>155.86355955304157</v>
      </c>
      <c r="W151" s="165">
        <v>129.23328452469369</v>
      </c>
      <c r="X151" s="165">
        <v>133.94361445013297</v>
      </c>
      <c r="Y151" s="165">
        <v>135.27421486377932</v>
      </c>
      <c r="Z151" s="165">
        <v>114.02304248762074</v>
      </c>
      <c r="AA151" s="165">
        <v>115.06597782397186</v>
      </c>
      <c r="AB151" s="165">
        <v>115.25992590181838</v>
      </c>
      <c r="AC151" s="165">
        <v>108.74274437116755</v>
      </c>
      <c r="AD151" s="165">
        <v>101.21189818159388</v>
      </c>
      <c r="AE151" s="165">
        <v>98.094453131608333</v>
      </c>
      <c r="AF151" s="189">
        <v>87.93108758864895</v>
      </c>
    </row>
    <row r="152" spans="1:32">
      <c r="A152" s="616" t="s">
        <v>136</v>
      </c>
      <c r="B152" s="162">
        <v>16.101861528985946</v>
      </c>
      <c r="C152" s="165">
        <v>15.783660481537265</v>
      </c>
      <c r="D152" s="165">
        <v>16.992973713060845</v>
      </c>
      <c r="E152" s="165">
        <v>18.170039693109842</v>
      </c>
      <c r="F152" s="165">
        <v>19.664254283608365</v>
      </c>
      <c r="G152" s="165">
        <v>19.73138241765006</v>
      </c>
      <c r="H152" s="165">
        <v>18.562212320327554</v>
      </c>
      <c r="I152" s="165">
        <v>19.672215517615992</v>
      </c>
      <c r="J152" s="165">
        <v>19.511664196782906</v>
      </c>
      <c r="K152" s="165">
        <v>19.862555609244477</v>
      </c>
      <c r="L152" s="165">
        <v>19.748997395020851</v>
      </c>
      <c r="M152" s="165">
        <v>19.777537094724025</v>
      </c>
      <c r="N152" s="165">
        <v>20.146825808906851</v>
      </c>
      <c r="O152" s="165">
        <v>19.085237757965793</v>
      </c>
      <c r="P152" s="165">
        <v>18.967724252779949</v>
      </c>
      <c r="Q152" s="165">
        <v>17.833220431785261</v>
      </c>
      <c r="R152" s="165">
        <v>18.941485959755919</v>
      </c>
      <c r="S152" s="165">
        <v>19.585913246280036</v>
      </c>
      <c r="T152" s="165">
        <v>18.626974602842559</v>
      </c>
      <c r="U152" s="165">
        <v>18.556147083133524</v>
      </c>
      <c r="V152" s="165">
        <v>17.77349227946727</v>
      </c>
      <c r="W152" s="165">
        <v>19.512757301396245</v>
      </c>
      <c r="X152" s="165">
        <v>17.757818133010989</v>
      </c>
      <c r="Y152" s="165">
        <v>16.174517003814781</v>
      </c>
      <c r="Z152" s="165">
        <v>17.373377842082075</v>
      </c>
      <c r="AA152" s="165">
        <v>16.3003780867116</v>
      </c>
      <c r="AB152" s="165">
        <v>15.017690060183092</v>
      </c>
      <c r="AC152" s="165">
        <v>14.555276853778745</v>
      </c>
      <c r="AD152" s="165">
        <v>14.020122058685164</v>
      </c>
      <c r="AE152" s="165">
        <v>13.132365793344212</v>
      </c>
      <c r="AF152" s="180">
        <v>11.199796004208601</v>
      </c>
    </row>
    <row r="153" spans="1:32">
      <c r="A153" s="616" t="s">
        <v>137</v>
      </c>
      <c r="B153" s="162">
        <v>97.079304229166524</v>
      </c>
      <c r="C153" s="165">
        <v>97.163010892024175</v>
      </c>
      <c r="D153" s="165">
        <v>97.371950659822133</v>
      </c>
      <c r="E153" s="165">
        <v>97.420196587281282</v>
      </c>
      <c r="F153" s="165">
        <v>97.417059079898934</v>
      </c>
      <c r="G153" s="165">
        <v>97.47021830179753</v>
      </c>
      <c r="H153" s="165">
        <v>97.426115346934935</v>
      </c>
      <c r="I153" s="165">
        <v>97.289960295662269</v>
      </c>
      <c r="J153" s="165">
        <v>97.127127040817513</v>
      </c>
      <c r="K153" s="165">
        <v>96.858398173372692</v>
      </c>
      <c r="L153" s="165">
        <v>96.690253803114885</v>
      </c>
      <c r="M153" s="165">
        <v>96.425646764939628</v>
      </c>
      <c r="N153" s="165">
        <v>96.131263387986422</v>
      </c>
      <c r="O153" s="165">
        <v>95.842895889710633</v>
      </c>
      <c r="P153" s="165">
        <v>95.794958414777881</v>
      </c>
      <c r="Q153" s="165">
        <v>95.289743687050972</v>
      </c>
      <c r="R153" s="165">
        <v>95.138713505983176</v>
      </c>
      <c r="S153" s="165">
        <v>94.964218745983302</v>
      </c>
      <c r="T153" s="165">
        <v>94.53616616447971</v>
      </c>
      <c r="U153" s="165">
        <v>94.107518100510745</v>
      </c>
      <c r="V153" s="165">
        <v>93.905224055509464</v>
      </c>
      <c r="W153" s="165">
        <v>93.205348351642726</v>
      </c>
      <c r="X153" s="165">
        <v>92.608843262571668</v>
      </c>
      <c r="Y153" s="165">
        <v>92.196371636647896</v>
      </c>
      <c r="Z153" s="165">
        <v>91.472591865622817</v>
      </c>
      <c r="AA153" s="165">
        <v>91.124718690954239</v>
      </c>
      <c r="AB153" s="165">
        <v>90.703316500101465</v>
      </c>
      <c r="AC153" s="165">
        <v>89.523033757719361</v>
      </c>
      <c r="AD153" s="165">
        <v>88.375603142098981</v>
      </c>
      <c r="AE153" s="165">
        <v>87.161208061152976</v>
      </c>
      <c r="AF153" s="180">
        <v>83.65740707090508</v>
      </c>
    </row>
    <row r="154" spans="1:32">
      <c r="A154" s="618" t="s">
        <v>254</v>
      </c>
      <c r="B154" s="166">
        <v>0</v>
      </c>
      <c r="C154" s="167">
        <v>0</v>
      </c>
      <c r="D154" s="167">
        <v>0</v>
      </c>
      <c r="E154" s="167">
        <v>0</v>
      </c>
      <c r="F154" s="167">
        <v>0</v>
      </c>
      <c r="G154" s="167">
        <v>0</v>
      </c>
      <c r="H154" s="167">
        <v>0</v>
      </c>
      <c r="I154" s="167">
        <v>0</v>
      </c>
      <c r="J154" s="167">
        <v>0</v>
      </c>
      <c r="K154" s="167">
        <v>0</v>
      </c>
      <c r="L154" s="167">
        <v>0</v>
      </c>
      <c r="M154" s="167">
        <v>0</v>
      </c>
      <c r="N154" s="167">
        <v>0</v>
      </c>
      <c r="O154" s="167">
        <v>0</v>
      </c>
      <c r="P154" s="167">
        <v>0</v>
      </c>
      <c r="Q154" s="167">
        <v>0</v>
      </c>
      <c r="R154" s="167">
        <v>0</v>
      </c>
      <c r="S154" s="167">
        <v>0</v>
      </c>
      <c r="T154" s="167">
        <v>0</v>
      </c>
      <c r="U154" s="167">
        <v>0</v>
      </c>
      <c r="V154" s="167">
        <v>0</v>
      </c>
      <c r="W154" s="167">
        <v>0</v>
      </c>
      <c r="X154" s="167">
        <v>0</v>
      </c>
      <c r="Y154" s="167">
        <v>0</v>
      </c>
      <c r="Z154" s="167">
        <v>0</v>
      </c>
      <c r="AA154" s="167">
        <v>0</v>
      </c>
      <c r="AB154" s="167">
        <v>0</v>
      </c>
      <c r="AC154" s="167">
        <v>0</v>
      </c>
      <c r="AD154" s="167">
        <v>0</v>
      </c>
      <c r="AE154" s="167">
        <v>0</v>
      </c>
      <c r="AF154" s="178">
        <v>0</v>
      </c>
    </row>
    <row r="155" spans="1:32">
      <c r="A155" s="618" t="s">
        <v>138</v>
      </c>
      <c r="B155" s="160">
        <v>11.737905972585303</v>
      </c>
      <c r="C155" s="161">
        <v>12.123493329888255</v>
      </c>
      <c r="D155" s="161">
        <v>11.63598668429362</v>
      </c>
      <c r="E155" s="161">
        <v>11.305069849270811</v>
      </c>
      <c r="F155" s="161">
        <v>10.007518332864578</v>
      </c>
      <c r="G155" s="161">
        <v>10.275147294149461</v>
      </c>
      <c r="H155" s="161">
        <v>10.647523201186004</v>
      </c>
      <c r="I155" s="161">
        <v>11.746518165110182</v>
      </c>
      <c r="J155" s="161">
        <v>13.03718554216878</v>
      </c>
      <c r="K155" s="161">
        <v>13.292691934524132</v>
      </c>
      <c r="L155" s="161">
        <v>13.552151864362441</v>
      </c>
      <c r="M155" s="161">
        <v>11.463149690872331</v>
      </c>
      <c r="N155" s="161">
        <v>11.268393943602197</v>
      </c>
      <c r="O155" s="161">
        <v>12.472838761975552</v>
      </c>
      <c r="P155" s="161">
        <v>14.509999504550651</v>
      </c>
      <c r="Q155" s="161">
        <v>13.276081552989734</v>
      </c>
      <c r="R155" s="161">
        <v>13.997842268928508</v>
      </c>
      <c r="S155" s="161">
        <v>14.511642308264808</v>
      </c>
      <c r="T155" s="161">
        <v>12.506744421527214</v>
      </c>
      <c r="U155" s="161">
        <v>12.57940226343127</v>
      </c>
      <c r="V155" s="161">
        <v>12.121712932652278</v>
      </c>
      <c r="W155" s="161">
        <v>13.168054373209953</v>
      </c>
      <c r="X155" s="161">
        <v>12.372937072064854</v>
      </c>
      <c r="Y155" s="161">
        <v>11.332483592980816</v>
      </c>
      <c r="Z155" s="161">
        <v>9.5446845083328924</v>
      </c>
      <c r="AA155" s="161">
        <v>8.2872750798649388</v>
      </c>
      <c r="AB155" s="161">
        <v>7.6405775768781394</v>
      </c>
      <c r="AC155" s="161">
        <v>8.3683319767781548</v>
      </c>
      <c r="AD155" s="161">
        <v>9.5933977190190838</v>
      </c>
      <c r="AE155" s="161">
        <v>8.4241496313227238</v>
      </c>
      <c r="AF155" s="189">
        <v>4.41694280793023</v>
      </c>
    </row>
    <row r="156" spans="1:32">
      <c r="A156" s="619" t="s">
        <v>139</v>
      </c>
      <c r="B156" s="168">
        <v>0.44655243056559624</v>
      </c>
      <c r="C156" s="169">
        <v>0.40007570963501421</v>
      </c>
      <c r="D156" s="169">
        <v>0.4065592569982337</v>
      </c>
      <c r="E156" s="169">
        <v>0.36735969042875344</v>
      </c>
      <c r="F156" s="169">
        <v>0.35918451044328953</v>
      </c>
      <c r="G156" s="169">
        <v>0.37897556898857876</v>
      </c>
      <c r="H156" s="169">
        <v>0.40186376218233233</v>
      </c>
      <c r="I156" s="169">
        <v>0.4121346674685567</v>
      </c>
      <c r="J156" s="169">
        <v>0.42635970682053009</v>
      </c>
      <c r="K156" s="169">
        <v>0.44526605140687325</v>
      </c>
      <c r="L156" s="169">
        <v>0.44169877302534005</v>
      </c>
      <c r="M156" s="169">
        <v>0.41558825064908383</v>
      </c>
      <c r="N156" s="169">
        <v>0.39668018133295763</v>
      </c>
      <c r="O156" s="169">
        <v>0.39005680616987454</v>
      </c>
      <c r="P156" s="169">
        <v>0.41652845889828705</v>
      </c>
      <c r="Q156" s="169">
        <v>0.42394191749555765</v>
      </c>
      <c r="R156" s="169">
        <v>0.43361697618958001</v>
      </c>
      <c r="S156" s="169">
        <v>0.4415183509526393</v>
      </c>
      <c r="T156" s="169">
        <v>0.44093566593621164</v>
      </c>
      <c r="U156" s="169">
        <v>0.41004994218248947</v>
      </c>
      <c r="V156" s="169">
        <v>0.39858934643670979</v>
      </c>
      <c r="W156" s="169">
        <v>0.39546522824109032</v>
      </c>
      <c r="X156" s="169">
        <v>0.38813413476437125</v>
      </c>
      <c r="Y156" s="169">
        <v>0.39034494668171882</v>
      </c>
      <c r="Z156" s="169">
        <v>0.39606731301751286</v>
      </c>
      <c r="AA156" s="169">
        <v>0.40556101517410859</v>
      </c>
      <c r="AB156" s="169">
        <v>0.40596701980069178</v>
      </c>
      <c r="AC156" s="169">
        <v>0.4122838496460941</v>
      </c>
      <c r="AD156" s="169">
        <v>0.42168756513622535</v>
      </c>
      <c r="AE156" s="169">
        <v>0.42663402283398361</v>
      </c>
      <c r="AF156" s="202">
        <v>0.18304430564531249</v>
      </c>
    </row>
    <row r="157" spans="1:32">
      <c r="A157" s="170"/>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row>
    <row r="158" spans="1:32">
      <c r="A158" s="172" t="s">
        <v>546</v>
      </c>
      <c r="B158" s="620"/>
      <c r="C158" s="620"/>
      <c r="D158" s="620"/>
      <c r="E158" s="620"/>
      <c r="F158" s="620"/>
      <c r="G158" s="620"/>
      <c r="H158" s="620"/>
      <c r="I158" s="620"/>
      <c r="J158" s="620"/>
      <c r="K158" s="620"/>
      <c r="L158" s="620"/>
      <c r="M158" s="620"/>
      <c r="N158" s="620"/>
      <c r="O158" s="620"/>
      <c r="P158" s="620"/>
      <c r="Q158" s="620"/>
      <c r="R158" s="620"/>
      <c r="S158" s="620"/>
      <c r="T158" s="620"/>
      <c r="U158" s="620"/>
      <c r="V158" s="620"/>
      <c r="W158" s="620"/>
      <c r="X158" s="620"/>
      <c r="Y158" s="620"/>
      <c r="Z158" s="620"/>
      <c r="AA158" s="620"/>
      <c r="AB158" s="620"/>
      <c r="AC158" s="620"/>
      <c r="AD158" s="620"/>
      <c r="AE158" s="620"/>
      <c r="AF158" s="620"/>
    </row>
    <row r="159" spans="1:32">
      <c r="A159" s="172" t="s">
        <v>547</v>
      </c>
      <c r="B159" s="621"/>
      <c r="C159" s="621"/>
      <c r="D159" s="621"/>
      <c r="E159" s="621"/>
      <c r="F159" s="621"/>
      <c r="G159" s="621"/>
      <c r="H159" s="621"/>
      <c r="I159" s="621"/>
      <c r="J159" s="621"/>
      <c r="K159" s="621"/>
      <c r="L159" s="621"/>
      <c r="M159" s="621"/>
      <c r="N159" s="621"/>
      <c r="O159" s="621"/>
      <c r="P159" s="621"/>
      <c r="Q159" s="621"/>
      <c r="R159" s="621"/>
      <c r="S159" s="621"/>
      <c r="T159" s="621"/>
      <c r="U159" s="621"/>
      <c r="V159" s="621"/>
      <c r="W159" s="621"/>
      <c r="X159" s="621"/>
      <c r="Y159" s="621"/>
      <c r="Z159" s="621"/>
      <c r="AA159" s="621"/>
      <c r="AB159" s="621"/>
      <c r="AC159" s="621"/>
      <c r="AD159" s="621"/>
      <c r="AE159" s="621"/>
    </row>
    <row r="160" spans="1:32">
      <c r="A160" s="172" t="s">
        <v>255</v>
      </c>
      <c r="B160" s="621"/>
      <c r="C160" s="621"/>
      <c r="D160" s="621"/>
      <c r="E160" s="621"/>
      <c r="F160" s="621"/>
      <c r="G160" s="621"/>
      <c r="H160" s="621"/>
      <c r="I160" s="621"/>
      <c r="J160" s="621"/>
      <c r="K160" s="621"/>
      <c r="L160" s="621"/>
      <c r="M160" s="621"/>
      <c r="N160" s="621"/>
      <c r="O160" s="621"/>
      <c r="P160" s="621"/>
      <c r="Q160" s="621"/>
      <c r="R160" s="621"/>
      <c r="S160" s="621"/>
      <c r="T160" s="621"/>
      <c r="U160" s="621"/>
      <c r="V160" s="621"/>
      <c r="W160" s="621"/>
      <c r="X160" s="621"/>
      <c r="Y160" s="621"/>
      <c r="Z160" s="621"/>
      <c r="AA160" s="621"/>
      <c r="AB160" s="621"/>
      <c r="AC160" s="621"/>
      <c r="AD160" s="621"/>
      <c r="AE160" s="621"/>
    </row>
    <row r="161" spans="1:32">
      <c r="A161" s="196"/>
      <c r="B161" s="622"/>
      <c r="C161" s="622"/>
      <c r="D161" s="622"/>
      <c r="E161" s="622"/>
      <c r="F161" s="622"/>
      <c r="G161" s="622"/>
      <c r="H161" s="622"/>
      <c r="I161" s="622"/>
      <c r="J161" s="622"/>
      <c r="K161" s="622"/>
      <c r="L161" s="622"/>
      <c r="M161" s="622"/>
      <c r="N161" s="622"/>
      <c r="O161" s="622"/>
      <c r="P161" s="622"/>
      <c r="Q161" s="622"/>
      <c r="R161" s="622"/>
      <c r="S161" s="622"/>
      <c r="T161" s="622"/>
      <c r="U161" s="622"/>
      <c r="V161" s="622"/>
      <c r="W161" s="622"/>
      <c r="X161" s="622"/>
      <c r="Y161" s="622"/>
      <c r="Z161" s="622"/>
      <c r="AA161" s="622"/>
      <c r="AB161" s="622"/>
      <c r="AC161" s="622"/>
      <c r="AD161" s="622"/>
      <c r="AE161" s="622"/>
    </row>
    <row r="162" spans="1:32">
      <c r="A162" s="196"/>
      <c r="B162" s="622"/>
      <c r="C162" s="622"/>
      <c r="D162" s="622"/>
      <c r="E162" s="622"/>
      <c r="F162" s="622"/>
      <c r="G162" s="622"/>
      <c r="H162" s="622"/>
      <c r="I162" s="622"/>
      <c r="J162" s="622"/>
      <c r="K162" s="622"/>
      <c r="L162" s="622"/>
      <c r="M162" s="622"/>
      <c r="N162" s="622"/>
      <c r="O162" s="622"/>
      <c r="P162" s="622"/>
      <c r="Q162" s="622"/>
      <c r="R162" s="622"/>
      <c r="S162" s="622"/>
      <c r="T162" s="622"/>
      <c r="U162" s="622"/>
      <c r="V162" s="622"/>
      <c r="W162" s="622"/>
      <c r="X162" s="622"/>
      <c r="Y162" s="622"/>
      <c r="Z162" s="622"/>
      <c r="AA162" s="622"/>
      <c r="AB162" s="622"/>
      <c r="AC162" s="622"/>
      <c r="AD162" s="622"/>
      <c r="AE162" s="622"/>
    </row>
    <row r="163" spans="1:32" ht="12.75">
      <c r="A163" s="1013" t="s">
        <v>267</v>
      </c>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642"/>
    </row>
    <row r="164" spans="1:32">
      <c r="A164" s="204"/>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5"/>
      <c r="AC164" s="205"/>
      <c r="AD164" s="205"/>
      <c r="AF164" s="206" t="s">
        <v>124</v>
      </c>
    </row>
    <row r="165" spans="1:32">
      <c r="A165" s="756"/>
      <c r="B165" s="207">
        <v>1990</v>
      </c>
      <c r="C165" s="207">
        <v>1991</v>
      </c>
      <c r="D165" s="207">
        <v>1992</v>
      </c>
      <c r="E165" s="207">
        <v>1993</v>
      </c>
      <c r="F165" s="207">
        <v>1994</v>
      </c>
      <c r="G165" s="207">
        <v>1995</v>
      </c>
      <c r="H165" s="207">
        <v>1996</v>
      </c>
      <c r="I165" s="207">
        <v>1997</v>
      </c>
      <c r="J165" s="207">
        <v>1998</v>
      </c>
      <c r="K165" s="207">
        <v>1999</v>
      </c>
      <c r="L165" s="207">
        <v>2000</v>
      </c>
      <c r="M165" s="207">
        <v>2001</v>
      </c>
      <c r="N165" s="207">
        <v>2002</v>
      </c>
      <c r="O165" s="207">
        <v>2003</v>
      </c>
      <c r="P165" s="207">
        <v>2004</v>
      </c>
      <c r="Q165" s="207">
        <v>2005</v>
      </c>
      <c r="R165" s="207">
        <v>2006</v>
      </c>
      <c r="S165" s="207">
        <v>2007</v>
      </c>
      <c r="T165" s="207">
        <v>2008</v>
      </c>
      <c r="U165" s="207">
        <v>2009</v>
      </c>
      <c r="V165" s="207">
        <v>2010</v>
      </c>
      <c r="W165" s="207">
        <v>2011</v>
      </c>
      <c r="X165" s="207">
        <v>2012</v>
      </c>
      <c r="Y165" s="207">
        <v>2013</v>
      </c>
      <c r="Z165" s="207">
        <v>2014</v>
      </c>
      <c r="AA165" s="207">
        <v>2015</v>
      </c>
      <c r="AB165" s="207">
        <v>2016</v>
      </c>
      <c r="AC165" s="207">
        <v>2017</v>
      </c>
      <c r="AD165" s="156">
        <v>2018</v>
      </c>
      <c r="AE165" s="156">
        <v>2019</v>
      </c>
      <c r="AF165" s="157">
        <v>2020</v>
      </c>
    </row>
    <row r="166" spans="1:32">
      <c r="A166" s="614" t="s">
        <v>257</v>
      </c>
      <c r="B166" s="208">
        <v>4.5277361163152881</v>
      </c>
      <c r="C166" s="209">
        <v>4.4108671889004345</v>
      </c>
      <c r="D166" s="209">
        <v>4.170613452095278</v>
      </c>
      <c r="E166" s="209">
        <v>3.8743234751474582</v>
      </c>
      <c r="F166" s="209">
        <v>3.5133168448016989</v>
      </c>
      <c r="G166" s="209">
        <v>3.3814661423002259</v>
      </c>
      <c r="H166" s="209">
        <v>3.2248741803016778</v>
      </c>
      <c r="I166" s="209">
        <v>2.8937694293839367</v>
      </c>
      <c r="J166" s="209">
        <v>2.5861328454531138</v>
      </c>
      <c r="K166" s="209">
        <v>2.3437540755993589</v>
      </c>
      <c r="L166" s="209">
        <v>1.8412140915973545</v>
      </c>
      <c r="M166" s="209">
        <v>1.4494597652838495</v>
      </c>
      <c r="N166" s="209">
        <v>1.1745963204187311</v>
      </c>
      <c r="O166" s="209">
        <v>1.1856302470618325</v>
      </c>
      <c r="P166" s="210">
        <v>0.70921174521656627</v>
      </c>
      <c r="Q166" s="210">
        <v>0.61564907915228728</v>
      </c>
      <c r="R166" s="210">
        <v>0.50876059539468788</v>
      </c>
      <c r="S166" s="210">
        <v>0.48078290603847201</v>
      </c>
      <c r="T166" s="210">
        <v>0.46752961426501388</v>
      </c>
      <c r="U166" s="210">
        <v>0.36365975304965137</v>
      </c>
      <c r="V166" s="210">
        <v>0.33339819777821972</v>
      </c>
      <c r="W166" s="210">
        <v>0.39500413404811086</v>
      </c>
      <c r="X166" s="210">
        <v>0.3403545996827283</v>
      </c>
      <c r="Y166" s="210">
        <v>0.35648870380055442</v>
      </c>
      <c r="Z166" s="210">
        <v>0.28433230320882275</v>
      </c>
      <c r="AA166" s="210">
        <v>0.34003177803070289</v>
      </c>
      <c r="AB166" s="210">
        <v>0.29721873059302861</v>
      </c>
      <c r="AC166" s="210">
        <v>0.31020303123812326</v>
      </c>
      <c r="AD166" s="210">
        <v>0.31872443435373937</v>
      </c>
      <c r="AE166" s="210">
        <v>0.30723350104200109</v>
      </c>
      <c r="AF166" s="211">
        <v>0.21775004074888624</v>
      </c>
    </row>
    <row r="167" spans="1:32">
      <c r="A167" s="614" t="s">
        <v>258</v>
      </c>
      <c r="B167" s="212">
        <v>4.779085654311614</v>
      </c>
      <c r="C167" s="213">
        <v>5.4000123911909865</v>
      </c>
      <c r="D167" s="213">
        <v>4.5943508235057733</v>
      </c>
      <c r="E167" s="213">
        <v>4.7721008883116038</v>
      </c>
      <c r="F167" s="213">
        <v>3.8488592065029912</v>
      </c>
      <c r="G167" s="213">
        <v>4.3950856365747955</v>
      </c>
      <c r="H167" s="213">
        <v>4.4729471131647625</v>
      </c>
      <c r="I167" s="213">
        <v>4.1428601746543565</v>
      </c>
      <c r="J167" s="213">
        <v>6.0316091601875037</v>
      </c>
      <c r="K167" s="213">
        <v>5.1452294183451048</v>
      </c>
      <c r="L167" s="213">
        <v>4.2835380017273241</v>
      </c>
      <c r="M167" s="213">
        <v>4.7686771395570711</v>
      </c>
      <c r="N167" s="213">
        <v>5.7243831518529298</v>
      </c>
      <c r="O167" s="213">
        <v>5.0796253206809361</v>
      </c>
      <c r="P167" s="213">
        <v>4.5022260564335062</v>
      </c>
      <c r="Q167" s="213">
        <v>4.3759341850452715</v>
      </c>
      <c r="R167" s="213">
        <v>3.7052330380494674</v>
      </c>
      <c r="S167" s="213">
        <v>3.1900019997869213</v>
      </c>
      <c r="T167" s="213">
        <v>2.6986450942969724</v>
      </c>
      <c r="U167" s="213">
        <v>2.3583596450051187</v>
      </c>
      <c r="V167" s="213">
        <v>2.4371514686689095</v>
      </c>
      <c r="W167" s="213">
        <v>2.5063492790499993</v>
      </c>
      <c r="X167" s="213">
        <v>2.448431564589991</v>
      </c>
      <c r="Y167" s="213">
        <v>2.5226109395879361</v>
      </c>
      <c r="Z167" s="213">
        <v>2.2985556089919625</v>
      </c>
      <c r="AA167" s="213">
        <v>2.3935537605224897</v>
      </c>
      <c r="AB167" s="213">
        <v>2.2880320884071961</v>
      </c>
      <c r="AC167" s="213">
        <v>2.1012036252655508</v>
      </c>
      <c r="AD167" s="213">
        <v>2.0458600384086529</v>
      </c>
      <c r="AE167" s="213">
        <v>1.731419530162384</v>
      </c>
      <c r="AF167" s="214">
        <v>1.5155541437221305</v>
      </c>
    </row>
    <row r="168" spans="1:32">
      <c r="A168" s="614" t="s">
        <v>117</v>
      </c>
      <c r="B168" s="215">
        <v>0.14126830332683696</v>
      </c>
      <c r="C168" s="216">
        <v>0.11641992650403347</v>
      </c>
      <c r="D168" s="217">
        <v>9.8777464850357849E-2</v>
      </c>
      <c r="E168" s="217">
        <v>8.5697634165819214E-2</v>
      </c>
      <c r="F168" s="217">
        <v>7.5426611038965238E-2</v>
      </c>
      <c r="G168" s="217">
        <v>6.9792440597436819E-2</v>
      </c>
      <c r="H168" s="217">
        <v>6.1290364841423944E-2</v>
      </c>
      <c r="I168" s="217">
        <v>5.057491354849733E-2</v>
      </c>
      <c r="J168" s="217">
        <v>3.2808424205181437E-2</v>
      </c>
      <c r="K168" s="217">
        <v>2.6123718927793815E-2</v>
      </c>
      <c r="L168" s="217">
        <v>2.0985951308357325E-2</v>
      </c>
      <c r="M168" s="217">
        <v>1.4140748263583896E-2</v>
      </c>
      <c r="N168" s="217">
        <v>7.9860135275589984E-3</v>
      </c>
      <c r="O168" s="218">
        <v>3.8664188065897164E-3</v>
      </c>
      <c r="P168" s="218">
        <v>2.4517760371019328E-3</v>
      </c>
      <c r="Q168" s="218">
        <v>1.4970277824820832E-3</v>
      </c>
      <c r="R168" s="218">
        <v>1.1427457923631477E-3</v>
      </c>
      <c r="S168" s="218">
        <v>9.0269740002419513E-4</v>
      </c>
      <c r="T168" s="218">
        <v>9.6682830941976507E-4</v>
      </c>
      <c r="U168" s="218">
        <v>9.7755555970693137E-4</v>
      </c>
      <c r="V168" s="218">
        <v>1.0634015739962681E-3</v>
      </c>
      <c r="W168" s="218">
        <v>1.0364461777871907E-3</v>
      </c>
      <c r="X168" s="218">
        <v>8.1077666730504502E-4</v>
      </c>
      <c r="Y168" s="218">
        <v>5.3690951139647445E-4</v>
      </c>
      <c r="Z168" s="218">
        <v>5.9098203524167176E-4</v>
      </c>
      <c r="AA168" s="218">
        <v>5.5650023135218418E-4</v>
      </c>
      <c r="AB168" s="218">
        <v>4.76234134872494E-4</v>
      </c>
      <c r="AC168" s="218">
        <v>6.4901683705347426E-4</v>
      </c>
      <c r="AD168" s="218">
        <v>4.7171482262169871E-4</v>
      </c>
      <c r="AE168" s="218">
        <v>5.0221803574681666E-4</v>
      </c>
      <c r="AF168" s="219">
        <v>4.8860710529762224E-4</v>
      </c>
    </row>
    <row r="169" spans="1:32">
      <c r="A169" s="614" t="s">
        <v>307</v>
      </c>
      <c r="B169" s="220">
        <v>22.760086698884802</v>
      </c>
      <c r="C169" s="221">
        <v>26.420381792399251</v>
      </c>
      <c r="D169" s="221">
        <v>25.190933406084294</v>
      </c>
      <c r="E169" s="221">
        <v>24.184892890448971</v>
      </c>
      <c r="F169" s="221">
        <v>21.081335595708289</v>
      </c>
      <c r="G169" s="221">
        <v>21.367167029943264</v>
      </c>
      <c r="H169" s="221">
        <v>22.825391075945156</v>
      </c>
      <c r="I169" s="221">
        <v>19.879592220377393</v>
      </c>
      <c r="J169" s="221">
        <v>19.749593934493884</v>
      </c>
      <c r="K169" s="221">
        <v>18.39450433560302</v>
      </c>
      <c r="L169" s="221">
        <v>16.877268085578478</v>
      </c>
      <c r="M169" s="221">
        <v>16.467575996225033</v>
      </c>
      <c r="N169" s="221">
        <v>14.807196876875127</v>
      </c>
      <c r="O169" s="221">
        <v>15.300858628217929</v>
      </c>
      <c r="P169" s="221">
        <v>14.798193687079827</v>
      </c>
      <c r="Q169" s="221">
        <v>13.775887876990939</v>
      </c>
      <c r="R169" s="221">
        <v>11.848573530619493</v>
      </c>
      <c r="S169" s="221">
        <v>10.781990842058384</v>
      </c>
      <c r="T169" s="221">
        <v>10.87904822254934</v>
      </c>
      <c r="U169" s="221">
        <v>10.331647182372857</v>
      </c>
      <c r="V169" s="221">
        <v>10.55814815077707</v>
      </c>
      <c r="W169" s="213">
        <v>8.4148743089928004</v>
      </c>
      <c r="X169" s="213">
        <v>9.2586876459841907</v>
      </c>
      <c r="Y169" s="213">
        <v>9.6778510748636872</v>
      </c>
      <c r="Z169" s="213">
        <v>8.0422857695662753</v>
      </c>
      <c r="AA169" s="213">
        <v>8.2618533736628805</v>
      </c>
      <c r="AB169" s="213">
        <v>8.4958528089114846</v>
      </c>
      <c r="AC169" s="213">
        <v>8.0624250343941597</v>
      </c>
      <c r="AD169" s="213">
        <v>7.6992771556819717</v>
      </c>
      <c r="AE169" s="213">
        <v>7.7304304009614135</v>
      </c>
      <c r="AF169" s="214">
        <v>7.2355634369476771</v>
      </c>
    </row>
    <row r="170" spans="1:32">
      <c r="A170" s="614" t="s">
        <v>545</v>
      </c>
      <c r="B170" s="220">
        <v>12.073454220770596</v>
      </c>
      <c r="C170" s="221">
        <v>12.183939832344905</v>
      </c>
      <c r="D170" s="221">
        <v>12.289046277500052</v>
      </c>
      <c r="E170" s="221">
        <v>12.325459904594322</v>
      </c>
      <c r="F170" s="221">
        <v>12.364086160018976</v>
      </c>
      <c r="G170" s="221">
        <v>12.401215849630816</v>
      </c>
      <c r="H170" s="221">
        <v>12.496379908513026</v>
      </c>
      <c r="I170" s="221">
        <v>12.535693772276147</v>
      </c>
      <c r="J170" s="221">
        <v>12.612323848258274</v>
      </c>
      <c r="K170" s="221">
        <v>12.656908886867896</v>
      </c>
      <c r="L170" s="221">
        <v>12.682493147700274</v>
      </c>
      <c r="M170" s="221">
        <v>12.615251262039589</v>
      </c>
      <c r="N170" s="221">
        <v>12.394359151525252</v>
      </c>
      <c r="O170" s="221">
        <v>12.024949479853666</v>
      </c>
      <c r="P170" s="221">
        <v>11.977028417271235</v>
      </c>
      <c r="Q170" s="221">
        <v>11.077526020562896</v>
      </c>
      <c r="R170" s="221">
        <v>10.341516283670334</v>
      </c>
      <c r="S170" s="213">
        <v>9.6717178721031001</v>
      </c>
      <c r="T170" s="213">
        <v>9.4295327519932215</v>
      </c>
      <c r="U170" s="213">
        <v>8.947855583847943</v>
      </c>
      <c r="V170" s="213">
        <v>8.0114564924048839</v>
      </c>
      <c r="W170" s="213">
        <v>7.5220542893887199</v>
      </c>
      <c r="X170" s="213">
        <v>6.5926656009242262</v>
      </c>
      <c r="Y170" s="213">
        <v>6.2446521641536403</v>
      </c>
      <c r="Z170" s="213">
        <v>5.6673131606038494</v>
      </c>
      <c r="AA170" s="213">
        <v>5.0131895984486334</v>
      </c>
      <c r="AB170" s="213">
        <v>4.1516601277544876</v>
      </c>
      <c r="AC170" s="213">
        <v>3.6163297416974061</v>
      </c>
      <c r="AD170" s="213">
        <v>3.1935050852674078</v>
      </c>
      <c r="AE170" s="213">
        <v>2.899973000993008</v>
      </c>
      <c r="AF170" s="214">
        <v>2.7414378942910504</v>
      </c>
    </row>
    <row r="171" spans="1:32">
      <c r="A171" s="628" t="s">
        <v>118</v>
      </c>
      <c r="B171" s="220">
        <v>32.305271150189753</v>
      </c>
      <c r="C171" s="221">
        <v>35.898262905220356</v>
      </c>
      <c r="D171" s="221">
        <v>37.732364003570162</v>
      </c>
      <c r="E171" s="221">
        <v>39.613299352636439</v>
      </c>
      <c r="F171" s="221">
        <v>39.564937978959918</v>
      </c>
      <c r="G171" s="221">
        <v>40.804530904656154</v>
      </c>
      <c r="H171" s="221">
        <v>40.518262824988597</v>
      </c>
      <c r="I171" s="221">
        <v>39.335505546065804</v>
      </c>
      <c r="J171" s="221">
        <v>39.025083840790884</v>
      </c>
      <c r="K171" s="221">
        <v>37.985107746745499</v>
      </c>
      <c r="L171" s="221">
        <v>35.321878288220944</v>
      </c>
      <c r="M171" s="221">
        <v>35.030300941335504</v>
      </c>
      <c r="N171" s="221">
        <v>33.766315970992885</v>
      </c>
      <c r="O171" s="221">
        <v>32.57111076172383</v>
      </c>
      <c r="P171" s="221">
        <v>31.264574733303863</v>
      </c>
      <c r="Q171" s="221">
        <v>27.36607817999111</v>
      </c>
      <c r="R171" s="221">
        <v>26.206108910276683</v>
      </c>
      <c r="S171" s="221">
        <v>25.285820396565814</v>
      </c>
      <c r="T171" s="221">
        <v>23.546980736581133</v>
      </c>
      <c r="U171" s="221">
        <v>22.361027221185036</v>
      </c>
      <c r="V171" s="221">
        <v>22.212694311404778</v>
      </c>
      <c r="W171" s="221">
        <v>20.244296353153107</v>
      </c>
      <c r="X171" s="221">
        <v>19.09195281709373</v>
      </c>
      <c r="Y171" s="221">
        <v>17.531973633214882</v>
      </c>
      <c r="Z171" s="221">
        <v>15.773563074730241</v>
      </c>
      <c r="AA171" s="221">
        <v>14.848667236248303</v>
      </c>
      <c r="AB171" s="221">
        <v>13.626293765709562</v>
      </c>
      <c r="AC171" s="221">
        <v>12.282063689435414</v>
      </c>
      <c r="AD171" s="221">
        <v>10.817617763223371</v>
      </c>
      <c r="AE171" s="221">
        <v>9.6551027219351901</v>
      </c>
      <c r="AF171" s="222">
        <v>7.0789240471897932</v>
      </c>
    </row>
    <row r="172" spans="1:32">
      <c r="A172" s="629" t="s">
        <v>133</v>
      </c>
      <c r="B172" s="223">
        <v>31.076096605757044</v>
      </c>
      <c r="C172" s="224">
        <v>34.670101574166708</v>
      </c>
      <c r="D172" s="224">
        <v>36.541401277978025</v>
      </c>
      <c r="E172" s="224">
        <v>38.497090071210607</v>
      </c>
      <c r="F172" s="224">
        <v>38.499129644594625</v>
      </c>
      <c r="G172" s="224">
        <v>39.761964023522459</v>
      </c>
      <c r="H172" s="224">
        <v>39.495755263865426</v>
      </c>
      <c r="I172" s="224">
        <v>38.317560723328796</v>
      </c>
      <c r="J172" s="224">
        <v>38.003903827701706</v>
      </c>
      <c r="K172" s="224">
        <v>36.937811655757649</v>
      </c>
      <c r="L172" s="224">
        <v>34.319309645527113</v>
      </c>
      <c r="M172" s="224">
        <v>34.045297080093896</v>
      </c>
      <c r="N172" s="224">
        <v>32.778118652353342</v>
      </c>
      <c r="O172" s="224">
        <v>31.608757272914353</v>
      </c>
      <c r="P172" s="224">
        <v>30.335613806019008</v>
      </c>
      <c r="Q172" s="224">
        <v>26.49598893577857</v>
      </c>
      <c r="R172" s="224">
        <v>25.38754611922354</v>
      </c>
      <c r="S172" s="224">
        <v>24.51057356646648</v>
      </c>
      <c r="T172" s="224">
        <v>22.809647524889986</v>
      </c>
      <c r="U172" s="224">
        <v>21.65910479095221</v>
      </c>
      <c r="V172" s="224">
        <v>21.518724793966005</v>
      </c>
      <c r="W172" s="224">
        <v>19.558978835585634</v>
      </c>
      <c r="X172" s="224">
        <v>18.428792014747188</v>
      </c>
      <c r="Y172" s="224">
        <v>16.908895025660495</v>
      </c>
      <c r="Z172" s="224">
        <v>15.205851165107283</v>
      </c>
      <c r="AA172" s="224">
        <v>14.318719226613867</v>
      </c>
      <c r="AB172" s="224">
        <v>13.140836453965761</v>
      </c>
      <c r="AC172" s="224">
        <v>11.802651836924772</v>
      </c>
      <c r="AD172" s="224">
        <v>10.357332881832019</v>
      </c>
      <c r="AE172" s="224">
        <v>9.1953459341109678</v>
      </c>
      <c r="AF172" s="225">
        <v>6.6529717741823458</v>
      </c>
    </row>
    <row r="173" spans="1:32">
      <c r="A173" s="630" t="s">
        <v>134</v>
      </c>
      <c r="B173" s="226">
        <v>0.71200006996991205</v>
      </c>
      <c r="C173" s="227">
        <v>0.69102179076638026</v>
      </c>
      <c r="D173" s="227">
        <v>0.66002206820136977</v>
      </c>
      <c r="E173" s="227">
        <v>0.61410588727565762</v>
      </c>
      <c r="F173" s="227">
        <v>0.56982134913978177</v>
      </c>
      <c r="G173" s="227">
        <v>0.5464617337704295</v>
      </c>
      <c r="H173" s="227">
        <v>0.53141175437263732</v>
      </c>
      <c r="I173" s="227">
        <v>0.52457915057886439</v>
      </c>
      <c r="J173" s="227">
        <v>0.50061445352799561</v>
      </c>
      <c r="K173" s="227">
        <v>0.5043265565410826</v>
      </c>
      <c r="L173" s="227">
        <v>0.49736587145851829</v>
      </c>
      <c r="M173" s="227">
        <v>0.4576422900890959</v>
      </c>
      <c r="N173" s="227">
        <v>0.45536714296298497</v>
      </c>
      <c r="O173" s="227">
        <v>0.42068714199509549</v>
      </c>
      <c r="P173" s="227">
        <v>0.39944216106442987</v>
      </c>
      <c r="Q173" s="227">
        <v>0.34785898985867147</v>
      </c>
      <c r="R173" s="227">
        <v>0.310434802815787</v>
      </c>
      <c r="S173" s="227">
        <v>0.27320794899031597</v>
      </c>
      <c r="T173" s="227">
        <v>0.2706741904925638</v>
      </c>
      <c r="U173" s="227">
        <v>0.23519408943142942</v>
      </c>
      <c r="V173" s="227">
        <v>0.21082378497235985</v>
      </c>
      <c r="W173" s="227">
        <v>0.19748305267092534</v>
      </c>
      <c r="X173" s="227">
        <v>0.17619526195560939</v>
      </c>
      <c r="Y173" s="227">
        <v>0.15805332678245343</v>
      </c>
      <c r="Z173" s="227">
        <v>0.11125396758771068</v>
      </c>
      <c r="AA173" s="227">
        <v>8.633700245506909E-2</v>
      </c>
      <c r="AB173" s="227">
        <v>5.952365644983252E-2</v>
      </c>
      <c r="AC173" s="227">
        <v>3.9884572699545151E-2</v>
      </c>
      <c r="AD173" s="227">
        <v>2.7251986349275174E-2</v>
      </c>
      <c r="AE173" s="227">
        <v>2.2832117831929247E-2</v>
      </c>
      <c r="AF173" s="228">
        <v>1.5995563811467339E-2</v>
      </c>
    </row>
    <row r="174" spans="1:32">
      <c r="A174" s="629" t="s">
        <v>253</v>
      </c>
      <c r="B174" s="226">
        <v>0.15255900000000003</v>
      </c>
      <c r="C174" s="227">
        <v>0.15939</v>
      </c>
      <c r="D174" s="227">
        <v>0.17077500000000001</v>
      </c>
      <c r="E174" s="227">
        <v>0.11612699999999998</v>
      </c>
      <c r="F174" s="227">
        <v>0.122958</v>
      </c>
      <c r="G174" s="227">
        <v>0.12751200000000001</v>
      </c>
      <c r="H174" s="227">
        <v>0.12523500000000001</v>
      </c>
      <c r="I174" s="227">
        <v>0.120681</v>
      </c>
      <c r="J174" s="227">
        <v>0.13206599999999999</v>
      </c>
      <c r="K174" s="227">
        <v>0.14471019595730833</v>
      </c>
      <c r="L174" s="227">
        <v>0.15324676152267619</v>
      </c>
      <c r="M174" s="227">
        <v>0.14122092070151307</v>
      </c>
      <c r="N174" s="227">
        <v>0.14540775756763397</v>
      </c>
      <c r="O174" s="227">
        <v>0.14387274579548193</v>
      </c>
      <c r="P174" s="227">
        <v>0.15225129465351481</v>
      </c>
      <c r="Q174" s="227">
        <v>0.16301936366430744</v>
      </c>
      <c r="R174" s="227">
        <v>0.16449571007794025</v>
      </c>
      <c r="S174" s="227">
        <v>0.15564982569660668</v>
      </c>
      <c r="T174" s="227">
        <v>0.15438627948283237</v>
      </c>
      <c r="U174" s="227">
        <v>0.15047591748421826</v>
      </c>
      <c r="V174" s="227">
        <v>0.16097467180786054</v>
      </c>
      <c r="W174" s="227">
        <v>0.15473252090622691</v>
      </c>
      <c r="X174" s="227">
        <v>0.1517675168413489</v>
      </c>
      <c r="Y174" s="227">
        <v>0.15105781393201423</v>
      </c>
      <c r="Z174" s="227">
        <v>0.14577326854092473</v>
      </c>
      <c r="AA174" s="227">
        <v>0.13818026379289716</v>
      </c>
      <c r="AB174" s="227">
        <v>0.12467536143884662</v>
      </c>
      <c r="AC174" s="227">
        <v>0.12056786807013907</v>
      </c>
      <c r="AD174" s="227">
        <v>0.1184646821298965</v>
      </c>
      <c r="AE174" s="227">
        <v>0.1208771959914767</v>
      </c>
      <c r="AF174" s="228">
        <v>0.11880983509766815</v>
      </c>
    </row>
    <row r="175" spans="1:32">
      <c r="A175" s="629" t="s">
        <v>252</v>
      </c>
      <c r="B175" s="226">
        <v>0.2167872145907723</v>
      </c>
      <c r="C175" s="227">
        <v>0.23138748188692118</v>
      </c>
      <c r="D175" s="227">
        <v>0.21161731941703177</v>
      </c>
      <c r="E175" s="227">
        <v>0.23766406717142299</v>
      </c>
      <c r="F175" s="227">
        <v>0.22333193277750982</v>
      </c>
      <c r="G175" s="227">
        <v>0.21394196545774186</v>
      </c>
      <c r="H175" s="227">
        <v>0.20597604682203832</v>
      </c>
      <c r="I175" s="227">
        <v>0.20485683385882358</v>
      </c>
      <c r="J175" s="227">
        <v>0.20438935526459634</v>
      </c>
      <c r="K175" s="227">
        <v>0.21123624354561502</v>
      </c>
      <c r="L175" s="227">
        <v>0.20546335040374483</v>
      </c>
      <c r="M175" s="227">
        <v>0.21687204559080731</v>
      </c>
      <c r="N175" s="227">
        <v>0.21378305975770767</v>
      </c>
      <c r="O175" s="227">
        <v>0.21627638083359202</v>
      </c>
      <c r="P175" s="227">
        <v>0.188205385769598</v>
      </c>
      <c r="Q175" s="227">
        <v>0.17874513884234078</v>
      </c>
      <c r="R175" s="227">
        <v>0.16079617663431925</v>
      </c>
      <c r="S175" s="227">
        <v>0.14525556124453612</v>
      </c>
      <c r="T175" s="227">
        <v>0.1405248096351833</v>
      </c>
      <c r="U175" s="227">
        <v>0.14727322652658914</v>
      </c>
      <c r="V175" s="227">
        <v>0.14198696493752536</v>
      </c>
      <c r="W175" s="227">
        <v>0.1531053493134879</v>
      </c>
      <c r="X175" s="227">
        <v>0.15367890610048579</v>
      </c>
      <c r="Y175" s="227">
        <v>0.13405788449921488</v>
      </c>
      <c r="Z175" s="227">
        <v>0.13212967343744245</v>
      </c>
      <c r="AA175" s="227">
        <v>0.12775803572670741</v>
      </c>
      <c r="AB175" s="227">
        <v>0.12123863672120201</v>
      </c>
      <c r="AC175" s="227">
        <v>0.13714384138910604</v>
      </c>
      <c r="AD175" s="227">
        <v>0.13097940414623735</v>
      </c>
      <c r="AE175" s="227">
        <v>0.13115701841538382</v>
      </c>
      <c r="AF175" s="228">
        <v>0.13383987364095673</v>
      </c>
    </row>
    <row r="176" spans="1:32">
      <c r="A176" s="630" t="s">
        <v>250</v>
      </c>
      <c r="B176" s="226">
        <v>0.10346822899170524</v>
      </c>
      <c r="C176" s="227">
        <v>0.1058641394948896</v>
      </c>
      <c r="D176" s="227">
        <v>0.10830236679954483</v>
      </c>
      <c r="E176" s="227">
        <v>0.11135086229805501</v>
      </c>
      <c r="F176" s="227">
        <v>0.11374569506495968</v>
      </c>
      <c r="G176" s="227">
        <v>0.11706718069154119</v>
      </c>
      <c r="H176" s="227">
        <v>0.11969413925928804</v>
      </c>
      <c r="I176" s="227">
        <v>0.12653308605581554</v>
      </c>
      <c r="J176" s="227">
        <v>0.14149903851946369</v>
      </c>
      <c r="K176" s="227">
        <v>0.14247939444222532</v>
      </c>
      <c r="L176" s="227">
        <v>0.10198350641141446</v>
      </c>
      <c r="M176" s="227">
        <v>0.12772515042105889</v>
      </c>
      <c r="N176" s="227">
        <v>0.13417474459929807</v>
      </c>
      <c r="O176" s="227">
        <v>0.14304104114846963</v>
      </c>
      <c r="P176" s="227">
        <v>0.14990576014317028</v>
      </c>
      <c r="Q176" s="227">
        <v>0.1409398532069599</v>
      </c>
      <c r="R176" s="227">
        <v>0.14240000566618655</v>
      </c>
      <c r="S176" s="227">
        <v>0.1599088839382678</v>
      </c>
      <c r="T176" s="227">
        <v>0.13071723696684326</v>
      </c>
      <c r="U176" s="227">
        <v>0.13105500517480481</v>
      </c>
      <c r="V176" s="227">
        <v>0.14425726740746164</v>
      </c>
      <c r="W176" s="227">
        <v>0.14451392804729277</v>
      </c>
      <c r="X176" s="227">
        <v>0.1463233405449251</v>
      </c>
      <c r="Y176" s="227">
        <v>0.14524950239210005</v>
      </c>
      <c r="Z176" s="227">
        <v>0.14411540876791459</v>
      </c>
      <c r="AA176" s="227">
        <v>0.14263555726099342</v>
      </c>
      <c r="AB176" s="227">
        <v>0.14387961974004165</v>
      </c>
      <c r="AC176" s="227">
        <v>0.14519956566974093</v>
      </c>
      <c r="AD176" s="227">
        <v>0.14653376655943864</v>
      </c>
      <c r="AE176" s="227">
        <v>0.14748156531852583</v>
      </c>
      <c r="AF176" s="228">
        <v>0.14107103100475984</v>
      </c>
    </row>
    <row r="177" spans="1:40">
      <c r="A177" s="630" t="s">
        <v>251</v>
      </c>
      <c r="B177" s="226">
        <v>4.4360030880323247E-2</v>
      </c>
      <c r="C177" s="227">
        <v>4.0497918905459812E-2</v>
      </c>
      <c r="D177" s="227">
        <v>4.0245971174191264E-2</v>
      </c>
      <c r="E177" s="227">
        <v>3.6961464680698032E-2</v>
      </c>
      <c r="F177" s="227">
        <v>3.5951357383041491E-2</v>
      </c>
      <c r="G177" s="227">
        <v>3.7584001213985516E-2</v>
      </c>
      <c r="H177" s="227">
        <v>4.0190620669206326E-2</v>
      </c>
      <c r="I177" s="227">
        <v>4.1294752243503458E-2</v>
      </c>
      <c r="J177" s="227">
        <v>4.2611165777123282E-2</v>
      </c>
      <c r="K177" s="227">
        <v>4.4543700501618731E-2</v>
      </c>
      <c r="L177" s="227">
        <v>4.4509152897477165E-2</v>
      </c>
      <c r="M177" s="227">
        <v>4.1543454439130358E-2</v>
      </c>
      <c r="N177" s="227">
        <v>3.9464613751919862E-2</v>
      </c>
      <c r="O177" s="227">
        <v>3.8476179036841238E-2</v>
      </c>
      <c r="P177" s="227">
        <v>3.9156325654142274E-2</v>
      </c>
      <c r="Q177" s="227">
        <v>3.9525898640259141E-2</v>
      </c>
      <c r="R177" s="227">
        <v>4.0436095858911045E-2</v>
      </c>
      <c r="S177" s="227">
        <v>4.1224610229608341E-2</v>
      </c>
      <c r="T177" s="227">
        <v>4.103069511372593E-2</v>
      </c>
      <c r="U177" s="227">
        <v>3.7924191615783989E-2</v>
      </c>
      <c r="V177" s="227">
        <v>3.5926828313565126E-2</v>
      </c>
      <c r="W177" s="227">
        <v>3.548266662953925E-2</v>
      </c>
      <c r="X177" s="227">
        <v>3.5195776904172749E-2</v>
      </c>
      <c r="Y177" s="227">
        <v>3.4660079948604691E-2</v>
      </c>
      <c r="Z177" s="227">
        <v>3.4439591288965447E-2</v>
      </c>
      <c r="AA177" s="227">
        <v>3.5037150398770089E-2</v>
      </c>
      <c r="AB177" s="227">
        <v>3.6140037393878721E-2</v>
      </c>
      <c r="AC177" s="227">
        <v>3.6616004682111687E-2</v>
      </c>
      <c r="AD177" s="227">
        <v>3.7055042206504865E-2</v>
      </c>
      <c r="AE177" s="227">
        <v>3.7408890266907198E-2</v>
      </c>
      <c r="AF177" s="228">
        <v>1.6235969452595169E-2</v>
      </c>
    </row>
    <row r="178" spans="1:40">
      <c r="A178" s="630" t="s">
        <v>135</v>
      </c>
      <c r="B178" s="220">
        <v>76.586902143798895</v>
      </c>
      <c r="C178" s="221">
        <v>84.429884036559969</v>
      </c>
      <c r="D178" s="221">
        <v>84.076085427605904</v>
      </c>
      <c r="E178" s="221">
        <v>84.855774145304622</v>
      </c>
      <c r="F178" s="221">
        <v>80.447962397030835</v>
      </c>
      <c r="G178" s="221">
        <v>82.41925800370268</v>
      </c>
      <c r="H178" s="221">
        <v>83.599145467754653</v>
      </c>
      <c r="I178" s="221">
        <v>78.837996056306139</v>
      </c>
      <c r="J178" s="221">
        <v>80.03755205338885</v>
      </c>
      <c r="K178" s="221">
        <v>76.551628182088677</v>
      </c>
      <c r="L178" s="221">
        <v>71.027377566132728</v>
      </c>
      <c r="M178" s="221">
        <v>70.34540585270463</v>
      </c>
      <c r="N178" s="221">
        <v>67.874837485192486</v>
      </c>
      <c r="O178" s="221">
        <v>66.166040856344779</v>
      </c>
      <c r="P178" s="221">
        <v>63.253686415342102</v>
      </c>
      <c r="Q178" s="221">
        <v>57.212572369524985</v>
      </c>
      <c r="R178" s="221">
        <v>52.611335103803029</v>
      </c>
      <c r="S178" s="221">
        <v>49.411216713952712</v>
      </c>
      <c r="T178" s="221">
        <v>47.022703247995096</v>
      </c>
      <c r="U178" s="221">
        <v>44.363526941020311</v>
      </c>
      <c r="V178" s="221">
        <v>43.553912022607861</v>
      </c>
      <c r="W178" s="221">
        <v>39.083614810810531</v>
      </c>
      <c r="X178" s="221">
        <v>37.732903004942173</v>
      </c>
      <c r="Y178" s="221">
        <v>36.334113425132095</v>
      </c>
      <c r="Z178" s="221">
        <v>32.066640899136388</v>
      </c>
      <c r="AA178" s="221">
        <v>30.857852247144361</v>
      </c>
      <c r="AB178" s="221">
        <v>28.859533755510633</v>
      </c>
      <c r="AC178" s="221">
        <v>26.372874138867708</v>
      </c>
      <c r="AD178" s="221">
        <v>24.075456191757766</v>
      </c>
      <c r="AE178" s="221">
        <v>22.324661373129743</v>
      </c>
      <c r="AF178" s="222">
        <v>18.789718170004836</v>
      </c>
    </row>
    <row r="179" spans="1:40">
      <c r="A179" s="630" t="s">
        <v>136</v>
      </c>
      <c r="B179" s="226">
        <v>42.18119579968603</v>
      </c>
      <c r="C179" s="221">
        <v>42.518432087003262</v>
      </c>
      <c r="D179" s="221">
        <v>44.878830658760613</v>
      </c>
      <c r="E179" s="221">
        <v>46.683092284095771</v>
      </c>
      <c r="F179" s="221">
        <v>49.180783204547858</v>
      </c>
      <c r="G179" s="221">
        <v>49.50849096800048</v>
      </c>
      <c r="H179" s="221">
        <v>48.467316978278269</v>
      </c>
      <c r="I179" s="221">
        <v>49.89409613858318</v>
      </c>
      <c r="J179" s="221">
        <v>48.758467543784072</v>
      </c>
      <c r="K179" s="221">
        <v>49.620247993148681</v>
      </c>
      <c r="L179" s="221">
        <v>49.729948505184737</v>
      </c>
      <c r="M179" s="221">
        <v>49.797567469700887</v>
      </c>
      <c r="N179" s="221">
        <v>49.747914281723787</v>
      </c>
      <c r="O179" s="221">
        <v>49.226325680329005</v>
      </c>
      <c r="P179" s="221">
        <v>49.42727689894874</v>
      </c>
      <c r="Q179" s="221">
        <v>47.832280644958388</v>
      </c>
      <c r="R179" s="221">
        <v>49.81076579518767</v>
      </c>
      <c r="S179" s="221">
        <v>51.174251674368541</v>
      </c>
      <c r="T179" s="221">
        <v>50.075770021973597</v>
      </c>
      <c r="U179" s="221">
        <v>50.404079123179734</v>
      </c>
      <c r="V179" s="221">
        <v>51.000457317989401</v>
      </c>
      <c r="W179" s="221">
        <v>51.797400141077873</v>
      </c>
      <c r="X179" s="221">
        <v>50.59762514056527</v>
      </c>
      <c r="Y179" s="221">
        <v>48.252102447305397</v>
      </c>
      <c r="Z179" s="221">
        <v>49.189945165584994</v>
      </c>
      <c r="AA179" s="221">
        <v>48.119574613694724</v>
      </c>
      <c r="AB179" s="221">
        <v>47.21591790479868</v>
      </c>
      <c r="AC179" s="221">
        <v>46.570819792956904</v>
      </c>
      <c r="AD179" s="221">
        <v>44.932140338536072</v>
      </c>
      <c r="AE179" s="221">
        <v>43.248596520958657</v>
      </c>
      <c r="AF179" s="222">
        <v>37.674455695084923</v>
      </c>
    </row>
    <row r="180" spans="1:40">
      <c r="A180" s="630" t="s">
        <v>137</v>
      </c>
      <c r="B180" s="226">
        <v>96.195126984948743</v>
      </c>
      <c r="C180" s="221">
        <v>96.57877225341997</v>
      </c>
      <c r="D180" s="221">
        <v>96.843657276603579</v>
      </c>
      <c r="E180" s="221">
        <v>97.182236017531963</v>
      </c>
      <c r="F180" s="221">
        <v>97.306179691392231</v>
      </c>
      <c r="G180" s="221">
        <v>97.444972756653527</v>
      </c>
      <c r="H180" s="221">
        <v>97.476427936854776</v>
      </c>
      <c r="I180" s="221">
        <v>97.412147604039575</v>
      </c>
      <c r="J180" s="221">
        <v>97.383272724652571</v>
      </c>
      <c r="K180" s="221">
        <v>97.242877134980404</v>
      </c>
      <c r="L180" s="221">
        <v>97.161621376663405</v>
      </c>
      <c r="M180" s="221">
        <v>97.188137598671574</v>
      </c>
      <c r="N180" s="221">
        <v>97.07342275808692</v>
      </c>
      <c r="O180" s="221">
        <v>97.04537712622195</v>
      </c>
      <c r="P180" s="221">
        <v>97.028710816605795</v>
      </c>
      <c r="Q180" s="221">
        <v>96.820555585313244</v>
      </c>
      <c r="R180" s="221">
        <v>96.876442840653283</v>
      </c>
      <c r="S180" s="221">
        <v>96.934064950470727</v>
      </c>
      <c r="T180" s="221">
        <v>96.868671954423135</v>
      </c>
      <c r="U180" s="221">
        <v>96.860956237431623</v>
      </c>
      <c r="V180" s="221">
        <v>96.875797651064488</v>
      </c>
      <c r="W180" s="221">
        <v>96.614762471303521</v>
      </c>
      <c r="X180" s="221">
        <v>96.526490460667858</v>
      </c>
      <c r="Y180" s="221">
        <v>96.446044121501856</v>
      </c>
      <c r="Z180" s="221">
        <v>96.400864491216637</v>
      </c>
      <c r="AA180" s="221">
        <v>96.431006222964328</v>
      </c>
      <c r="AB180" s="221">
        <v>96.437348848551537</v>
      </c>
      <c r="AC180" s="221">
        <v>96.096650655516342</v>
      </c>
      <c r="AD180" s="221">
        <v>95.745043950839332</v>
      </c>
      <c r="AE180" s="221">
        <v>95.238198897876941</v>
      </c>
      <c r="AF180" s="222">
        <v>93.982810520808698</v>
      </c>
      <c r="AI180" s="746"/>
      <c r="AJ180" s="746"/>
      <c r="AK180" s="746"/>
      <c r="AL180" s="746"/>
      <c r="AM180" s="746"/>
      <c r="AN180" s="747"/>
    </row>
    <row r="181" spans="1:40">
      <c r="A181" s="631" t="s">
        <v>254</v>
      </c>
      <c r="B181" s="229">
        <v>0</v>
      </c>
      <c r="C181" s="230">
        <v>0</v>
      </c>
      <c r="D181" s="230">
        <v>0</v>
      </c>
      <c r="E181" s="230">
        <v>0</v>
      </c>
      <c r="F181" s="230">
        <v>0</v>
      </c>
      <c r="G181" s="230">
        <v>0</v>
      </c>
      <c r="H181" s="230">
        <v>0</v>
      </c>
      <c r="I181" s="230">
        <v>0</v>
      </c>
      <c r="J181" s="230">
        <v>0</v>
      </c>
      <c r="K181" s="230">
        <v>0</v>
      </c>
      <c r="L181" s="230">
        <v>0</v>
      </c>
      <c r="M181" s="230">
        <v>0</v>
      </c>
      <c r="N181" s="230">
        <v>0</v>
      </c>
      <c r="O181" s="230">
        <v>0</v>
      </c>
      <c r="P181" s="230">
        <v>0</v>
      </c>
      <c r="Q181" s="230">
        <v>0</v>
      </c>
      <c r="R181" s="230">
        <v>0</v>
      </c>
      <c r="S181" s="230">
        <v>0</v>
      </c>
      <c r="T181" s="230">
        <v>0</v>
      </c>
      <c r="U181" s="230">
        <v>0</v>
      </c>
      <c r="V181" s="230">
        <v>0</v>
      </c>
      <c r="W181" s="230">
        <v>0</v>
      </c>
      <c r="X181" s="230">
        <v>0</v>
      </c>
      <c r="Y181" s="230">
        <v>0</v>
      </c>
      <c r="Z181" s="230">
        <v>0</v>
      </c>
      <c r="AA181" s="230">
        <v>0</v>
      </c>
      <c r="AB181" s="230">
        <v>0</v>
      </c>
      <c r="AC181" s="230">
        <v>0</v>
      </c>
      <c r="AD181" s="230">
        <v>0</v>
      </c>
      <c r="AE181" s="230">
        <v>0</v>
      </c>
      <c r="AF181" s="231">
        <v>0</v>
      </c>
      <c r="AH181" s="746"/>
    </row>
    <row r="182" spans="1:40">
      <c r="A182" s="631" t="s">
        <v>138</v>
      </c>
      <c r="B182" s="232">
        <v>1.6085985234539317</v>
      </c>
      <c r="C182" s="233">
        <v>1.6653713338278686</v>
      </c>
      <c r="D182" s="233">
        <v>1.6059662688576268</v>
      </c>
      <c r="E182" s="233">
        <v>1.5589095123409715</v>
      </c>
      <c r="F182" s="233">
        <v>1.3832956504801379</v>
      </c>
      <c r="G182" s="233">
        <v>1.422485517496934</v>
      </c>
      <c r="H182" s="233">
        <v>1.4859176450331899</v>
      </c>
      <c r="I182" s="233">
        <v>1.6363989201880926</v>
      </c>
      <c r="J182" s="233">
        <v>1.8102404088242841</v>
      </c>
      <c r="K182" s="233">
        <v>1.8382052015029164</v>
      </c>
      <c r="L182" s="233">
        <v>1.8872707077217319</v>
      </c>
      <c r="M182" s="233">
        <v>1.5967428629898133</v>
      </c>
      <c r="N182" s="233">
        <v>1.5572224323796107</v>
      </c>
      <c r="O182" s="233">
        <v>1.7059962995805078</v>
      </c>
      <c r="P182" s="233">
        <v>1.9653753445769238</v>
      </c>
      <c r="Q182" s="233">
        <v>1.796716323513011</v>
      </c>
      <c r="R182" s="233">
        <v>1.8812411276342291</v>
      </c>
      <c r="S182" s="233">
        <v>1.9403750331797704</v>
      </c>
      <c r="T182" s="233">
        <v>1.6804095516443252</v>
      </c>
      <c r="U182" s="233">
        <v>1.6854926356210789</v>
      </c>
      <c r="V182" s="233">
        <v>1.6292429415692267</v>
      </c>
      <c r="W182" s="233">
        <v>1.7590163270078234</v>
      </c>
      <c r="X182" s="233">
        <v>1.6575746020057354</v>
      </c>
      <c r="Y182" s="233">
        <v>1.5139252948204809</v>
      </c>
      <c r="Z182" s="233">
        <v>1.2816345202768391</v>
      </c>
      <c r="AA182" s="233">
        <v>1.1261675347876368</v>
      </c>
      <c r="AB182" s="233">
        <v>1.054453157562246</v>
      </c>
      <c r="AC182" s="233">
        <v>1.1354308530681509</v>
      </c>
      <c r="AD182" s="233">
        <v>1.2919475647177725</v>
      </c>
      <c r="AE182" s="233">
        <v>1.1345065031359582</v>
      </c>
      <c r="AF182" s="234">
        <v>0.61520644686915393</v>
      </c>
    </row>
    <row r="183" spans="1:40">
      <c r="A183" s="632" t="s">
        <v>139</v>
      </c>
      <c r="B183" s="235">
        <v>0.26067337272440105</v>
      </c>
      <c r="C183" s="236">
        <v>0.23354275430452012</v>
      </c>
      <c r="D183" s="236">
        <v>0.23732750172208131</v>
      </c>
      <c r="E183" s="236">
        <v>0.21444489594596045</v>
      </c>
      <c r="F183" s="236">
        <v>0.20967266407894156</v>
      </c>
      <c r="G183" s="236">
        <v>0.22122562321131553</v>
      </c>
      <c r="H183" s="237">
        <v>0.23458652353790552</v>
      </c>
      <c r="I183" s="237">
        <v>0.24058212749980071</v>
      </c>
      <c r="J183" s="237">
        <v>0.24888594297857805</v>
      </c>
      <c r="K183" s="237">
        <v>0.25992245352442722</v>
      </c>
      <c r="L183" s="237">
        <v>0.25784006761963363</v>
      </c>
      <c r="M183" s="237">
        <v>0.24259814424057177</v>
      </c>
      <c r="N183" s="237">
        <v>0.23156062688992471</v>
      </c>
      <c r="O183" s="237">
        <v>0.22769425549789563</v>
      </c>
      <c r="P183" s="237">
        <v>0.2431469874191268</v>
      </c>
      <c r="Q183" s="237">
        <v>0.24747456716974112</v>
      </c>
      <c r="R183" s="237">
        <v>0.25312234782985971</v>
      </c>
      <c r="S183" s="237">
        <v>0.25773474688463005</v>
      </c>
      <c r="T183" s="237">
        <v>0.25739460660529978</v>
      </c>
      <c r="U183" s="237">
        <v>0.23936517662387632</v>
      </c>
      <c r="V183" s="237">
        <v>0.23267509514184417</v>
      </c>
      <c r="W183" s="237">
        <v>0.23085140239917937</v>
      </c>
      <c r="X183" s="237">
        <v>0.22657190299098284</v>
      </c>
      <c r="Y183" s="237">
        <v>0.22786245648371459</v>
      </c>
      <c r="Z183" s="237">
        <v>0.23120286721852271</v>
      </c>
      <c r="AA183" s="237">
        <v>0.2367447816532203</v>
      </c>
      <c r="AB183" s="237">
        <v>0.23698178539143555</v>
      </c>
      <c r="AC183" s="237">
        <v>0.24066921205853836</v>
      </c>
      <c r="AD183" s="237">
        <v>0.24615859710084667</v>
      </c>
      <c r="AE183" s="237">
        <v>0.24904607396326137</v>
      </c>
      <c r="AF183" s="238">
        <v>0.10685145403894666</v>
      </c>
    </row>
    <row r="184" spans="1:40">
      <c r="A184" s="170"/>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c r="AA184" s="171"/>
      <c r="AB184" s="171"/>
      <c r="AC184" s="171"/>
      <c r="AD184" s="171"/>
      <c r="AE184" s="171"/>
      <c r="AF184" s="171"/>
    </row>
    <row r="185" spans="1:40">
      <c r="A185" s="172" t="s">
        <v>546</v>
      </c>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row>
    <row r="186" spans="1:40">
      <c r="A186" s="172" t="s">
        <v>547</v>
      </c>
      <c r="B186" s="622"/>
      <c r="C186" s="622"/>
      <c r="D186" s="622"/>
      <c r="E186" s="622"/>
      <c r="F186" s="622"/>
      <c r="G186" s="622"/>
      <c r="H186" s="622"/>
      <c r="I186" s="622"/>
      <c r="J186" s="622"/>
      <c r="K186" s="622"/>
      <c r="L186" s="622"/>
      <c r="M186" s="622"/>
      <c r="N186" s="622"/>
      <c r="O186" s="622"/>
      <c r="P186" s="622"/>
      <c r="Q186" s="622"/>
      <c r="R186" s="622"/>
      <c r="S186" s="622"/>
      <c r="T186" s="622"/>
      <c r="U186" s="622"/>
      <c r="V186" s="622"/>
      <c r="W186" s="622"/>
      <c r="X186" s="622"/>
      <c r="Y186" s="622"/>
      <c r="Z186" s="622"/>
      <c r="AA186" s="622"/>
      <c r="AB186" s="622"/>
      <c r="AC186" s="622"/>
      <c r="AD186" s="622"/>
      <c r="AE186" s="622"/>
    </row>
    <row r="187" spans="1:40">
      <c r="A187" s="172" t="s">
        <v>255</v>
      </c>
      <c r="B187" s="622"/>
      <c r="C187" s="622"/>
      <c r="D187" s="622"/>
      <c r="E187" s="622"/>
      <c r="F187" s="622"/>
      <c r="G187" s="622"/>
      <c r="H187" s="622"/>
      <c r="I187" s="622"/>
      <c r="J187" s="622"/>
      <c r="K187" s="622"/>
      <c r="L187" s="622"/>
      <c r="M187" s="622"/>
      <c r="N187" s="622"/>
      <c r="O187" s="622"/>
      <c r="P187" s="622"/>
      <c r="Q187" s="622"/>
      <c r="R187" s="622"/>
      <c r="S187" s="622"/>
      <c r="T187" s="622"/>
      <c r="U187" s="622"/>
      <c r="V187" s="622"/>
      <c r="W187" s="622"/>
      <c r="X187" s="622"/>
      <c r="Y187" s="622"/>
      <c r="Z187" s="622"/>
      <c r="AA187" s="622"/>
      <c r="AB187" s="622"/>
      <c r="AC187" s="622"/>
      <c r="AD187" s="622"/>
      <c r="AE187" s="622"/>
    </row>
    <row r="188" spans="1:40">
      <c r="A188" s="196"/>
      <c r="B188" s="622"/>
      <c r="C188" s="622"/>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2"/>
      <c r="AE188" s="622"/>
    </row>
    <row r="189" spans="1:40">
      <c r="B189" s="622"/>
      <c r="C189" s="622"/>
      <c r="D189" s="622"/>
      <c r="E189" s="622"/>
      <c r="F189" s="622"/>
      <c r="G189" s="622"/>
      <c r="H189" s="622"/>
      <c r="I189" s="622"/>
      <c r="J189" s="622"/>
      <c r="K189" s="622"/>
      <c r="L189" s="622"/>
      <c r="M189" s="622"/>
      <c r="N189" s="622"/>
      <c r="O189" s="622"/>
      <c r="P189" s="622"/>
      <c r="Q189" s="622"/>
      <c r="R189" s="622"/>
      <c r="S189" s="622"/>
      <c r="T189" s="622"/>
      <c r="U189" s="622"/>
      <c r="V189" s="622"/>
      <c r="W189" s="622"/>
      <c r="X189" s="622"/>
      <c r="Y189" s="622"/>
      <c r="Z189" s="622"/>
      <c r="AA189" s="622"/>
      <c r="AB189" s="622"/>
      <c r="AC189" s="622"/>
      <c r="AD189" s="622"/>
      <c r="AE189" s="622"/>
    </row>
    <row r="190" spans="1:40" ht="12.75">
      <c r="A190" s="484" t="s">
        <v>268</v>
      </c>
      <c r="AD190" s="150"/>
    </row>
    <row r="191" spans="1:40">
      <c r="A191" s="200"/>
      <c r="AB191" s="153"/>
      <c r="AC191" s="153"/>
      <c r="AD191" s="153"/>
      <c r="AF191" s="154" t="s">
        <v>140</v>
      </c>
    </row>
    <row r="192" spans="1:40">
      <c r="A192" s="755"/>
      <c r="B192" s="239">
        <v>1990</v>
      </c>
      <c r="C192" s="239">
        <v>1991</v>
      </c>
      <c r="D192" s="239">
        <v>1992</v>
      </c>
      <c r="E192" s="239">
        <v>1993</v>
      </c>
      <c r="F192" s="239">
        <v>1994</v>
      </c>
      <c r="G192" s="239">
        <v>1995</v>
      </c>
      <c r="H192" s="239">
        <v>1996</v>
      </c>
      <c r="I192" s="239">
        <v>1997</v>
      </c>
      <c r="J192" s="239">
        <v>1998</v>
      </c>
      <c r="K192" s="239">
        <v>1999</v>
      </c>
      <c r="L192" s="239">
        <v>2000</v>
      </c>
      <c r="M192" s="239">
        <v>2001</v>
      </c>
      <c r="N192" s="239">
        <v>2002</v>
      </c>
      <c r="O192" s="239">
        <v>2003</v>
      </c>
      <c r="P192" s="239">
        <v>2004</v>
      </c>
      <c r="Q192" s="239">
        <v>2005</v>
      </c>
      <c r="R192" s="239">
        <v>2006</v>
      </c>
      <c r="S192" s="239">
        <v>2007</v>
      </c>
      <c r="T192" s="239">
        <v>2008</v>
      </c>
      <c r="U192" s="239">
        <v>2009</v>
      </c>
      <c r="V192" s="239">
        <v>2010</v>
      </c>
      <c r="W192" s="239">
        <v>2011</v>
      </c>
      <c r="X192" s="239">
        <v>2012</v>
      </c>
      <c r="Y192" s="239">
        <v>2013</v>
      </c>
      <c r="Z192" s="239">
        <v>2014</v>
      </c>
      <c r="AA192" s="239">
        <v>2015</v>
      </c>
      <c r="AB192" s="239">
        <v>2016</v>
      </c>
      <c r="AC192" s="239">
        <v>2017</v>
      </c>
      <c r="AD192" s="156">
        <v>2018</v>
      </c>
      <c r="AE192" s="156">
        <v>2019</v>
      </c>
      <c r="AF192" s="157">
        <v>2020</v>
      </c>
    </row>
    <row r="193" spans="1:32">
      <c r="A193" s="614" t="s">
        <v>257</v>
      </c>
      <c r="B193" s="158">
        <v>2.2132512018135624</v>
      </c>
      <c r="C193" s="159">
        <v>2.2731742534946369</v>
      </c>
      <c r="D193" s="159">
        <v>2.4392073822448443</v>
      </c>
      <c r="E193" s="159">
        <v>2.0134161521055383</v>
      </c>
      <c r="F193" s="159">
        <v>1.8886368139025236</v>
      </c>
      <c r="G193" s="159">
        <v>1.8724502973789723</v>
      </c>
      <c r="H193" s="159">
        <v>1.9609964223971676</v>
      </c>
      <c r="I193" s="159">
        <v>1.760292329669481</v>
      </c>
      <c r="J193" s="159">
        <v>1.9738493881818688</v>
      </c>
      <c r="K193" s="159">
        <v>1.6837910885446421</v>
      </c>
      <c r="L193" s="159">
        <v>1.7729325001785359</v>
      </c>
      <c r="M193" s="159">
        <v>1.4984483406575588</v>
      </c>
      <c r="N193" s="159">
        <v>1.500906890421335</v>
      </c>
      <c r="O193" s="159">
        <v>1.6374790574599345</v>
      </c>
      <c r="P193" s="159">
        <v>1.8135397637200721</v>
      </c>
      <c r="Q193" s="159">
        <v>2.0434434789842717</v>
      </c>
      <c r="R193" s="159">
        <v>1.8265040537743733</v>
      </c>
      <c r="S193" s="159">
        <v>1.7577882260821269</v>
      </c>
      <c r="T193" s="159">
        <v>1.5634865750260327</v>
      </c>
      <c r="U193" s="159">
        <v>1.5121987090749789</v>
      </c>
      <c r="V193" s="159">
        <v>1.2590930802980798</v>
      </c>
      <c r="W193" s="159">
        <v>0.79157336497095332</v>
      </c>
      <c r="X193" s="159">
        <v>0.89743366546166059</v>
      </c>
      <c r="Y193" s="159">
        <v>0.90393895986542017</v>
      </c>
      <c r="Z193" s="159">
        <v>0.57921539258402954</v>
      </c>
      <c r="AA193" s="159">
        <v>0.49726600745945282</v>
      </c>
      <c r="AB193" s="159">
        <v>0.48185840587950496</v>
      </c>
      <c r="AC193" s="159">
        <v>0.49635634001809092</v>
      </c>
      <c r="AD193" s="159">
        <v>0.46663260830582853</v>
      </c>
      <c r="AE193" s="159">
        <v>0.44318632120807933</v>
      </c>
      <c r="AF193" s="201">
        <v>0.39128362716408116</v>
      </c>
    </row>
    <row r="194" spans="1:32">
      <c r="A194" s="614" t="s">
        <v>258</v>
      </c>
      <c r="B194" s="160">
        <v>9.9300437930079255</v>
      </c>
      <c r="C194" s="161">
        <v>11.968917194773642</v>
      </c>
      <c r="D194" s="161">
        <v>11.176118963523129</v>
      </c>
      <c r="E194" s="161">
        <v>10.352590638757162</v>
      </c>
      <c r="F194" s="161">
        <v>10.493918108593496</v>
      </c>
      <c r="G194" s="161">
        <v>10.407643579349445</v>
      </c>
      <c r="H194" s="161">
        <v>10.146937123873736</v>
      </c>
      <c r="I194" s="161">
        <v>10.253162260638883</v>
      </c>
      <c r="J194" s="161">
        <v>10.190129525037776</v>
      </c>
      <c r="K194" s="161">
        <v>9.6028690243932484</v>
      </c>
      <c r="L194" s="161">
        <v>9.3971820596335665</v>
      </c>
      <c r="M194" s="161">
        <v>8.9152337144172495</v>
      </c>
      <c r="N194" s="161">
        <v>8.6469159015742356</v>
      </c>
      <c r="O194" s="161">
        <v>7.2318068387203081</v>
      </c>
      <c r="P194" s="161">
        <v>6.5323389096372582</v>
      </c>
      <c r="Q194" s="161">
        <v>6.0222312160548732</v>
      </c>
      <c r="R194" s="161">
        <v>6.0446715733119429</v>
      </c>
      <c r="S194" s="161">
        <v>6.0119297406800847</v>
      </c>
      <c r="T194" s="161">
        <v>7.0820988177348836</v>
      </c>
      <c r="U194" s="161">
        <v>2.8824439571884692</v>
      </c>
      <c r="V194" s="161">
        <v>3.0531498895272109</v>
      </c>
      <c r="W194" s="161">
        <v>2.6368359966317865</v>
      </c>
      <c r="X194" s="161">
        <v>2.1980263433801035</v>
      </c>
      <c r="Y194" s="161">
        <v>2.4511251051449117</v>
      </c>
      <c r="Z194" s="161">
        <v>2.0450413834391097</v>
      </c>
      <c r="AA194" s="161">
        <v>2.0263914911368932</v>
      </c>
      <c r="AB194" s="161">
        <v>2.0234563627706814</v>
      </c>
      <c r="AC194" s="161">
        <v>1.8612332104656251</v>
      </c>
      <c r="AD194" s="161">
        <v>2.0122301252696193</v>
      </c>
      <c r="AE194" s="161">
        <v>1.8485285046444249</v>
      </c>
      <c r="AF194" s="189">
        <v>1.559732943850876</v>
      </c>
    </row>
    <row r="195" spans="1:32">
      <c r="A195" s="614" t="s">
        <v>117</v>
      </c>
      <c r="B195" s="160">
        <v>0.35739694074515876</v>
      </c>
      <c r="C195" s="161">
        <v>0.34506131515551491</v>
      </c>
      <c r="D195" s="161">
        <v>0.33481885301358627</v>
      </c>
      <c r="E195" s="161">
        <v>0.31651831602075881</v>
      </c>
      <c r="F195" s="161">
        <v>0.31586879364458303</v>
      </c>
      <c r="G195" s="161">
        <v>0.30360608050937687</v>
      </c>
      <c r="H195" s="161">
        <v>0.28482874027520122</v>
      </c>
      <c r="I195" s="161">
        <v>0.23026485885381032</v>
      </c>
      <c r="J195" s="161">
        <v>0.20309215612363812</v>
      </c>
      <c r="K195" s="161">
        <v>0.17672392788301186</v>
      </c>
      <c r="L195" s="161">
        <v>0.1702631190614215</v>
      </c>
      <c r="M195" s="161">
        <v>0.13973180797207613</v>
      </c>
      <c r="N195" s="161">
        <v>0.122167617499248</v>
      </c>
      <c r="O195" s="161">
        <v>0.10682718145241071</v>
      </c>
      <c r="P195" s="161">
        <v>8.5474556881318303E-2</v>
      </c>
      <c r="Q195" s="161">
        <v>8.0664036582783358E-2</v>
      </c>
      <c r="R195" s="161">
        <v>0.10240402888625909</v>
      </c>
      <c r="S195" s="161">
        <v>6.6882647712033019E-2</v>
      </c>
      <c r="T195" s="161">
        <v>7.4766425530114616E-2</v>
      </c>
      <c r="U195" s="161">
        <v>0.11466509810855874</v>
      </c>
      <c r="V195" s="161">
        <v>9.1020084060318029E-2</v>
      </c>
      <c r="W195" s="161">
        <v>8.8620518867446457E-2</v>
      </c>
      <c r="X195" s="161">
        <v>4.8630263954454758E-2</v>
      </c>
      <c r="Y195" s="161">
        <v>2.5414464372392167E-2</v>
      </c>
      <c r="Z195" s="161">
        <v>2.9447628434714344E-2</v>
      </c>
      <c r="AA195" s="161">
        <v>2.7269400089087164E-2</v>
      </c>
      <c r="AB195" s="161">
        <v>1.2575688929382824E-2</v>
      </c>
      <c r="AC195" s="161">
        <v>2.2637555070114987E-2</v>
      </c>
      <c r="AD195" s="161">
        <v>9.8126082584598616E-3</v>
      </c>
      <c r="AE195" s="161">
        <v>1.1531996522573891E-2</v>
      </c>
      <c r="AF195" s="189">
        <v>1.2405475545757806E-2</v>
      </c>
    </row>
    <row r="196" spans="1:32">
      <c r="A196" s="614" t="s">
        <v>307</v>
      </c>
      <c r="B196" s="160">
        <v>3.5946816017266565</v>
      </c>
      <c r="C196" s="161">
        <v>4.1716253429957462</v>
      </c>
      <c r="D196" s="161">
        <v>3.9394476313826154</v>
      </c>
      <c r="E196" s="161">
        <v>3.773940821023396</v>
      </c>
      <c r="F196" s="161">
        <v>3.2700481733529045</v>
      </c>
      <c r="G196" s="161">
        <v>3.3189664354584121</v>
      </c>
      <c r="H196" s="161">
        <v>3.5562754629243662</v>
      </c>
      <c r="I196" s="161">
        <v>3.0733407744080021</v>
      </c>
      <c r="J196" s="161">
        <v>3.0591950539057859</v>
      </c>
      <c r="K196" s="161">
        <v>2.8465458603375464</v>
      </c>
      <c r="L196" s="161">
        <v>2.6042726078224114</v>
      </c>
      <c r="M196" s="161">
        <v>2.5142633804339898</v>
      </c>
      <c r="N196" s="161">
        <v>2.2633898200359091</v>
      </c>
      <c r="O196" s="161">
        <v>2.3368444368954928</v>
      </c>
      <c r="P196" s="161">
        <v>2.2670736530553395</v>
      </c>
      <c r="Q196" s="161">
        <v>2.0954202935431239</v>
      </c>
      <c r="R196" s="161">
        <v>1.7708891813550101</v>
      </c>
      <c r="S196" s="161">
        <v>1.6283181073388779</v>
      </c>
      <c r="T196" s="161">
        <v>1.6517923403152917</v>
      </c>
      <c r="U196" s="161">
        <v>1.5673952755564717</v>
      </c>
      <c r="V196" s="161">
        <v>1.6245246789560386</v>
      </c>
      <c r="W196" s="161">
        <v>1.2648225009181393</v>
      </c>
      <c r="X196" s="161">
        <v>1.4224182055656782</v>
      </c>
      <c r="Y196" s="161">
        <v>1.5185367613413585</v>
      </c>
      <c r="Z196" s="161">
        <v>1.1891737412807373</v>
      </c>
      <c r="AA196" s="161">
        <v>1.1997489228484561</v>
      </c>
      <c r="AB196" s="161">
        <v>1.2117845250094834</v>
      </c>
      <c r="AC196" s="161">
        <v>1.1207954767825941</v>
      </c>
      <c r="AD196" s="161">
        <v>1.0553550714064004</v>
      </c>
      <c r="AE196" s="161">
        <v>1.050919271078542</v>
      </c>
      <c r="AF196" s="189">
        <v>0.96608883669710921</v>
      </c>
    </row>
    <row r="197" spans="1:32">
      <c r="A197" s="614" t="s">
        <v>545</v>
      </c>
      <c r="B197" s="160">
        <v>6.9439203142168893E-2</v>
      </c>
      <c r="C197" s="161">
        <v>7.1073961991027779E-2</v>
      </c>
      <c r="D197" s="161">
        <v>7.6851567957916644E-2</v>
      </c>
      <c r="E197" s="161">
        <v>8.1063368713167688E-2</v>
      </c>
      <c r="F197" s="161">
        <v>7.8610853960921642E-2</v>
      </c>
      <c r="G197" s="161">
        <v>7.9381681073868726E-2</v>
      </c>
      <c r="H197" s="161">
        <v>8.0598604614197794E-2</v>
      </c>
      <c r="I197" s="161">
        <v>7.8768366162216566E-2</v>
      </c>
      <c r="J197" s="161">
        <v>7.7484269990120813E-2</v>
      </c>
      <c r="K197" s="161">
        <v>8.0032847139443891E-2</v>
      </c>
      <c r="L197" s="161">
        <v>8.1771979509452891E-2</v>
      </c>
      <c r="M197" s="161">
        <v>7.7914614457977177E-2</v>
      </c>
      <c r="N197" s="161">
        <v>7.71506478999677E-2</v>
      </c>
      <c r="O197" s="161">
        <v>7.5168532102346697E-2</v>
      </c>
      <c r="P197" s="161">
        <v>7.7270046156930922E-2</v>
      </c>
      <c r="Q197" s="161">
        <v>7.6788331470406174E-2</v>
      </c>
      <c r="R197" s="161">
        <v>7.8112479175484917E-2</v>
      </c>
      <c r="S197" s="161">
        <v>7.843853251347771E-2</v>
      </c>
      <c r="T197" s="161">
        <v>8.1375645694465593E-2</v>
      </c>
      <c r="U197" s="161">
        <v>8.4536545622147158E-2</v>
      </c>
      <c r="V197" s="161">
        <v>8.4540923448268968E-2</v>
      </c>
      <c r="W197" s="161">
        <v>8.6057313778291122E-2</v>
      </c>
      <c r="X197" s="161">
        <v>8.5014658157120823E-2</v>
      </c>
      <c r="Y197" s="161">
        <v>8.085922319740417E-2</v>
      </c>
      <c r="Z197" s="161">
        <v>8.1622602047867018E-2</v>
      </c>
      <c r="AA197" s="161">
        <v>7.8591155323520234E-2</v>
      </c>
      <c r="AB197" s="161">
        <v>7.8524254920726649E-2</v>
      </c>
      <c r="AC197" s="161">
        <v>7.992039885055674E-2</v>
      </c>
      <c r="AD197" s="161">
        <v>7.9559624778790805E-2</v>
      </c>
      <c r="AE197" s="161">
        <v>8.2206698907488648E-2</v>
      </c>
      <c r="AF197" s="189">
        <v>8.3194937734700436E-2</v>
      </c>
    </row>
    <row r="198" spans="1:32">
      <c r="A198" s="615" t="s">
        <v>118</v>
      </c>
      <c r="B198" s="160">
        <v>1.1680794245075599</v>
      </c>
      <c r="C198" s="161">
        <v>1.2071098808901966</v>
      </c>
      <c r="D198" s="161">
        <v>1.2415116122053751</v>
      </c>
      <c r="E198" s="161">
        <v>1.2584851196654034</v>
      </c>
      <c r="F198" s="161">
        <v>1.2784465605574982</v>
      </c>
      <c r="G198" s="161">
        <v>1.2856390512431377</v>
      </c>
      <c r="H198" s="161">
        <v>1.2834100432188782</v>
      </c>
      <c r="I198" s="161">
        <v>1.3204270094896438</v>
      </c>
      <c r="J198" s="161">
        <v>1.356657242305142</v>
      </c>
      <c r="K198" s="161">
        <v>1.4109745612004114</v>
      </c>
      <c r="L198" s="161">
        <v>1.4026211925213987</v>
      </c>
      <c r="M198" s="161">
        <v>1.4598879081186613</v>
      </c>
      <c r="N198" s="161">
        <v>1.4960586512424829</v>
      </c>
      <c r="O198" s="161">
        <v>1.5009201684039801</v>
      </c>
      <c r="P198" s="161">
        <v>1.5017530641949677</v>
      </c>
      <c r="Q198" s="161">
        <v>1.5028647953790024</v>
      </c>
      <c r="R198" s="161">
        <v>1.5084504003677139</v>
      </c>
      <c r="S198" s="161">
        <v>1.51943082995343</v>
      </c>
      <c r="T198" s="161">
        <v>1.5021424578844202</v>
      </c>
      <c r="U198" s="161">
        <v>1.517145797623918</v>
      </c>
      <c r="V198" s="161">
        <v>1.5221294129709304</v>
      </c>
      <c r="W198" s="161">
        <v>1.5533144306967122</v>
      </c>
      <c r="X198" s="161">
        <v>1.5403316980564397</v>
      </c>
      <c r="Y198" s="161">
        <v>1.535736463945768</v>
      </c>
      <c r="Z198" s="161">
        <v>1.5558774958639481</v>
      </c>
      <c r="AA198" s="161">
        <v>1.5963340199465561</v>
      </c>
      <c r="AB198" s="161">
        <v>1.6008108447150649</v>
      </c>
      <c r="AC198" s="161">
        <v>1.6272426414946137</v>
      </c>
      <c r="AD198" s="161">
        <v>1.6163485232969663</v>
      </c>
      <c r="AE198" s="161">
        <v>1.6318536179728911</v>
      </c>
      <c r="AF198" s="189">
        <v>1.3812073626717034</v>
      </c>
    </row>
    <row r="199" spans="1:32">
      <c r="A199" s="614" t="s">
        <v>133</v>
      </c>
      <c r="B199" s="162">
        <v>1.1587729999249639</v>
      </c>
      <c r="C199" s="163">
        <v>1.196565873671265</v>
      </c>
      <c r="D199" s="163">
        <v>1.231309959557858</v>
      </c>
      <c r="E199" s="163">
        <v>1.2466821967268196</v>
      </c>
      <c r="F199" s="163">
        <v>1.2668001514977909</v>
      </c>
      <c r="G199" s="163">
        <v>1.2769058262328614</v>
      </c>
      <c r="H199" s="163">
        <v>1.2760657168685989</v>
      </c>
      <c r="I199" s="163">
        <v>1.3137555305359185</v>
      </c>
      <c r="J199" s="163">
        <v>1.3506725051975903</v>
      </c>
      <c r="K199" s="163">
        <v>1.4050789097004475</v>
      </c>
      <c r="L199" s="163">
        <v>1.3963854553430042</v>
      </c>
      <c r="M199" s="163">
        <v>1.4537720643088461</v>
      </c>
      <c r="N199" s="163">
        <v>1.4895213727320946</v>
      </c>
      <c r="O199" s="163">
        <v>1.4941262989992823</v>
      </c>
      <c r="P199" s="163">
        <v>1.497645276805561</v>
      </c>
      <c r="Q199" s="163">
        <v>1.4997736987734176</v>
      </c>
      <c r="R199" s="163">
        <v>1.5059693997491759</v>
      </c>
      <c r="S199" s="163">
        <v>1.5173710364154203</v>
      </c>
      <c r="T199" s="163">
        <v>1.4987143055806524</v>
      </c>
      <c r="U199" s="163">
        <v>1.5143452126167756</v>
      </c>
      <c r="V199" s="163">
        <v>1.5188969291124392</v>
      </c>
      <c r="W199" s="163">
        <v>1.5491179731886802</v>
      </c>
      <c r="X199" s="163">
        <v>1.5361432908437878</v>
      </c>
      <c r="Y199" s="163">
        <v>1.5313023960578884</v>
      </c>
      <c r="Z199" s="163">
        <v>1.5518767001371998</v>
      </c>
      <c r="AA199" s="163">
        <v>1.592389153373815</v>
      </c>
      <c r="AB199" s="163">
        <v>1.5982001343977807</v>
      </c>
      <c r="AC199" s="163">
        <v>1.6246658046319593</v>
      </c>
      <c r="AD199" s="163">
        <v>1.613490781116981</v>
      </c>
      <c r="AE199" s="163">
        <v>1.6295677097660015</v>
      </c>
      <c r="AF199" s="180">
        <v>1.3795753504636186</v>
      </c>
    </row>
    <row r="200" spans="1:32">
      <c r="A200" s="616" t="s">
        <v>134</v>
      </c>
      <c r="B200" s="240">
        <v>3.3969797394366194E-5</v>
      </c>
      <c r="C200" s="190">
        <v>3.2905072401408447E-5</v>
      </c>
      <c r="D200" s="190">
        <v>3.1333335507042253E-5</v>
      </c>
      <c r="E200" s="190">
        <v>2.8992630562206575E-5</v>
      </c>
      <c r="F200" s="190">
        <v>2.6922331964788731E-5</v>
      </c>
      <c r="G200" s="190">
        <v>2.5722403798122071E-5</v>
      </c>
      <c r="H200" s="190">
        <v>2.4911184755868545E-5</v>
      </c>
      <c r="I200" s="190">
        <v>2.4674579201877938E-5</v>
      </c>
      <c r="J200" s="190">
        <v>2.3483101233568076E-5</v>
      </c>
      <c r="K200" s="190">
        <v>2.3660555399061035E-5</v>
      </c>
      <c r="L200" s="190">
        <v>2.4083065316901413E-5</v>
      </c>
      <c r="M200" s="190">
        <v>2.2900037546948353E-5</v>
      </c>
      <c r="N200" s="190">
        <v>2.3576053415492955E-5</v>
      </c>
      <c r="O200" s="190">
        <v>2.2562029612676056E-5</v>
      </c>
      <c r="P200" s="190">
        <v>2.2224021678403751E-5</v>
      </c>
      <c r="Q200" s="190">
        <v>2.0111472089201872E-5</v>
      </c>
      <c r="R200" s="190">
        <v>1.9584678153807131E-5</v>
      </c>
      <c r="S200" s="190">
        <v>1.8860338485313873E-5</v>
      </c>
      <c r="T200" s="190">
        <v>1.960988069539846E-5</v>
      </c>
      <c r="U200" s="190">
        <v>1.7938898547345934E-5</v>
      </c>
      <c r="V200" s="190">
        <v>1.6938678646211696E-5</v>
      </c>
      <c r="W200" s="190">
        <v>1.7227603541676058E-5</v>
      </c>
      <c r="X200" s="190">
        <v>1.683759243808823E-5</v>
      </c>
      <c r="Y200" s="190">
        <v>1.664242430354843E-5</v>
      </c>
      <c r="Z200" s="190">
        <v>1.4170859767575824E-5</v>
      </c>
      <c r="AA200" s="190">
        <v>1.3970534648069334E-5</v>
      </c>
      <c r="AB200" s="190">
        <v>1.317802411301701E-5</v>
      </c>
      <c r="AC200" s="190">
        <v>1.3972166080925103E-5</v>
      </c>
      <c r="AD200" s="190">
        <v>1.2486922781768943E-5</v>
      </c>
      <c r="AE200" s="190">
        <v>1.2475362632788025E-5</v>
      </c>
      <c r="AF200" s="179">
        <v>1.0400593694336243E-5</v>
      </c>
    </row>
    <row r="201" spans="1:32">
      <c r="A201" s="614" t="s">
        <v>253</v>
      </c>
      <c r="B201" s="240">
        <v>6.7000000000000011E-6</v>
      </c>
      <c r="C201" s="190">
        <v>6.9999999999999999E-6</v>
      </c>
      <c r="D201" s="190">
        <v>7.4999999999999993E-6</v>
      </c>
      <c r="E201" s="190">
        <v>5.1000000000000003E-6</v>
      </c>
      <c r="F201" s="190">
        <v>5.3999999999999991E-6</v>
      </c>
      <c r="G201" s="190">
        <v>5.5999999999999997E-6</v>
      </c>
      <c r="H201" s="190">
        <v>5.5000000000000007E-6</v>
      </c>
      <c r="I201" s="190">
        <v>5.2999999999999992E-6</v>
      </c>
      <c r="J201" s="190">
        <v>5.7999999999999995E-6</v>
      </c>
      <c r="K201" s="190">
        <v>6.3553006568866205E-6</v>
      </c>
      <c r="L201" s="190">
        <v>6.7302047221201672E-6</v>
      </c>
      <c r="M201" s="190">
        <v>6.202060636869261E-6</v>
      </c>
      <c r="N201" s="190">
        <v>6.3859357737212979E-6</v>
      </c>
      <c r="O201" s="190">
        <v>6.3185219936531363E-6</v>
      </c>
      <c r="P201" s="190">
        <v>6.6864863703783389E-6</v>
      </c>
      <c r="Q201" s="190">
        <v>7.1593923436235156E-6</v>
      </c>
      <c r="R201" s="190">
        <v>7.2242296916091467E-6</v>
      </c>
      <c r="S201" s="190">
        <v>6.8357411373125468E-6</v>
      </c>
      <c r="T201" s="190">
        <v>6.780249428319384E-6</v>
      </c>
      <c r="U201" s="190">
        <v>6.6894072890853017E-6</v>
      </c>
      <c r="V201" s="190">
        <v>7.24480884851233E-6</v>
      </c>
      <c r="W201" s="190">
        <v>7.0512550700851179E-6</v>
      </c>
      <c r="X201" s="190">
        <v>7.0040215676513338E-6</v>
      </c>
      <c r="Y201" s="190">
        <v>7.0609932233754087E-6</v>
      </c>
      <c r="Z201" s="190">
        <v>6.9028175000955823E-6</v>
      </c>
      <c r="AA201" s="190">
        <v>6.6297057578497009E-6</v>
      </c>
      <c r="AB201" s="190">
        <v>6.0618391588008418E-6</v>
      </c>
      <c r="AC201" s="190">
        <v>5.9416728317547331E-6</v>
      </c>
      <c r="AD201" s="190">
        <v>5.9183329869899737E-6</v>
      </c>
      <c r="AE201" s="190">
        <v>6.1230868024030539E-6</v>
      </c>
      <c r="AF201" s="179">
        <v>6.3273435630323432E-6</v>
      </c>
    </row>
    <row r="202" spans="1:32">
      <c r="A202" s="616" t="s">
        <v>252</v>
      </c>
      <c r="B202" s="162">
        <v>9.2129282571795871E-3</v>
      </c>
      <c r="C202" s="163">
        <v>1.0449612067445071E-2</v>
      </c>
      <c r="D202" s="163">
        <v>1.0106639292994726E-2</v>
      </c>
      <c r="E202" s="163">
        <v>1.1709719786365817E-2</v>
      </c>
      <c r="F202" s="163">
        <v>1.1553542150860508E-2</v>
      </c>
      <c r="G202" s="163">
        <v>8.6380192235488758E-3</v>
      </c>
      <c r="H202" s="163">
        <v>7.2482371934316416E-3</v>
      </c>
      <c r="I202" s="163">
        <v>6.5740240153546337E-3</v>
      </c>
      <c r="J202" s="163">
        <v>5.8839297838043942E-3</v>
      </c>
      <c r="K202" s="163">
        <v>5.7921323412357846E-3</v>
      </c>
      <c r="L202" s="163">
        <v>6.1337187292840444E-3</v>
      </c>
      <c r="M202" s="163">
        <v>6.011868677394133E-3</v>
      </c>
      <c r="N202" s="163">
        <v>6.4266951897549423E-3</v>
      </c>
      <c r="O202" s="163">
        <v>6.6836971053689164E-3</v>
      </c>
      <c r="P202" s="190">
        <v>3.9959506200706457E-3</v>
      </c>
      <c r="Q202" s="190">
        <v>2.984341214483733E-3</v>
      </c>
      <c r="R202" s="190">
        <v>2.3749930470816339E-3</v>
      </c>
      <c r="S202" s="190">
        <v>1.9533739218330517E-3</v>
      </c>
      <c r="T202" s="190">
        <v>3.3188437482989941E-3</v>
      </c>
      <c r="U202" s="190">
        <v>2.6918120805479971E-3</v>
      </c>
      <c r="V202" s="190">
        <v>3.1244146875750059E-3</v>
      </c>
      <c r="W202" s="190">
        <v>4.0886717819112904E-3</v>
      </c>
      <c r="X202" s="190">
        <v>4.0754031483081566E-3</v>
      </c>
      <c r="Y202" s="190">
        <v>4.3204311824575087E-3</v>
      </c>
      <c r="Z202" s="190">
        <v>3.889053589695901E-3</v>
      </c>
      <c r="AA202" s="190">
        <v>3.8332669017417322E-3</v>
      </c>
      <c r="AB202" s="190">
        <v>2.4995188407217718E-3</v>
      </c>
      <c r="AC202" s="190">
        <v>2.4644846812601458E-3</v>
      </c>
      <c r="AD202" s="190">
        <v>2.74633444366353E-3</v>
      </c>
      <c r="AE202" s="190">
        <v>2.1731995405931954E-3</v>
      </c>
      <c r="AF202" s="179">
        <v>1.5215063134966693E-3</v>
      </c>
    </row>
    <row r="203" spans="1:32">
      <c r="A203" s="616" t="s">
        <v>250</v>
      </c>
      <c r="B203" s="240">
        <v>5.2826528021998296E-5</v>
      </c>
      <c r="C203" s="190">
        <v>5.4490079085106501E-5</v>
      </c>
      <c r="D203" s="190">
        <v>5.6180019015377368E-5</v>
      </c>
      <c r="E203" s="190">
        <v>5.9110521655755628E-5</v>
      </c>
      <c r="F203" s="190">
        <v>6.0544576881963987E-5</v>
      </c>
      <c r="G203" s="190">
        <v>6.3883382929257041E-5</v>
      </c>
      <c r="H203" s="190">
        <v>6.5677972091835468E-5</v>
      </c>
      <c r="I203" s="190">
        <v>6.7480359168614647E-5</v>
      </c>
      <c r="J203" s="190">
        <v>7.1524222513612599E-5</v>
      </c>
      <c r="K203" s="190">
        <v>7.3503302672135081E-5</v>
      </c>
      <c r="L203" s="190">
        <v>7.1205179071391931E-5</v>
      </c>
      <c r="M203" s="190">
        <v>7.4873034237275124E-5</v>
      </c>
      <c r="N203" s="190">
        <v>8.0621331444175504E-5</v>
      </c>
      <c r="O203" s="190">
        <v>8.1291747722691602E-5</v>
      </c>
      <c r="P203" s="190">
        <v>8.2926261287302557E-5</v>
      </c>
      <c r="Q203" s="190">
        <v>7.9484526668297908E-5</v>
      </c>
      <c r="R203" s="190">
        <v>7.9198663610981321E-5</v>
      </c>
      <c r="S203" s="190">
        <v>8.0723536554013275E-5</v>
      </c>
      <c r="T203" s="190">
        <v>8.2918425345052278E-5</v>
      </c>
      <c r="U203" s="190">
        <v>8.4144620757944369E-5</v>
      </c>
      <c r="V203" s="190">
        <v>8.3885683421414188E-5</v>
      </c>
      <c r="W203" s="190">
        <v>8.3506867509001425E-5</v>
      </c>
      <c r="X203" s="190">
        <v>8.9162450338007822E-5</v>
      </c>
      <c r="Y203" s="190">
        <v>8.9933287895168027E-5</v>
      </c>
      <c r="Z203" s="190">
        <v>9.0668459784667635E-5</v>
      </c>
      <c r="AA203" s="190">
        <v>9.0999430593346339E-5</v>
      </c>
      <c r="AB203" s="190">
        <v>9.1951613290524066E-5</v>
      </c>
      <c r="AC203" s="190">
        <v>9.2438342481553844E-5</v>
      </c>
      <c r="AD203" s="190">
        <v>9.3002480553133095E-5</v>
      </c>
      <c r="AE203" s="190">
        <v>9.4110216861176022E-5</v>
      </c>
      <c r="AF203" s="179">
        <v>9.377795733075851E-5</v>
      </c>
    </row>
    <row r="204" spans="1:32">
      <c r="A204" s="616" t="s">
        <v>251</v>
      </c>
      <c r="B204" s="240">
        <v>0</v>
      </c>
      <c r="C204" s="190">
        <v>0</v>
      </c>
      <c r="D204" s="190">
        <v>0</v>
      </c>
      <c r="E204" s="190">
        <v>0</v>
      </c>
      <c r="F204" s="190">
        <v>0</v>
      </c>
      <c r="G204" s="190">
        <v>0</v>
      </c>
      <c r="H204" s="190">
        <v>0</v>
      </c>
      <c r="I204" s="190">
        <v>0</v>
      </c>
      <c r="J204" s="190">
        <v>0</v>
      </c>
      <c r="K204" s="190">
        <v>0</v>
      </c>
      <c r="L204" s="190">
        <v>0</v>
      </c>
      <c r="M204" s="190">
        <v>0</v>
      </c>
      <c r="N204" s="190">
        <v>0</v>
      </c>
      <c r="O204" s="190">
        <v>0</v>
      </c>
      <c r="P204" s="190">
        <v>0</v>
      </c>
      <c r="Q204" s="190">
        <v>0</v>
      </c>
      <c r="R204" s="190">
        <v>0</v>
      </c>
      <c r="S204" s="190">
        <v>0</v>
      </c>
      <c r="T204" s="190">
        <v>0</v>
      </c>
      <c r="U204" s="190">
        <v>0</v>
      </c>
      <c r="V204" s="190">
        <v>0</v>
      </c>
      <c r="W204" s="190">
        <v>0</v>
      </c>
      <c r="X204" s="190">
        <v>0</v>
      </c>
      <c r="Y204" s="190">
        <v>0</v>
      </c>
      <c r="Z204" s="190">
        <v>0</v>
      </c>
      <c r="AA204" s="190">
        <v>0</v>
      </c>
      <c r="AB204" s="190">
        <v>0</v>
      </c>
      <c r="AC204" s="190">
        <v>0</v>
      </c>
      <c r="AD204" s="190">
        <v>0</v>
      </c>
      <c r="AE204" s="190">
        <v>0</v>
      </c>
      <c r="AF204" s="179">
        <v>0</v>
      </c>
    </row>
    <row r="205" spans="1:32">
      <c r="A205" s="616" t="s">
        <v>135</v>
      </c>
      <c r="B205" s="164">
        <v>17.332892164943033</v>
      </c>
      <c r="C205" s="165">
        <v>20.036961949300768</v>
      </c>
      <c r="D205" s="165">
        <v>19.207956010327468</v>
      </c>
      <c r="E205" s="165">
        <v>17.796014416285427</v>
      </c>
      <c r="F205" s="165">
        <v>17.325529304011926</v>
      </c>
      <c r="G205" s="165">
        <v>17.267687125013214</v>
      </c>
      <c r="H205" s="165">
        <v>17.313046397303548</v>
      </c>
      <c r="I205" s="165">
        <v>16.716255599222038</v>
      </c>
      <c r="J205" s="165">
        <v>16.86040763554433</v>
      </c>
      <c r="K205" s="165">
        <v>15.800937309498305</v>
      </c>
      <c r="L205" s="165">
        <v>15.429043458726788</v>
      </c>
      <c r="M205" s="165">
        <v>14.605479766057513</v>
      </c>
      <c r="N205" s="165">
        <v>14.10658952867318</v>
      </c>
      <c r="O205" s="165">
        <v>12.889046215034472</v>
      </c>
      <c r="P205" s="165">
        <v>12.277449993645886</v>
      </c>
      <c r="Q205" s="165">
        <v>11.82141215201446</v>
      </c>
      <c r="R205" s="165">
        <v>11.331031716870783</v>
      </c>
      <c r="S205" s="165">
        <v>11.062788084280029</v>
      </c>
      <c r="T205" s="165">
        <v>11.955662262185207</v>
      </c>
      <c r="U205" s="165">
        <v>7.6783853831745441</v>
      </c>
      <c r="V205" s="165">
        <v>7.6344580692608464</v>
      </c>
      <c r="W205" s="165">
        <v>6.4212241258633291</v>
      </c>
      <c r="X205" s="165">
        <v>6.1918548345754569</v>
      </c>
      <c r="Y205" s="165">
        <v>6.5156109778672544</v>
      </c>
      <c r="Z205" s="165">
        <v>5.4803782436504056</v>
      </c>
      <c r="AA205" s="165">
        <v>5.4256009968039649</v>
      </c>
      <c r="AB205" s="165">
        <v>5.4090100822248441</v>
      </c>
      <c r="AC205" s="165">
        <v>5.2081856226815955</v>
      </c>
      <c r="AD205" s="165">
        <v>5.2399385613160652</v>
      </c>
      <c r="AE205" s="165">
        <v>5.0682264103339998</v>
      </c>
      <c r="AF205" s="617">
        <v>4.3939131836642282</v>
      </c>
    </row>
    <row r="206" spans="1:32">
      <c r="A206" s="616" t="s">
        <v>136</v>
      </c>
      <c r="B206" s="162">
        <v>6.7390912802773952</v>
      </c>
      <c r="C206" s="165">
        <v>6.024415697072885</v>
      </c>
      <c r="D206" s="165">
        <v>6.4635279856839336</v>
      </c>
      <c r="E206" s="165">
        <v>7.0717245458833915</v>
      </c>
      <c r="F206" s="165">
        <v>7.3789754882782086</v>
      </c>
      <c r="G206" s="165">
        <v>7.4453459918254898</v>
      </c>
      <c r="H206" s="165">
        <v>7.4129648460871982</v>
      </c>
      <c r="I206" s="165">
        <v>7.89905970061319</v>
      </c>
      <c r="J206" s="165">
        <v>8.0464083172289378</v>
      </c>
      <c r="K206" s="165">
        <v>8.9296890023874873</v>
      </c>
      <c r="L206" s="165">
        <v>9.0907851564062145</v>
      </c>
      <c r="M206" s="165">
        <v>9.9954806791857393</v>
      </c>
      <c r="N206" s="165">
        <v>10.605388695840201</v>
      </c>
      <c r="O206" s="165">
        <v>11.644928130160839</v>
      </c>
      <c r="P206" s="165">
        <v>12.231799477678102</v>
      </c>
      <c r="Q206" s="165">
        <v>12.71307332874696</v>
      </c>
      <c r="R206" s="165">
        <v>13.31256003918673</v>
      </c>
      <c r="S206" s="165">
        <v>13.734610284296295</v>
      </c>
      <c r="T206" s="165">
        <v>12.564276448621131</v>
      </c>
      <c r="U206" s="165">
        <v>19.758656565329503</v>
      </c>
      <c r="V206" s="165">
        <v>19.937622279957065</v>
      </c>
      <c r="W206" s="165">
        <v>24.190316367252951</v>
      </c>
      <c r="X206" s="165">
        <v>24.876741125376402</v>
      </c>
      <c r="Y206" s="165">
        <v>23.570106766080414</v>
      </c>
      <c r="Z206" s="165">
        <v>28.389965558793239</v>
      </c>
      <c r="AA206" s="165">
        <v>29.422252408293598</v>
      </c>
      <c r="AB206" s="165">
        <v>29.595264574855744</v>
      </c>
      <c r="AC206" s="165">
        <v>31.243944808879093</v>
      </c>
      <c r="AD206" s="165">
        <v>30.846707540231229</v>
      </c>
      <c r="AE206" s="165">
        <v>32.197725315616879</v>
      </c>
      <c r="AF206" s="179">
        <v>31.434561971018947</v>
      </c>
    </row>
    <row r="207" spans="1:32">
      <c r="A207" s="616" t="s">
        <v>137</v>
      </c>
      <c r="B207" s="162">
        <v>99.203271251309005</v>
      </c>
      <c r="C207" s="165">
        <v>99.126508084652926</v>
      </c>
      <c r="D207" s="165">
        <v>99.178287778606006</v>
      </c>
      <c r="E207" s="165">
        <v>99.062132499292332</v>
      </c>
      <c r="F207" s="165">
        <v>99.089018702930488</v>
      </c>
      <c r="G207" s="165">
        <v>99.320709416703565</v>
      </c>
      <c r="H207" s="165">
        <v>99.427749035541353</v>
      </c>
      <c r="I207" s="165">
        <v>99.494748372626532</v>
      </c>
      <c r="J207" s="165">
        <v>99.558861522208602</v>
      </c>
      <c r="K207" s="165">
        <v>99.582157491560423</v>
      </c>
      <c r="L207" s="165">
        <v>99.555422575129853</v>
      </c>
      <c r="M207" s="165">
        <v>99.581074425248389</v>
      </c>
      <c r="N207" s="165">
        <v>99.563033273798524</v>
      </c>
      <c r="O207" s="165">
        <v>99.547353047302835</v>
      </c>
      <c r="P207" s="165">
        <v>99.726467187759084</v>
      </c>
      <c r="Q207" s="165">
        <v>99.794319714249127</v>
      </c>
      <c r="R207" s="165">
        <v>99.835526536508382</v>
      </c>
      <c r="S207" s="165">
        <v>99.864436504946212</v>
      </c>
      <c r="T207" s="165">
        <v>99.7717824773693</v>
      </c>
      <c r="U207" s="165">
        <v>99.815404359190225</v>
      </c>
      <c r="V207" s="165">
        <v>99.787634097932454</v>
      </c>
      <c r="W207" s="165">
        <v>99.729838503711719</v>
      </c>
      <c r="X207" s="165">
        <v>99.72808407319431</v>
      </c>
      <c r="Y207" s="165">
        <v>99.711274167672812</v>
      </c>
      <c r="Z207" s="165">
        <v>99.742859207271536</v>
      </c>
      <c r="AA207" s="165">
        <v>99.752879627731474</v>
      </c>
      <c r="AB207" s="165">
        <v>99.836913253936089</v>
      </c>
      <c r="AC207" s="165">
        <v>99.841643968948134</v>
      </c>
      <c r="AD207" s="165">
        <v>99.823197649591293</v>
      </c>
      <c r="AE207" s="165">
        <v>99.859919530666659</v>
      </c>
      <c r="AF207" s="179">
        <v>99.881841622612839</v>
      </c>
    </row>
    <row r="208" spans="1:32">
      <c r="A208" s="618" t="s">
        <v>254</v>
      </c>
      <c r="B208" s="252">
        <v>0</v>
      </c>
      <c r="C208" s="191">
        <v>0</v>
      </c>
      <c r="D208" s="191">
        <v>0</v>
      </c>
      <c r="E208" s="191">
        <v>0</v>
      </c>
      <c r="F208" s="191">
        <v>0</v>
      </c>
      <c r="G208" s="191">
        <v>0</v>
      </c>
      <c r="H208" s="191">
        <v>0</v>
      </c>
      <c r="I208" s="191">
        <v>0</v>
      </c>
      <c r="J208" s="191">
        <v>0</v>
      </c>
      <c r="K208" s="191">
        <v>0</v>
      </c>
      <c r="L208" s="191">
        <v>0</v>
      </c>
      <c r="M208" s="191">
        <v>0</v>
      </c>
      <c r="N208" s="191">
        <v>0</v>
      </c>
      <c r="O208" s="191">
        <v>0</v>
      </c>
      <c r="P208" s="191">
        <v>0</v>
      </c>
      <c r="Q208" s="191">
        <v>0</v>
      </c>
      <c r="R208" s="191">
        <v>0</v>
      </c>
      <c r="S208" s="191">
        <v>0</v>
      </c>
      <c r="T208" s="191">
        <v>0</v>
      </c>
      <c r="U208" s="191">
        <v>0</v>
      </c>
      <c r="V208" s="191">
        <v>0</v>
      </c>
      <c r="W208" s="191">
        <v>0</v>
      </c>
      <c r="X208" s="191">
        <v>0</v>
      </c>
      <c r="Y208" s="191">
        <v>0</v>
      </c>
      <c r="Z208" s="191">
        <v>0</v>
      </c>
      <c r="AA208" s="191">
        <v>0</v>
      </c>
      <c r="AB208" s="191">
        <v>0</v>
      </c>
      <c r="AC208" s="191">
        <v>0</v>
      </c>
      <c r="AD208" s="191">
        <v>0</v>
      </c>
      <c r="AE208" s="191">
        <v>0</v>
      </c>
      <c r="AF208" s="192">
        <v>0</v>
      </c>
    </row>
    <row r="209" spans="1:32">
      <c r="A209" s="618" t="s">
        <v>138</v>
      </c>
      <c r="B209" s="241">
        <v>0.39842844874282046</v>
      </c>
      <c r="C209" s="193">
        <v>0.41085090063255503</v>
      </c>
      <c r="D209" s="193">
        <v>0.39304888470700522</v>
      </c>
      <c r="E209" s="193">
        <v>0.38210546021363417</v>
      </c>
      <c r="F209" s="193">
        <v>0.33768793784913953</v>
      </c>
      <c r="G209" s="193">
        <v>0.3463465607764511</v>
      </c>
      <c r="H209" s="193">
        <v>0.35688586280656831</v>
      </c>
      <c r="I209" s="193">
        <v>0.39421160598464533</v>
      </c>
      <c r="J209" s="193">
        <v>0.43853587021619567</v>
      </c>
      <c r="K209" s="193">
        <v>0.44840300765876423</v>
      </c>
      <c r="L209" s="193">
        <v>0.45492188127071603</v>
      </c>
      <c r="M209" s="193">
        <v>0.38473232132260587</v>
      </c>
      <c r="N209" s="193">
        <v>0.38029493481024512</v>
      </c>
      <c r="O209" s="193">
        <v>0.42393713289463103</v>
      </c>
      <c r="P209" s="193">
        <v>0.49643984937992935</v>
      </c>
      <c r="Q209" s="193">
        <v>0.45448137878551625</v>
      </c>
      <c r="R209" s="193">
        <v>0.48141772695291835</v>
      </c>
      <c r="S209" s="193">
        <v>0.50076853607816685</v>
      </c>
      <c r="T209" s="193">
        <v>0.43020921625170105</v>
      </c>
      <c r="U209" s="193">
        <v>0.43350112791945195</v>
      </c>
      <c r="V209" s="193">
        <v>0.41686890531242499</v>
      </c>
      <c r="W209" s="193">
        <v>0.45469280821808866</v>
      </c>
      <c r="X209" s="193">
        <v>0.42642913685169193</v>
      </c>
      <c r="Y209" s="193">
        <v>0.39129220881754245</v>
      </c>
      <c r="Z209" s="193">
        <v>0.3284538864103041</v>
      </c>
      <c r="AA209" s="193">
        <v>0.28291811309825821</v>
      </c>
      <c r="AB209" s="193">
        <v>0.25810223115927822</v>
      </c>
      <c r="AC209" s="193">
        <v>0.2859820053187398</v>
      </c>
      <c r="AD209" s="193">
        <v>0.32949128555633644</v>
      </c>
      <c r="AE209" s="193">
        <v>0.28932897165940685</v>
      </c>
      <c r="AF209" s="261">
        <v>0.14825144068650334</v>
      </c>
    </row>
    <row r="210" spans="1:32">
      <c r="A210" s="619" t="s">
        <v>139</v>
      </c>
      <c r="B210" s="242">
        <v>0</v>
      </c>
      <c r="C210" s="194">
        <v>0</v>
      </c>
      <c r="D210" s="194">
        <v>0</v>
      </c>
      <c r="E210" s="194">
        <v>0</v>
      </c>
      <c r="F210" s="194">
        <v>0</v>
      </c>
      <c r="G210" s="194">
        <v>0</v>
      </c>
      <c r="H210" s="194">
        <v>0</v>
      </c>
      <c r="I210" s="194">
        <v>0</v>
      </c>
      <c r="J210" s="194">
        <v>0</v>
      </c>
      <c r="K210" s="194">
        <v>0</v>
      </c>
      <c r="L210" s="194">
        <v>0</v>
      </c>
      <c r="M210" s="194">
        <v>0</v>
      </c>
      <c r="N210" s="194">
        <v>0</v>
      </c>
      <c r="O210" s="194">
        <v>0</v>
      </c>
      <c r="P210" s="194">
        <v>0</v>
      </c>
      <c r="Q210" s="194">
        <v>0</v>
      </c>
      <c r="R210" s="194">
        <v>0</v>
      </c>
      <c r="S210" s="194">
        <v>0</v>
      </c>
      <c r="T210" s="194">
        <v>0</v>
      </c>
      <c r="U210" s="194">
        <v>0</v>
      </c>
      <c r="V210" s="194">
        <v>0</v>
      </c>
      <c r="W210" s="194">
        <v>0</v>
      </c>
      <c r="X210" s="194">
        <v>0</v>
      </c>
      <c r="Y210" s="194">
        <v>0</v>
      </c>
      <c r="Z210" s="194">
        <v>0</v>
      </c>
      <c r="AA210" s="194">
        <v>0</v>
      </c>
      <c r="AB210" s="194">
        <v>0</v>
      </c>
      <c r="AC210" s="194">
        <v>0</v>
      </c>
      <c r="AD210" s="194">
        <v>0</v>
      </c>
      <c r="AE210" s="194">
        <v>0</v>
      </c>
      <c r="AF210" s="633">
        <v>0</v>
      </c>
    </row>
    <row r="211" spans="1:32">
      <c r="A211" s="170"/>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row>
    <row r="212" spans="1:32">
      <c r="A212" s="172" t="s">
        <v>546</v>
      </c>
      <c r="B212" s="620"/>
      <c r="C212" s="620"/>
      <c r="D212" s="620"/>
      <c r="E212" s="620"/>
      <c r="F212" s="620"/>
      <c r="G212" s="620"/>
      <c r="H212" s="620"/>
      <c r="I212" s="620"/>
      <c r="J212" s="620"/>
      <c r="K212" s="620"/>
      <c r="L212" s="620"/>
      <c r="M212" s="620"/>
      <c r="N212" s="620"/>
      <c r="O212" s="620"/>
      <c r="P212" s="620"/>
      <c r="Q212" s="620"/>
      <c r="R212" s="620"/>
      <c r="S212" s="620"/>
      <c r="T212" s="620"/>
      <c r="U212" s="620"/>
      <c r="V212" s="620"/>
      <c r="W212" s="620"/>
      <c r="X212" s="620"/>
      <c r="Y212" s="620"/>
      <c r="Z212" s="620"/>
      <c r="AA212" s="620"/>
      <c r="AB212" s="620"/>
      <c r="AC212" s="620"/>
      <c r="AD212" s="620"/>
      <c r="AE212" s="620"/>
      <c r="AF212" s="620"/>
    </row>
    <row r="213" spans="1:32">
      <c r="A213" s="172" t="s">
        <v>547</v>
      </c>
      <c r="B213" s="621"/>
      <c r="C213" s="621"/>
      <c r="D213" s="621"/>
      <c r="E213" s="621"/>
      <c r="F213" s="621"/>
      <c r="G213" s="621"/>
      <c r="H213" s="621"/>
      <c r="I213" s="621"/>
      <c r="J213" s="621"/>
      <c r="K213" s="621"/>
      <c r="L213" s="621"/>
      <c r="M213" s="621"/>
      <c r="N213" s="621"/>
      <c r="O213" s="621"/>
      <c r="P213" s="621"/>
      <c r="Q213" s="621"/>
      <c r="R213" s="621"/>
      <c r="S213" s="621"/>
      <c r="T213" s="621"/>
      <c r="U213" s="621"/>
      <c r="V213" s="621"/>
      <c r="W213" s="621"/>
      <c r="X213" s="621"/>
      <c r="Y213" s="621"/>
      <c r="Z213" s="621"/>
      <c r="AA213" s="621"/>
      <c r="AB213" s="621"/>
      <c r="AC213" s="621"/>
      <c r="AD213" s="621"/>
      <c r="AE213" s="621"/>
      <c r="AF213" s="621"/>
    </row>
    <row r="214" spans="1:32">
      <c r="A214" s="172" t="s">
        <v>255</v>
      </c>
      <c r="B214" s="621"/>
      <c r="C214" s="621"/>
      <c r="D214" s="621"/>
      <c r="E214" s="621"/>
      <c r="F214" s="621"/>
      <c r="G214" s="621"/>
      <c r="H214" s="621"/>
      <c r="I214" s="621"/>
      <c r="J214" s="621"/>
      <c r="K214" s="621"/>
      <c r="L214" s="621"/>
      <c r="M214" s="621"/>
      <c r="N214" s="621"/>
      <c r="O214" s="621"/>
      <c r="P214" s="621"/>
      <c r="Q214" s="621"/>
      <c r="R214" s="621"/>
      <c r="S214" s="621"/>
      <c r="T214" s="621"/>
      <c r="U214" s="621"/>
      <c r="V214" s="621"/>
      <c r="W214" s="621"/>
      <c r="X214" s="621"/>
      <c r="Y214" s="621"/>
      <c r="Z214" s="621"/>
      <c r="AA214" s="621"/>
      <c r="AB214" s="621"/>
      <c r="AC214" s="621"/>
      <c r="AD214" s="621"/>
      <c r="AE214" s="621"/>
    </row>
    <row r="215" spans="1:32">
      <c r="A215" s="196"/>
      <c r="B215" s="621"/>
      <c r="C215" s="621"/>
      <c r="D215" s="621"/>
      <c r="E215" s="621"/>
      <c r="F215" s="621"/>
      <c r="G215" s="621"/>
      <c r="H215" s="621"/>
      <c r="I215" s="621"/>
      <c r="J215" s="621"/>
      <c r="K215" s="621"/>
      <c r="L215" s="621"/>
      <c r="M215" s="621"/>
      <c r="N215" s="621"/>
      <c r="O215" s="621"/>
      <c r="P215" s="621"/>
      <c r="Q215" s="621"/>
      <c r="R215" s="621"/>
      <c r="S215" s="621"/>
      <c r="T215" s="621"/>
      <c r="U215" s="621"/>
      <c r="V215" s="621"/>
      <c r="W215" s="621"/>
      <c r="X215" s="621"/>
      <c r="Y215" s="621"/>
      <c r="Z215" s="621"/>
      <c r="AA215" s="621"/>
      <c r="AB215" s="621"/>
      <c r="AC215" s="621"/>
      <c r="AD215" s="621"/>
      <c r="AE215" s="621"/>
    </row>
    <row r="216" spans="1:32">
      <c r="B216" s="621"/>
      <c r="C216" s="621"/>
      <c r="D216" s="621"/>
      <c r="E216" s="621"/>
      <c r="F216" s="621"/>
      <c r="G216" s="621"/>
      <c r="H216" s="621"/>
      <c r="I216" s="621"/>
      <c r="J216" s="621"/>
      <c r="K216" s="621"/>
      <c r="L216" s="621"/>
      <c r="M216" s="621"/>
      <c r="N216" s="621"/>
      <c r="O216" s="621"/>
      <c r="P216" s="621"/>
      <c r="Q216" s="621"/>
      <c r="R216" s="621"/>
      <c r="S216" s="621"/>
      <c r="T216" s="621"/>
      <c r="U216" s="621"/>
      <c r="V216" s="621"/>
      <c r="W216" s="621"/>
      <c r="X216" s="621"/>
      <c r="Y216" s="621"/>
      <c r="Z216" s="621"/>
      <c r="AA216" s="621"/>
      <c r="AB216" s="621"/>
      <c r="AC216" s="621"/>
      <c r="AD216" s="621"/>
      <c r="AE216" s="621"/>
    </row>
    <row r="217" spans="1:32" ht="12.75">
      <c r="A217" s="1012" t="s">
        <v>269</v>
      </c>
      <c r="AD217" s="150"/>
    </row>
    <row r="218" spans="1:32">
      <c r="A218" s="200"/>
      <c r="AB218" s="153"/>
      <c r="AC218" s="153"/>
      <c r="AD218" s="153"/>
      <c r="AF218" s="243" t="s">
        <v>140</v>
      </c>
    </row>
    <row r="219" spans="1:32">
      <c r="A219" s="755"/>
      <c r="B219" s="239">
        <v>1990</v>
      </c>
      <c r="C219" s="239">
        <v>1991</v>
      </c>
      <c r="D219" s="239">
        <v>1992</v>
      </c>
      <c r="E219" s="239">
        <v>1993</v>
      </c>
      <c r="F219" s="239">
        <v>1994</v>
      </c>
      <c r="G219" s="239">
        <v>1995</v>
      </c>
      <c r="H219" s="239">
        <v>1996</v>
      </c>
      <c r="I219" s="239">
        <v>1997</v>
      </c>
      <c r="J219" s="239">
        <v>1998</v>
      </c>
      <c r="K219" s="239">
        <v>1999</v>
      </c>
      <c r="L219" s="239">
        <v>2000</v>
      </c>
      <c r="M219" s="239">
        <v>2001</v>
      </c>
      <c r="N219" s="239">
        <v>2002</v>
      </c>
      <c r="O219" s="239">
        <v>2003</v>
      </c>
      <c r="P219" s="239">
        <v>2004</v>
      </c>
      <c r="Q219" s="239">
        <v>2005</v>
      </c>
      <c r="R219" s="239">
        <v>2006</v>
      </c>
      <c r="S219" s="239">
        <v>2007</v>
      </c>
      <c r="T219" s="239">
        <v>2008</v>
      </c>
      <c r="U219" s="239">
        <v>2009</v>
      </c>
      <c r="V219" s="239">
        <v>2010</v>
      </c>
      <c r="W219" s="239">
        <v>2011</v>
      </c>
      <c r="X219" s="239">
        <v>2012</v>
      </c>
      <c r="Y219" s="239">
        <v>2013</v>
      </c>
      <c r="Z219" s="239">
        <v>2014</v>
      </c>
      <c r="AA219" s="239">
        <v>2015</v>
      </c>
      <c r="AB219" s="239">
        <v>2016</v>
      </c>
      <c r="AC219" s="239">
        <v>2017</v>
      </c>
      <c r="AD219" s="156">
        <v>2018</v>
      </c>
      <c r="AE219" s="156">
        <v>2019</v>
      </c>
      <c r="AF219" s="157">
        <v>2020</v>
      </c>
    </row>
    <row r="220" spans="1:32">
      <c r="A220" s="614" t="s">
        <v>257</v>
      </c>
      <c r="B220" s="158">
        <v>4.4241947953672174</v>
      </c>
      <c r="C220" s="159">
        <v>4.7586517891306395</v>
      </c>
      <c r="D220" s="159">
        <v>5.0247803914284797</v>
      </c>
      <c r="E220" s="159">
        <v>4.9158763173283244</v>
      </c>
      <c r="F220" s="159">
        <v>4.6575331558091966</v>
      </c>
      <c r="G220" s="159">
        <v>4.1836626245110748</v>
      </c>
      <c r="H220" s="159">
        <v>4.0119999394432755</v>
      </c>
      <c r="I220" s="159">
        <v>2.9668149159562409</v>
      </c>
      <c r="J220" s="159">
        <v>2.5490046814681158</v>
      </c>
      <c r="K220" s="244">
        <v>2.2876229370305659</v>
      </c>
      <c r="L220" s="244">
        <v>2.3203517082977911</v>
      </c>
      <c r="M220" s="244">
        <v>2.0990074207507363</v>
      </c>
      <c r="N220" s="244">
        <v>1.8288893751982767</v>
      </c>
      <c r="O220" s="244">
        <v>1.5908031405879872</v>
      </c>
      <c r="P220" s="244">
        <v>1.3650548748264022</v>
      </c>
      <c r="Q220" s="244">
        <v>1.2742771615447164</v>
      </c>
      <c r="R220" s="244">
        <v>0.88087720310267903</v>
      </c>
      <c r="S220" s="244">
        <v>0.95310645049848663</v>
      </c>
      <c r="T220" s="244">
        <v>0.78584843788950864</v>
      </c>
      <c r="U220" s="244">
        <v>0.69877413824518086</v>
      </c>
      <c r="V220" s="159">
        <v>0.63996982439825845</v>
      </c>
      <c r="W220" s="159">
        <v>0.50225230272596411</v>
      </c>
      <c r="X220" s="159">
        <v>0.48918613351217854</v>
      </c>
      <c r="Y220" s="159">
        <v>0.43361725081353863</v>
      </c>
      <c r="Z220" s="159">
        <v>0.46473431372777074</v>
      </c>
      <c r="AA220" s="159">
        <v>0.41625517018433261</v>
      </c>
      <c r="AB220" s="159">
        <v>0.43231972704105126</v>
      </c>
      <c r="AC220" s="159">
        <v>0.4364668119930043</v>
      </c>
      <c r="AD220" s="159">
        <v>0.34740189840374025</v>
      </c>
      <c r="AE220" s="159">
        <v>0.39658255817587384</v>
      </c>
      <c r="AF220" s="264">
        <v>0.38130061982231267</v>
      </c>
    </row>
    <row r="221" spans="1:32">
      <c r="A221" s="614" t="s">
        <v>258</v>
      </c>
      <c r="B221" s="160">
        <v>10.297707034333783</v>
      </c>
      <c r="C221" s="161">
        <v>10.272576968045833</v>
      </c>
      <c r="D221" s="161">
        <v>9.782845188853452</v>
      </c>
      <c r="E221" s="161">
        <v>9.2708998321006142</v>
      </c>
      <c r="F221" s="161">
        <v>9.8138364244034548</v>
      </c>
      <c r="G221" s="161">
        <v>9.6334803918584715</v>
      </c>
      <c r="H221" s="161">
        <v>9.5102006770440894</v>
      </c>
      <c r="I221" s="161">
        <v>10.217782841965356</v>
      </c>
      <c r="J221" s="161">
        <v>10.036030146700751</v>
      </c>
      <c r="K221" s="245">
        <v>9.2893343528918244</v>
      </c>
      <c r="L221" s="245">
        <v>9.426408944036698</v>
      </c>
      <c r="M221" s="245">
        <v>8.8757609430390829</v>
      </c>
      <c r="N221" s="245">
        <v>8.6824698782332881</v>
      </c>
      <c r="O221" s="245">
        <v>5.9455155415606091</v>
      </c>
      <c r="P221" s="245">
        <v>3.8336542900714097</v>
      </c>
      <c r="Q221" s="245">
        <v>3.373012163705944</v>
      </c>
      <c r="R221" s="245">
        <v>2.6346936079481913</v>
      </c>
      <c r="S221" s="245">
        <v>2.2467254373228509</v>
      </c>
      <c r="T221" s="245">
        <v>2.398335771807858</v>
      </c>
      <c r="U221" s="245">
        <v>1.418723030897338</v>
      </c>
      <c r="V221" s="161">
        <v>1.4473820432378548</v>
      </c>
      <c r="W221" s="161">
        <v>1.4296926249293351</v>
      </c>
      <c r="X221" s="161">
        <v>1.2499505326034335</v>
      </c>
      <c r="Y221" s="161">
        <v>1.4174314230558389</v>
      </c>
      <c r="Z221" s="161">
        <v>1.5390639766806626</v>
      </c>
      <c r="AA221" s="161">
        <v>1.3019703343374704</v>
      </c>
      <c r="AB221" s="161">
        <v>1.8129564543850596</v>
      </c>
      <c r="AC221" s="161">
        <v>1.4334462349197123</v>
      </c>
      <c r="AD221" s="161">
        <v>1.1029954745487276</v>
      </c>
      <c r="AE221" s="161">
        <v>1.1302898219874868</v>
      </c>
      <c r="AF221" s="265">
        <v>1.207113933572999</v>
      </c>
    </row>
    <row r="222" spans="1:32">
      <c r="A222" s="614" t="s">
        <v>117</v>
      </c>
      <c r="B222" s="160">
        <v>4.2882971729654562</v>
      </c>
      <c r="C222" s="161">
        <v>3.8352171234834858</v>
      </c>
      <c r="D222" s="161">
        <v>3.5242702417627787</v>
      </c>
      <c r="E222" s="161">
        <v>3.235922477117227</v>
      </c>
      <c r="F222" s="161">
        <v>2.9314781812079942</v>
      </c>
      <c r="G222" s="161">
        <v>2.6219186241597923</v>
      </c>
      <c r="H222" s="161">
        <v>2.3288197594123052</v>
      </c>
      <c r="I222" s="161">
        <v>1.8067018518001874</v>
      </c>
      <c r="J222" s="161">
        <v>1.392978385274785</v>
      </c>
      <c r="K222" s="245">
        <v>1.1186604686745123</v>
      </c>
      <c r="L222" s="245">
        <v>1.0183933751272642</v>
      </c>
      <c r="M222" s="245">
        <v>0.68942682827912349</v>
      </c>
      <c r="N222" s="245">
        <v>0.51215201459179172</v>
      </c>
      <c r="O222" s="245">
        <v>0.34476642635752625</v>
      </c>
      <c r="P222" s="245">
        <v>0.2066858044882906</v>
      </c>
      <c r="Q222" s="245">
        <v>0.18419839624619685</v>
      </c>
      <c r="R222" s="245">
        <v>0.1595395151992316</v>
      </c>
      <c r="S222" s="245">
        <v>0.13522441033148355</v>
      </c>
      <c r="T222" s="245">
        <v>0.14504760705584574</v>
      </c>
      <c r="U222" s="245">
        <v>0.14455398597102295</v>
      </c>
      <c r="V222" s="161">
        <v>0.16745033843778276</v>
      </c>
      <c r="W222" s="161">
        <v>0.14653453947874373</v>
      </c>
      <c r="X222" s="161">
        <v>0.15845172424394488</v>
      </c>
      <c r="Y222" s="161">
        <v>0.11530149389863015</v>
      </c>
      <c r="Z222" s="161">
        <v>0.12882086859311695</v>
      </c>
      <c r="AA222" s="161">
        <v>0.14393996148133065</v>
      </c>
      <c r="AB222" s="161">
        <v>0.1122857420456435</v>
      </c>
      <c r="AC222" s="161">
        <v>0.15567134798515472</v>
      </c>
      <c r="AD222" s="161">
        <v>7.3631269645826503E-2</v>
      </c>
      <c r="AE222" s="161">
        <v>0.14446758884322666</v>
      </c>
      <c r="AF222" s="265">
        <v>0.15349615800838223</v>
      </c>
    </row>
    <row r="223" spans="1:32">
      <c r="A223" s="614" t="s">
        <v>307</v>
      </c>
      <c r="B223" s="160">
        <v>0.5978021286721904</v>
      </c>
      <c r="C223" s="161">
        <v>0.67869392404492235</v>
      </c>
      <c r="D223" s="161">
        <v>0.64055571005929379</v>
      </c>
      <c r="E223" s="161">
        <v>0.61312572372468688</v>
      </c>
      <c r="F223" s="161">
        <v>0.53752372493434619</v>
      </c>
      <c r="G223" s="161">
        <v>0.5455096088479332</v>
      </c>
      <c r="H223" s="161">
        <v>0.58008470610564944</v>
      </c>
      <c r="I223" s="161">
        <v>0.50917413994237326</v>
      </c>
      <c r="J223" s="161">
        <v>0.51370167320466376</v>
      </c>
      <c r="K223" s="245">
        <v>0.48882982295478844</v>
      </c>
      <c r="L223" s="245">
        <v>0.45074419177236191</v>
      </c>
      <c r="M223" s="245">
        <v>0.43269217891388367</v>
      </c>
      <c r="N223" s="245">
        <v>0.40318382373910405</v>
      </c>
      <c r="O223" s="245">
        <v>0.41442215940528138</v>
      </c>
      <c r="P223" s="245">
        <v>0.40624599386592841</v>
      </c>
      <c r="Q223" s="245">
        <v>0.37802486155191795</v>
      </c>
      <c r="R223" s="245">
        <v>0.32225777918367898</v>
      </c>
      <c r="S223" s="245">
        <v>0.30298711889960428</v>
      </c>
      <c r="T223" s="245">
        <v>0.30857483321827039</v>
      </c>
      <c r="U223" s="245">
        <v>0.29261438272313456</v>
      </c>
      <c r="V223" s="161">
        <v>0.29882652478330429</v>
      </c>
      <c r="W223" s="161">
        <v>0.23838252076620331</v>
      </c>
      <c r="X223" s="161">
        <v>0.26396602968302918</v>
      </c>
      <c r="Y223" s="161">
        <v>0.27819286833710655</v>
      </c>
      <c r="Z223" s="161">
        <v>0.22425829819667925</v>
      </c>
      <c r="AA223" s="161">
        <v>0.22709957384501367</v>
      </c>
      <c r="AB223" s="161">
        <v>0.22688718377770986</v>
      </c>
      <c r="AC223" s="161">
        <v>0.21277371302655537</v>
      </c>
      <c r="AD223" s="161">
        <v>0.20383472639537273</v>
      </c>
      <c r="AE223" s="161">
        <v>0.20343573516063418</v>
      </c>
      <c r="AF223" s="265">
        <v>0.18913717622581272</v>
      </c>
    </row>
    <row r="224" spans="1:32">
      <c r="A224" s="614" t="s">
        <v>545</v>
      </c>
      <c r="B224" s="160">
        <v>0.48024411645507042</v>
      </c>
      <c r="C224" s="161">
        <v>0.49454254844299622</v>
      </c>
      <c r="D224" s="161">
        <v>0.48529161604183418</v>
      </c>
      <c r="E224" s="161">
        <v>0.45771216335387815</v>
      </c>
      <c r="F224" s="161">
        <v>0.48734219741695423</v>
      </c>
      <c r="G224" s="161">
        <v>0.47007661906917653</v>
      </c>
      <c r="H224" s="161">
        <v>0.5191778066614865</v>
      </c>
      <c r="I224" s="161">
        <v>0.49906651126230156</v>
      </c>
      <c r="J224" s="161">
        <v>0.55657690643192703</v>
      </c>
      <c r="K224" s="245">
        <v>0.53876659938638949</v>
      </c>
      <c r="L224" s="245">
        <v>0.54018197501191556</v>
      </c>
      <c r="M224" s="245">
        <v>0.4199097548710285</v>
      </c>
      <c r="N224" s="245">
        <v>0.42547416432651614</v>
      </c>
      <c r="O224" s="245">
        <v>0.30325345729869974</v>
      </c>
      <c r="P224" s="245">
        <v>0.30703497096663313</v>
      </c>
      <c r="Q224" s="245">
        <v>0.23198870200830385</v>
      </c>
      <c r="R224" s="245">
        <v>0.23552286424295898</v>
      </c>
      <c r="S224" s="245">
        <v>0.23138593543594241</v>
      </c>
      <c r="T224" s="245">
        <v>0.2662703262593224</v>
      </c>
      <c r="U224" s="245">
        <v>0.27746480755541431</v>
      </c>
      <c r="V224" s="161">
        <v>0.28179525454036608</v>
      </c>
      <c r="W224" s="161">
        <v>0.25704744967138421</v>
      </c>
      <c r="X224" s="161">
        <v>0.25074162296062169</v>
      </c>
      <c r="Y224" s="161">
        <v>0.22936577070346945</v>
      </c>
      <c r="Z224" s="161">
        <v>0.21714885930534814</v>
      </c>
      <c r="AA224" s="161">
        <v>0.21427787056778255</v>
      </c>
      <c r="AB224" s="161">
        <v>0.15676619420238017</v>
      </c>
      <c r="AC224" s="161">
        <v>0.19048882929494931</v>
      </c>
      <c r="AD224" s="161">
        <v>0.17828660667440294</v>
      </c>
      <c r="AE224" s="161">
        <v>0.19580268365592593</v>
      </c>
      <c r="AF224" s="265">
        <v>0.16435893991943912</v>
      </c>
    </row>
    <row r="225" spans="1:32">
      <c r="A225" s="615" t="s">
        <v>118</v>
      </c>
      <c r="B225" s="160">
        <v>0.35569758502367588</v>
      </c>
      <c r="C225" s="161">
        <v>0.36657122176220064</v>
      </c>
      <c r="D225" s="161">
        <v>0.37568254459332923</v>
      </c>
      <c r="E225" s="161">
        <v>0.38530162853463062</v>
      </c>
      <c r="F225" s="161">
        <v>0.39077293538421143</v>
      </c>
      <c r="G225" s="161">
        <v>0.39160631880909641</v>
      </c>
      <c r="H225" s="161">
        <v>0.39034949756795756</v>
      </c>
      <c r="I225" s="161">
        <v>0.40338266870881617</v>
      </c>
      <c r="J225" s="161">
        <v>0.41544855078101739</v>
      </c>
      <c r="K225" s="245">
        <v>0.43238730132368619</v>
      </c>
      <c r="L225" s="245">
        <v>0.4260709551463111</v>
      </c>
      <c r="M225" s="245">
        <v>0.44404150037875889</v>
      </c>
      <c r="N225" s="245">
        <v>0.45502044097711142</v>
      </c>
      <c r="O225" s="245">
        <v>0.45677095130369766</v>
      </c>
      <c r="P225" s="245">
        <v>0.4593383516473904</v>
      </c>
      <c r="Q225" s="245">
        <v>0.45929038387762799</v>
      </c>
      <c r="R225" s="245">
        <v>0.46054914342181641</v>
      </c>
      <c r="S225" s="245">
        <v>0.46192468155459199</v>
      </c>
      <c r="T225" s="245">
        <v>0.45798254794264021</v>
      </c>
      <c r="U225" s="245">
        <v>0.46443168512823296</v>
      </c>
      <c r="V225" s="161">
        <v>0.47739249725298988</v>
      </c>
      <c r="W225" s="161">
        <v>0.4873019860634546</v>
      </c>
      <c r="X225" s="161">
        <v>0.48445516878192724</v>
      </c>
      <c r="Y225" s="161">
        <v>0.48400421063979177</v>
      </c>
      <c r="Z225" s="161">
        <v>0.49360263886020733</v>
      </c>
      <c r="AA225" s="161">
        <v>0.51638247345547317</v>
      </c>
      <c r="AB225" s="161">
        <v>0.51828881423919959</v>
      </c>
      <c r="AC225" s="161">
        <v>0.52417715226182604</v>
      </c>
      <c r="AD225" s="161">
        <v>0.52390511460865474</v>
      </c>
      <c r="AE225" s="161">
        <v>0.54302638139180881</v>
      </c>
      <c r="AF225" s="265">
        <v>0.45679180694024141</v>
      </c>
    </row>
    <row r="226" spans="1:32">
      <c r="A226" s="614" t="s">
        <v>133</v>
      </c>
      <c r="B226" s="162">
        <v>0.34298991868148071</v>
      </c>
      <c r="C226" s="163">
        <v>0.35246136816885498</v>
      </c>
      <c r="D226" s="163">
        <v>0.36213593844765551</v>
      </c>
      <c r="E226" s="163">
        <v>0.3706645125587732</v>
      </c>
      <c r="F226" s="163">
        <v>0.37595313436924505</v>
      </c>
      <c r="G226" s="163">
        <v>0.37696530348494617</v>
      </c>
      <c r="H226" s="163">
        <v>0.37563063372693289</v>
      </c>
      <c r="I226" s="163">
        <v>0.38843376678018232</v>
      </c>
      <c r="J226" s="163">
        <v>0.40012639492960839</v>
      </c>
      <c r="K226" s="247">
        <v>0.41632933481668799</v>
      </c>
      <c r="L226" s="247">
        <v>0.41041676566731639</v>
      </c>
      <c r="M226" s="247">
        <v>0.42774485101427645</v>
      </c>
      <c r="N226" s="247">
        <v>0.43795701199570225</v>
      </c>
      <c r="O226" s="247">
        <v>0.4395627758109304</v>
      </c>
      <c r="P226" s="247">
        <v>0.4426667021008534</v>
      </c>
      <c r="Q226" s="247">
        <v>0.44344447637328888</v>
      </c>
      <c r="R226" s="247">
        <v>0.44485654099693073</v>
      </c>
      <c r="S226" s="247">
        <v>0.44632805197544534</v>
      </c>
      <c r="T226" s="247">
        <v>0.44137558416926159</v>
      </c>
      <c r="U226" s="247">
        <v>0.44768396996971938</v>
      </c>
      <c r="V226" s="163">
        <v>0.46057223035907946</v>
      </c>
      <c r="W226" s="163">
        <v>0.47054570175891708</v>
      </c>
      <c r="X226" s="163">
        <v>0.46662348489201538</v>
      </c>
      <c r="Y226" s="163">
        <v>0.46594426552990781</v>
      </c>
      <c r="Z226" s="163">
        <v>0.47552568022715286</v>
      </c>
      <c r="AA226" s="163">
        <v>0.49824166034592882</v>
      </c>
      <c r="AB226" s="163">
        <v>0.5003712792026942</v>
      </c>
      <c r="AC226" s="163">
        <v>0.50610990525923183</v>
      </c>
      <c r="AD226" s="163">
        <v>0.50564084865807724</v>
      </c>
      <c r="AE226" s="163">
        <v>0.52472916622951393</v>
      </c>
      <c r="AF226" s="265">
        <v>0.43871662100682357</v>
      </c>
    </row>
    <row r="227" spans="1:32">
      <c r="A227" s="616" t="s">
        <v>134</v>
      </c>
      <c r="B227" s="240">
        <v>1.6984898697183097E-5</v>
      </c>
      <c r="C227" s="190">
        <v>1.6452536200704224E-5</v>
      </c>
      <c r="D227" s="190">
        <v>1.5666667753521127E-5</v>
      </c>
      <c r="E227" s="190">
        <v>1.4496315281103287E-5</v>
      </c>
      <c r="F227" s="190">
        <v>1.3461165982394365E-5</v>
      </c>
      <c r="G227" s="190">
        <v>1.2861201899061036E-5</v>
      </c>
      <c r="H227" s="190">
        <v>1.2455592377934273E-5</v>
      </c>
      <c r="I227" s="190">
        <v>1.2337289600938969E-5</v>
      </c>
      <c r="J227" s="190">
        <v>1.1741550616784038E-5</v>
      </c>
      <c r="K227" s="248">
        <v>1.1830277699530518E-5</v>
      </c>
      <c r="L227" s="248">
        <v>1.2041532658450707E-5</v>
      </c>
      <c r="M227" s="248">
        <v>1.1450018773474177E-5</v>
      </c>
      <c r="N227" s="248">
        <v>1.1788026707746477E-5</v>
      </c>
      <c r="O227" s="248">
        <v>1.1281014806338028E-5</v>
      </c>
      <c r="P227" s="248">
        <v>1.1112010839201876E-5</v>
      </c>
      <c r="Q227" s="248">
        <v>1.0055736044600936E-5</v>
      </c>
      <c r="R227" s="248">
        <v>9.7923390769035657E-6</v>
      </c>
      <c r="S227" s="248">
        <v>9.4301692426569367E-6</v>
      </c>
      <c r="T227" s="248">
        <v>9.8049403476992298E-6</v>
      </c>
      <c r="U227" s="248">
        <v>8.9694492736729672E-6</v>
      </c>
      <c r="V227" s="190">
        <v>8.4693393231058478E-6</v>
      </c>
      <c r="W227" s="190">
        <v>8.6138017708380289E-6</v>
      </c>
      <c r="X227" s="190">
        <v>8.4187962190441149E-6</v>
      </c>
      <c r="Y227" s="190">
        <v>8.321212151774215E-6</v>
      </c>
      <c r="Z227" s="190">
        <v>7.0854298837879118E-6</v>
      </c>
      <c r="AA227" s="190">
        <v>6.9852673240346668E-6</v>
      </c>
      <c r="AB227" s="190">
        <v>6.5890120565085048E-6</v>
      </c>
      <c r="AC227" s="190">
        <v>6.9860830404625514E-6</v>
      </c>
      <c r="AD227" s="190">
        <v>6.2434613908844713E-6</v>
      </c>
      <c r="AE227" s="190">
        <v>6.2376813163940126E-6</v>
      </c>
      <c r="AF227" s="266">
        <v>5.2002968471681217E-6</v>
      </c>
    </row>
    <row r="228" spans="1:32">
      <c r="A228" s="614" t="s">
        <v>253</v>
      </c>
      <c r="B228" s="240">
        <v>3.3500000000000005E-6</v>
      </c>
      <c r="C228" s="190">
        <v>3.4999999999999999E-6</v>
      </c>
      <c r="D228" s="190">
        <v>3.7499999999999997E-6</v>
      </c>
      <c r="E228" s="190">
        <v>2.5500000000000001E-6</v>
      </c>
      <c r="F228" s="190">
        <v>2.6999999999999996E-6</v>
      </c>
      <c r="G228" s="190">
        <v>2.7999999999999999E-6</v>
      </c>
      <c r="H228" s="190">
        <v>2.7500000000000004E-6</v>
      </c>
      <c r="I228" s="190">
        <v>2.6499999999999996E-6</v>
      </c>
      <c r="J228" s="190">
        <v>2.8999999999999998E-6</v>
      </c>
      <c r="K228" s="248">
        <v>3.1776503284433103E-6</v>
      </c>
      <c r="L228" s="248">
        <v>3.3651023610600836E-6</v>
      </c>
      <c r="M228" s="248">
        <v>3.1010303184346305E-6</v>
      </c>
      <c r="N228" s="248">
        <v>3.1929678868606489E-6</v>
      </c>
      <c r="O228" s="248">
        <v>3.1592609968265681E-6</v>
      </c>
      <c r="P228" s="248">
        <v>3.3432431851891694E-6</v>
      </c>
      <c r="Q228" s="248">
        <v>3.5796961718117578E-6</v>
      </c>
      <c r="R228" s="248">
        <v>3.6121148458045734E-6</v>
      </c>
      <c r="S228" s="248">
        <v>3.4178705686562734E-6</v>
      </c>
      <c r="T228" s="248">
        <v>3.390124714159692E-6</v>
      </c>
      <c r="U228" s="248">
        <v>3.3447036445426508E-6</v>
      </c>
      <c r="V228" s="190">
        <v>3.622404424256165E-6</v>
      </c>
      <c r="W228" s="190">
        <v>3.525627535042559E-6</v>
      </c>
      <c r="X228" s="190">
        <v>3.5020107838256669E-6</v>
      </c>
      <c r="Y228" s="190">
        <v>3.5304966116877044E-6</v>
      </c>
      <c r="Z228" s="190">
        <v>3.4514087500477912E-6</v>
      </c>
      <c r="AA228" s="190">
        <v>3.3148528789248505E-6</v>
      </c>
      <c r="AB228" s="190">
        <v>3.0309195794004209E-6</v>
      </c>
      <c r="AC228" s="190">
        <v>2.9708364158773665E-6</v>
      </c>
      <c r="AD228" s="190">
        <v>2.9591664934949869E-6</v>
      </c>
      <c r="AE228" s="190">
        <v>3.061543401201527E-6</v>
      </c>
      <c r="AF228" s="266">
        <v>3.1636717815161716E-6</v>
      </c>
    </row>
    <row r="229" spans="1:32">
      <c r="A229" s="614" t="s">
        <v>252</v>
      </c>
      <c r="B229" s="240">
        <v>3.1314474854379445E-3</v>
      </c>
      <c r="C229" s="190">
        <v>4.2256192610414115E-3</v>
      </c>
      <c r="D229" s="190">
        <v>3.349774963541862E-3</v>
      </c>
      <c r="E229" s="190">
        <v>3.8902004080221078E-3</v>
      </c>
      <c r="F229" s="190">
        <v>3.8112810699152994E-3</v>
      </c>
      <c r="G229" s="190">
        <v>3.0012844083989023E-3</v>
      </c>
      <c r="H229" s="190">
        <v>2.748479109360288E-3</v>
      </c>
      <c r="I229" s="190">
        <v>2.6830221668301675E-3</v>
      </c>
      <c r="J229" s="190">
        <v>2.3869481717222478E-3</v>
      </c>
      <c r="K229" s="247">
        <v>2.739077649383124E-3</v>
      </c>
      <c r="L229" s="247">
        <v>2.4389323670864819E-3</v>
      </c>
      <c r="M229" s="247">
        <v>2.5798159735143278E-3</v>
      </c>
      <c r="N229" s="247">
        <v>2.2653459184206293E-3</v>
      </c>
      <c r="O229" s="247">
        <v>2.3542467583165909E-3</v>
      </c>
      <c r="P229" s="247">
        <v>1.5544428572181002E-3</v>
      </c>
      <c r="Q229" s="247">
        <v>1.3368259169538473E-3</v>
      </c>
      <c r="R229" s="247">
        <v>1.2767306960717497E-3</v>
      </c>
      <c r="S229" s="247">
        <v>1.0713839513980909E-3</v>
      </c>
      <c r="T229" s="247">
        <v>1.4262254473556488E-3</v>
      </c>
      <c r="U229" s="250">
        <v>1.3451682833494332E-3</v>
      </c>
      <c r="V229" s="163">
        <v>1.615373845384425E-3</v>
      </c>
      <c r="W229" s="163">
        <v>1.657895992477927E-3</v>
      </c>
      <c r="X229" s="163">
        <v>1.6598389235931836E-3</v>
      </c>
      <c r="Y229" s="163">
        <v>1.7499346392892091E-3</v>
      </c>
      <c r="Z229" s="163">
        <v>1.6358852731210461E-3</v>
      </c>
      <c r="AA229" s="163">
        <v>1.6433405390257993E-3</v>
      </c>
      <c r="AB229" s="163">
        <v>1.2326884964517339E-3</v>
      </c>
      <c r="AC229" s="163">
        <v>1.2990818447302414E-3</v>
      </c>
      <c r="AD229" s="163">
        <v>1.4057216905938596E-3</v>
      </c>
      <c r="AE229" s="163">
        <v>1.2292896337155077E-3</v>
      </c>
      <c r="AF229" s="266">
        <v>1.0996878925591755E-3</v>
      </c>
    </row>
    <row r="230" spans="1:32">
      <c r="A230" s="616" t="s">
        <v>250</v>
      </c>
      <c r="B230" s="162">
        <v>9.5558839580600196E-3</v>
      </c>
      <c r="C230" s="163">
        <v>9.8642817961035259E-3</v>
      </c>
      <c r="D230" s="163">
        <v>1.0177414514378307E-2</v>
      </c>
      <c r="E230" s="163">
        <v>1.0729869252554204E-2</v>
      </c>
      <c r="F230" s="163">
        <v>1.0992358779068684E-2</v>
      </c>
      <c r="G230" s="163">
        <v>1.1624069713852263E-2</v>
      </c>
      <c r="H230" s="163">
        <v>1.1955179139286445E-2</v>
      </c>
      <c r="I230" s="163">
        <v>1.225089247220275E-2</v>
      </c>
      <c r="J230" s="163">
        <v>1.292056612906998E-2</v>
      </c>
      <c r="K230" s="247">
        <v>1.330388092958713E-2</v>
      </c>
      <c r="L230" s="247">
        <v>1.3199850476888708E-2</v>
      </c>
      <c r="M230" s="247">
        <v>1.3702282341876211E-2</v>
      </c>
      <c r="N230" s="247">
        <v>1.478310206839391E-2</v>
      </c>
      <c r="O230" s="247">
        <v>1.4839488458647512E-2</v>
      </c>
      <c r="P230" s="247">
        <v>1.5102751435294515E-2</v>
      </c>
      <c r="Q230" s="247">
        <v>1.4495446155168861E-2</v>
      </c>
      <c r="R230" s="247">
        <v>1.44024672748912E-2</v>
      </c>
      <c r="S230" s="247">
        <v>1.4512397587937225E-2</v>
      </c>
      <c r="T230" s="247">
        <v>1.5167543260961123E-2</v>
      </c>
      <c r="U230" s="250">
        <v>1.5390232722245921E-2</v>
      </c>
      <c r="V230" s="163">
        <v>1.5192801304778642E-2</v>
      </c>
      <c r="W230" s="163">
        <v>1.5086248882753688E-2</v>
      </c>
      <c r="X230" s="163">
        <v>1.6159924159315824E-2</v>
      </c>
      <c r="Y230" s="163">
        <v>1.6298158761831265E-2</v>
      </c>
      <c r="Z230" s="163">
        <v>1.6430536521299607E-2</v>
      </c>
      <c r="AA230" s="163">
        <v>1.648717245031556E-2</v>
      </c>
      <c r="AB230" s="163">
        <v>1.6675226608417748E-2</v>
      </c>
      <c r="AC230" s="163">
        <v>1.675820823840762E-2</v>
      </c>
      <c r="AD230" s="163">
        <v>1.6849341632099231E-2</v>
      </c>
      <c r="AE230" s="163">
        <v>1.7058626303861773E-2</v>
      </c>
      <c r="AF230" s="179">
        <v>1.6967134072229988E-2</v>
      </c>
    </row>
    <row r="231" spans="1:32">
      <c r="A231" s="616" t="s">
        <v>251</v>
      </c>
      <c r="B231" s="240">
        <v>0</v>
      </c>
      <c r="C231" s="190">
        <v>0</v>
      </c>
      <c r="D231" s="190">
        <v>0</v>
      </c>
      <c r="E231" s="190">
        <v>0</v>
      </c>
      <c r="F231" s="190">
        <v>0</v>
      </c>
      <c r="G231" s="190">
        <v>0</v>
      </c>
      <c r="H231" s="190">
        <v>0</v>
      </c>
      <c r="I231" s="190">
        <v>0</v>
      </c>
      <c r="J231" s="190">
        <v>0</v>
      </c>
      <c r="K231" s="248">
        <v>0</v>
      </c>
      <c r="L231" s="248">
        <v>0</v>
      </c>
      <c r="M231" s="248">
        <v>0</v>
      </c>
      <c r="N231" s="248">
        <v>0</v>
      </c>
      <c r="O231" s="248">
        <v>0</v>
      </c>
      <c r="P231" s="248">
        <v>0</v>
      </c>
      <c r="Q231" s="248">
        <v>0</v>
      </c>
      <c r="R231" s="248">
        <v>0</v>
      </c>
      <c r="S231" s="248">
        <v>0</v>
      </c>
      <c r="T231" s="248">
        <v>0</v>
      </c>
      <c r="U231" s="248">
        <v>0</v>
      </c>
      <c r="V231" s="190">
        <v>0</v>
      </c>
      <c r="W231" s="190">
        <v>0</v>
      </c>
      <c r="X231" s="190">
        <v>0</v>
      </c>
      <c r="Y231" s="190">
        <v>0</v>
      </c>
      <c r="Z231" s="190">
        <v>0</v>
      </c>
      <c r="AA231" s="190">
        <v>0</v>
      </c>
      <c r="AB231" s="190">
        <v>0</v>
      </c>
      <c r="AC231" s="190">
        <v>0</v>
      </c>
      <c r="AD231" s="190">
        <v>0</v>
      </c>
      <c r="AE231" s="190">
        <v>0</v>
      </c>
      <c r="AF231" s="266">
        <v>0</v>
      </c>
    </row>
    <row r="232" spans="1:32">
      <c r="A232" s="616" t="s">
        <v>135</v>
      </c>
      <c r="B232" s="164">
        <v>20.443942832817395</v>
      </c>
      <c r="C232" s="165">
        <v>20.406253574910075</v>
      </c>
      <c r="D232" s="165">
        <v>19.833425692739166</v>
      </c>
      <c r="E232" s="165">
        <v>18.87883814215936</v>
      </c>
      <c r="F232" s="165">
        <v>18.818486619156158</v>
      </c>
      <c r="G232" s="165">
        <v>17.846254187255543</v>
      </c>
      <c r="H232" s="165">
        <v>17.340632386234759</v>
      </c>
      <c r="I232" s="165">
        <v>16.402922929635277</v>
      </c>
      <c r="J232" s="165">
        <v>15.463740343861261</v>
      </c>
      <c r="K232" s="251">
        <v>14.155601482261767</v>
      </c>
      <c r="L232" s="251">
        <v>14.182151149392341</v>
      </c>
      <c r="M232" s="251">
        <v>12.960838626232613</v>
      </c>
      <c r="N232" s="251">
        <v>12.307189697066088</v>
      </c>
      <c r="O232" s="251">
        <v>9.0555316765138016</v>
      </c>
      <c r="P232" s="251">
        <v>6.578014285866054</v>
      </c>
      <c r="Q232" s="251">
        <v>5.9007916689347075</v>
      </c>
      <c r="R232" s="251">
        <v>4.6934401130985561</v>
      </c>
      <c r="S232" s="251">
        <v>4.3313540340429597</v>
      </c>
      <c r="T232" s="251">
        <v>4.3620595241734454</v>
      </c>
      <c r="U232" s="251">
        <v>3.2965620305203234</v>
      </c>
      <c r="V232" s="165">
        <v>3.3128164826505562</v>
      </c>
      <c r="W232" s="165">
        <v>3.0612114236350849</v>
      </c>
      <c r="X232" s="165">
        <v>2.8967512117851353</v>
      </c>
      <c r="Y232" s="165">
        <v>2.9579130174483756</v>
      </c>
      <c r="Z232" s="165">
        <v>3.0676289553637854</v>
      </c>
      <c r="AA232" s="165">
        <v>2.8199253838714027</v>
      </c>
      <c r="AB232" s="165">
        <v>3.2595041156910445</v>
      </c>
      <c r="AC232" s="165">
        <v>2.9530240894812025</v>
      </c>
      <c r="AD232" s="165">
        <v>2.4300550902767246</v>
      </c>
      <c r="AE232" s="165">
        <v>2.6136047692149562</v>
      </c>
      <c r="AF232" s="265">
        <v>2.5521986344891867</v>
      </c>
    </row>
    <row r="233" spans="1:32">
      <c r="A233" s="616" t="s">
        <v>136</v>
      </c>
      <c r="B233" s="162">
        <v>1.7398678324060688</v>
      </c>
      <c r="C233" s="165">
        <v>1.7963670813779742</v>
      </c>
      <c r="D233" s="165">
        <v>1.8941888830171338</v>
      </c>
      <c r="E233" s="165">
        <v>2.0409181202427527</v>
      </c>
      <c r="F233" s="165">
        <v>2.0765375202192224</v>
      </c>
      <c r="G233" s="165">
        <v>2.1943334141724389</v>
      </c>
      <c r="H233" s="165">
        <v>2.2510684090034832</v>
      </c>
      <c r="I233" s="165">
        <v>2.4592121199327339</v>
      </c>
      <c r="J233" s="165">
        <v>2.6865980774563423</v>
      </c>
      <c r="K233" s="165">
        <v>3.0545314649151867</v>
      </c>
      <c r="L233" s="165">
        <v>3.004275942754755</v>
      </c>
      <c r="M233" s="165">
        <v>3.426024450918038</v>
      </c>
      <c r="N233" s="165">
        <v>3.6971920655906017</v>
      </c>
      <c r="O233" s="165">
        <v>5.0441096958267764</v>
      </c>
      <c r="P233" s="165">
        <v>6.9829333243370177</v>
      </c>
      <c r="Q233" s="165">
        <v>7.7835383732594217</v>
      </c>
      <c r="R233" s="165">
        <v>9.8126136122735588</v>
      </c>
      <c r="S233" s="165">
        <v>10.664671553607075</v>
      </c>
      <c r="T233" s="165">
        <v>10.499227381116997</v>
      </c>
      <c r="U233" s="165">
        <v>14.088364812444553</v>
      </c>
      <c r="V233" s="165">
        <v>14.410472169319569</v>
      </c>
      <c r="W233" s="165">
        <v>15.918599489766702</v>
      </c>
      <c r="X233" s="165">
        <v>16.724086169739778</v>
      </c>
      <c r="Y233" s="165">
        <v>16.363030548386945</v>
      </c>
      <c r="Z233" s="165">
        <v>16.0906891296986</v>
      </c>
      <c r="AA233" s="165">
        <v>18.311919755356968</v>
      </c>
      <c r="AB233" s="165">
        <v>15.900848590562914</v>
      </c>
      <c r="AC233" s="165">
        <v>17.750520699406664</v>
      </c>
      <c r="AD233" s="165">
        <v>21.55939248887541</v>
      </c>
      <c r="AE233" s="165">
        <v>20.776912706465435</v>
      </c>
      <c r="AF233" s="265">
        <v>17.897972390055237</v>
      </c>
    </row>
    <row r="234" spans="1:32">
      <c r="A234" s="616" t="s">
        <v>137</v>
      </c>
      <c r="B234" s="162">
        <v>96.4273959460958</v>
      </c>
      <c r="C234" s="165">
        <v>96.150856162271552</v>
      </c>
      <c r="D234" s="165">
        <v>96.394134797948169</v>
      </c>
      <c r="E234" s="165">
        <v>96.201127923719156</v>
      </c>
      <c r="F234" s="165">
        <v>96.207567189781088</v>
      </c>
      <c r="G234" s="165">
        <v>96.261292369164352</v>
      </c>
      <c r="H234" s="165">
        <v>96.22931144199508</v>
      </c>
      <c r="I234" s="165">
        <v>96.294113979541152</v>
      </c>
      <c r="J234" s="165">
        <v>96.311900517499865</v>
      </c>
      <c r="K234" s="165">
        <v>96.286207652759643</v>
      </c>
      <c r="L234" s="165">
        <v>96.325919593927935</v>
      </c>
      <c r="M234" s="165">
        <v>96.32992651574645</v>
      </c>
      <c r="N234" s="165">
        <v>96.249964299457162</v>
      </c>
      <c r="O234" s="165">
        <v>96.232646703199407</v>
      </c>
      <c r="P234" s="165">
        <v>96.37050782135978</v>
      </c>
      <c r="Q234" s="165">
        <v>96.549915247395845</v>
      </c>
      <c r="R234" s="165">
        <v>96.592632371804712</v>
      </c>
      <c r="S234" s="165">
        <v>96.623555700323976</v>
      </c>
      <c r="T234" s="165">
        <v>96.373887204221916</v>
      </c>
      <c r="U234" s="165">
        <v>96.393933554751015</v>
      </c>
      <c r="V234" s="165">
        <v>96.476637779039777</v>
      </c>
      <c r="W234" s="165">
        <v>96.561416783892284</v>
      </c>
      <c r="X234" s="165">
        <v>96.319229303560476</v>
      </c>
      <c r="Y234" s="165">
        <v>96.268638843862334</v>
      </c>
      <c r="Z234" s="165">
        <v>96.337750812111437</v>
      </c>
      <c r="AA234" s="165">
        <v>96.486942519921016</v>
      </c>
      <c r="AB234" s="165">
        <v>96.542943906129494</v>
      </c>
      <c r="AC234" s="165">
        <v>96.553217376103859</v>
      </c>
      <c r="AD234" s="165">
        <v>96.513821789233631</v>
      </c>
      <c r="AE234" s="165">
        <v>96.630510820598076</v>
      </c>
      <c r="AF234" s="265">
        <v>96.043014419524724</v>
      </c>
    </row>
    <row r="235" spans="1:32">
      <c r="A235" s="618" t="s">
        <v>254</v>
      </c>
      <c r="B235" s="252">
        <v>0</v>
      </c>
      <c r="C235" s="191">
        <v>0</v>
      </c>
      <c r="D235" s="191">
        <v>0</v>
      </c>
      <c r="E235" s="191">
        <v>0</v>
      </c>
      <c r="F235" s="191">
        <v>0</v>
      </c>
      <c r="G235" s="191">
        <v>0</v>
      </c>
      <c r="H235" s="191">
        <v>0</v>
      </c>
      <c r="I235" s="191">
        <v>0</v>
      </c>
      <c r="J235" s="191">
        <v>0</v>
      </c>
      <c r="K235" s="253">
        <v>0</v>
      </c>
      <c r="L235" s="253">
        <v>0</v>
      </c>
      <c r="M235" s="253">
        <v>0</v>
      </c>
      <c r="N235" s="253">
        <v>0</v>
      </c>
      <c r="O235" s="253">
        <v>0</v>
      </c>
      <c r="P235" s="253">
        <v>0</v>
      </c>
      <c r="Q235" s="253">
        <v>0</v>
      </c>
      <c r="R235" s="253">
        <v>0</v>
      </c>
      <c r="S235" s="253">
        <v>0</v>
      </c>
      <c r="T235" s="253">
        <v>0</v>
      </c>
      <c r="U235" s="253">
        <v>0</v>
      </c>
      <c r="V235" s="191">
        <v>0</v>
      </c>
      <c r="W235" s="191">
        <v>0</v>
      </c>
      <c r="X235" s="191">
        <v>0</v>
      </c>
      <c r="Y235" s="191">
        <v>0</v>
      </c>
      <c r="Z235" s="191">
        <v>0</v>
      </c>
      <c r="AA235" s="191">
        <v>0</v>
      </c>
      <c r="AB235" s="191">
        <v>0</v>
      </c>
      <c r="AC235" s="191">
        <v>0</v>
      </c>
      <c r="AD235" s="191">
        <v>0</v>
      </c>
      <c r="AE235" s="191">
        <v>0</v>
      </c>
      <c r="AF235" s="192">
        <v>0</v>
      </c>
    </row>
    <row r="236" spans="1:32">
      <c r="A236" s="618" t="s">
        <v>138</v>
      </c>
      <c r="B236" s="241">
        <v>0.11068128924334472</v>
      </c>
      <c r="C236" s="193">
        <v>0.11413253162399958</v>
      </c>
      <c r="D236" s="193">
        <v>0.10918788957912842</v>
      </c>
      <c r="E236" s="193">
        <v>0.10614771210692138</v>
      </c>
      <c r="F236" s="193">
        <v>9.3808959748848522E-2</v>
      </c>
      <c r="G236" s="193">
        <v>9.6214503738653562E-2</v>
      </c>
      <c r="H236" s="193">
        <v>9.9143375169549519E-2</v>
      </c>
      <c r="I236" s="193">
        <v>0.10951225523631637</v>
      </c>
      <c r="J236" s="193">
        <v>0.12182502679900192</v>
      </c>
      <c r="K236" s="254">
        <v>0.12456543375565533</v>
      </c>
      <c r="L236" s="254">
        <v>0.12637755083817601</v>
      </c>
      <c r="M236" s="254">
        <v>0.10687888712719559</v>
      </c>
      <c r="N236" s="254">
        <v>0.10564505667345418</v>
      </c>
      <c r="O236" s="254">
        <v>0.11776716799918215</v>
      </c>
      <c r="P236" s="254">
        <v>0.13790626240311432</v>
      </c>
      <c r="Q236" s="254">
        <v>0.12625046343888371</v>
      </c>
      <c r="R236" s="254">
        <v>0.13373194911475766</v>
      </c>
      <c r="S236" s="254">
        <v>0.1391064908749429</v>
      </c>
      <c r="T236" s="254">
        <v>0.11950681348658404</v>
      </c>
      <c r="U236" s="254">
        <v>0.12042085271195896</v>
      </c>
      <c r="V236" s="193">
        <v>0.11580108967800012</v>
      </c>
      <c r="W236" s="193">
        <v>0.12630714839650903</v>
      </c>
      <c r="X236" s="193">
        <v>0.11845632517006864</v>
      </c>
      <c r="Y236" s="193">
        <v>0.10869537966490787</v>
      </c>
      <c r="Z236" s="193">
        <v>9.1240368115607665E-2</v>
      </c>
      <c r="AA236" s="193">
        <v>7.859228232467988E-2</v>
      </c>
      <c r="AB236" s="193">
        <v>7.170007665035763E-2</v>
      </c>
      <c r="AC236" s="193">
        <v>7.9443250062299256E-2</v>
      </c>
      <c r="AD236" s="193">
        <v>9.1528877551116536E-2</v>
      </c>
      <c r="AE236" s="193">
        <v>8.0372252090992802E-2</v>
      </c>
      <c r="AF236" s="265">
        <v>4.1184341795366945E-2</v>
      </c>
    </row>
    <row r="237" spans="1:32">
      <c r="A237" s="619" t="s">
        <v>139</v>
      </c>
      <c r="B237" s="255">
        <v>0</v>
      </c>
      <c r="C237" s="256">
        <v>0</v>
      </c>
      <c r="D237" s="256">
        <v>0</v>
      </c>
      <c r="E237" s="256">
        <v>0</v>
      </c>
      <c r="F237" s="256">
        <v>0</v>
      </c>
      <c r="G237" s="256">
        <v>0</v>
      </c>
      <c r="H237" s="256">
        <v>0</v>
      </c>
      <c r="I237" s="256">
        <v>0</v>
      </c>
      <c r="J237" s="256">
        <v>0</v>
      </c>
      <c r="K237" s="257">
        <v>0</v>
      </c>
      <c r="L237" s="257">
        <v>0</v>
      </c>
      <c r="M237" s="257">
        <v>0</v>
      </c>
      <c r="N237" s="257">
        <v>0</v>
      </c>
      <c r="O237" s="257">
        <v>0</v>
      </c>
      <c r="P237" s="257">
        <v>0</v>
      </c>
      <c r="Q237" s="257">
        <v>0</v>
      </c>
      <c r="R237" s="257">
        <v>0</v>
      </c>
      <c r="S237" s="257">
        <v>0</v>
      </c>
      <c r="T237" s="257">
        <v>0</v>
      </c>
      <c r="U237" s="257">
        <v>0</v>
      </c>
      <c r="V237" s="256">
        <v>0</v>
      </c>
      <c r="W237" s="256">
        <v>0</v>
      </c>
      <c r="X237" s="256">
        <v>0</v>
      </c>
      <c r="Y237" s="256">
        <v>0</v>
      </c>
      <c r="Z237" s="256">
        <v>0</v>
      </c>
      <c r="AA237" s="256">
        <v>0</v>
      </c>
      <c r="AB237" s="256">
        <v>0</v>
      </c>
      <c r="AC237" s="256">
        <v>0</v>
      </c>
      <c r="AD237" s="256">
        <v>0</v>
      </c>
      <c r="AE237" s="256">
        <v>0</v>
      </c>
      <c r="AF237" s="268">
        <v>0</v>
      </c>
    </row>
    <row r="238" spans="1:32">
      <c r="A238" s="170"/>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1"/>
      <c r="AD238" s="171"/>
      <c r="AE238" s="171"/>
      <c r="AF238" s="171"/>
    </row>
    <row r="239" spans="1:32">
      <c r="A239" s="172" t="s">
        <v>546</v>
      </c>
      <c r="B239" s="620"/>
      <c r="C239" s="620"/>
      <c r="D239" s="620"/>
      <c r="E239" s="620"/>
      <c r="F239" s="620"/>
      <c r="G239" s="620"/>
      <c r="H239" s="620"/>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c r="AF239" s="620"/>
    </row>
    <row r="240" spans="1:32">
      <c r="A240" s="172" t="s">
        <v>547</v>
      </c>
      <c r="B240" s="621"/>
      <c r="C240" s="621"/>
      <c r="D240" s="621"/>
      <c r="E240" s="621"/>
      <c r="F240" s="621"/>
      <c r="G240" s="621"/>
      <c r="H240" s="621"/>
      <c r="I240" s="621"/>
      <c r="J240" s="621"/>
      <c r="K240" s="621"/>
      <c r="L240" s="621"/>
      <c r="M240" s="621"/>
      <c r="N240" s="621"/>
      <c r="O240" s="621"/>
      <c r="P240" s="621"/>
      <c r="Q240" s="621"/>
      <c r="R240" s="621"/>
      <c r="S240" s="621"/>
      <c r="T240" s="621"/>
      <c r="U240" s="621"/>
      <c r="V240" s="621"/>
      <c r="W240" s="621"/>
      <c r="X240" s="621"/>
      <c r="Y240" s="621"/>
      <c r="Z240" s="621"/>
      <c r="AA240" s="621"/>
      <c r="AB240" s="621"/>
      <c r="AC240" s="621"/>
      <c r="AD240" s="621"/>
      <c r="AE240" s="621"/>
      <c r="AF240" s="621"/>
    </row>
    <row r="241" spans="1:32">
      <c r="A241" s="172" t="s">
        <v>255</v>
      </c>
      <c r="B241" s="621"/>
      <c r="C241" s="621"/>
      <c r="D241" s="621"/>
      <c r="E241" s="621"/>
      <c r="F241" s="621"/>
      <c r="G241" s="621"/>
      <c r="H241" s="621"/>
      <c r="I241" s="621"/>
      <c r="J241" s="621"/>
      <c r="K241" s="621"/>
      <c r="L241" s="621"/>
      <c r="M241" s="621"/>
      <c r="N241" s="621"/>
      <c r="O241" s="621"/>
      <c r="P241" s="621"/>
      <c r="Q241" s="621"/>
      <c r="R241" s="621"/>
      <c r="S241" s="621"/>
      <c r="T241" s="621"/>
      <c r="U241" s="621"/>
      <c r="V241" s="621"/>
      <c r="W241" s="621"/>
      <c r="X241" s="621"/>
      <c r="Y241" s="621"/>
      <c r="Z241" s="621"/>
      <c r="AA241" s="621"/>
      <c r="AB241" s="621"/>
      <c r="AC241" s="621"/>
      <c r="AD241" s="621"/>
      <c r="AE241" s="621"/>
    </row>
    <row r="242" spans="1:32">
      <c r="B242" s="622"/>
      <c r="C242" s="622"/>
      <c r="D242" s="622"/>
      <c r="E242" s="622"/>
      <c r="F242" s="622"/>
      <c r="G242" s="622"/>
      <c r="H242" s="622"/>
      <c r="I242" s="622"/>
      <c r="J242" s="622"/>
      <c r="K242" s="622"/>
      <c r="L242" s="622"/>
      <c r="M242" s="622"/>
      <c r="N242" s="622"/>
      <c r="O242" s="622"/>
      <c r="P242" s="622"/>
      <c r="Q242" s="622"/>
      <c r="R242" s="622"/>
      <c r="S242" s="622"/>
      <c r="T242" s="622"/>
      <c r="U242" s="622"/>
      <c r="V242" s="622"/>
      <c r="W242" s="622"/>
      <c r="X242" s="622"/>
      <c r="Y242" s="622"/>
      <c r="Z242" s="622"/>
      <c r="AA242" s="622"/>
      <c r="AB242" s="622"/>
      <c r="AC242" s="622"/>
      <c r="AD242" s="622"/>
      <c r="AE242" s="622"/>
    </row>
    <row r="243" spans="1:32" ht="12.75">
      <c r="A243" s="1012" t="s">
        <v>270</v>
      </c>
      <c r="B243" s="622"/>
      <c r="C243" s="622"/>
      <c r="D243" s="622"/>
      <c r="E243" s="622"/>
      <c r="F243" s="622"/>
      <c r="G243" s="622"/>
      <c r="H243" s="622"/>
      <c r="I243" s="622"/>
      <c r="J243" s="622"/>
      <c r="K243" s="622"/>
      <c r="L243" s="622"/>
      <c r="M243" s="622"/>
      <c r="N243" s="622"/>
      <c r="O243" s="622"/>
      <c r="P243" s="622"/>
      <c r="Q243" s="622"/>
      <c r="R243" s="622"/>
      <c r="S243" s="622"/>
      <c r="T243" s="622"/>
      <c r="U243" s="622"/>
      <c r="V243" s="622"/>
      <c r="W243" s="622"/>
      <c r="X243" s="622"/>
      <c r="Y243" s="622"/>
      <c r="Z243" s="622"/>
      <c r="AA243" s="622"/>
      <c r="AB243" s="622"/>
      <c r="AC243" s="622"/>
      <c r="AD243" s="622"/>
      <c r="AE243" s="622"/>
    </row>
    <row r="244" spans="1:32">
      <c r="A244" s="200"/>
      <c r="AB244" s="153"/>
      <c r="AC244" s="153"/>
      <c r="AD244" s="153"/>
      <c r="AF244" s="243" t="s">
        <v>140</v>
      </c>
    </row>
    <row r="245" spans="1:32">
      <c r="A245" s="755"/>
      <c r="B245" s="239">
        <v>1990</v>
      </c>
      <c r="C245" s="239">
        <v>1991</v>
      </c>
      <c r="D245" s="239">
        <v>1992</v>
      </c>
      <c r="E245" s="239">
        <v>1993</v>
      </c>
      <c r="F245" s="239">
        <v>1994</v>
      </c>
      <c r="G245" s="239">
        <v>1995</v>
      </c>
      <c r="H245" s="239">
        <v>1996</v>
      </c>
      <c r="I245" s="239">
        <v>1997</v>
      </c>
      <c r="J245" s="239">
        <v>1998</v>
      </c>
      <c r="K245" s="239">
        <v>1999</v>
      </c>
      <c r="L245" s="239">
        <v>2000</v>
      </c>
      <c r="M245" s="239">
        <v>2001</v>
      </c>
      <c r="N245" s="239">
        <v>2002</v>
      </c>
      <c r="O245" s="239">
        <v>2003</v>
      </c>
      <c r="P245" s="239">
        <v>2004</v>
      </c>
      <c r="Q245" s="239">
        <v>2005</v>
      </c>
      <c r="R245" s="239">
        <v>2006</v>
      </c>
      <c r="S245" s="239">
        <v>2007</v>
      </c>
      <c r="T245" s="239">
        <v>2008</v>
      </c>
      <c r="U245" s="239">
        <v>2009</v>
      </c>
      <c r="V245" s="239">
        <v>2010</v>
      </c>
      <c r="W245" s="239">
        <v>2011</v>
      </c>
      <c r="X245" s="239">
        <v>2012</v>
      </c>
      <c r="Y245" s="239">
        <v>2013</v>
      </c>
      <c r="Z245" s="239">
        <v>2014</v>
      </c>
      <c r="AA245" s="239">
        <v>2015</v>
      </c>
      <c r="AB245" s="239">
        <v>2016</v>
      </c>
      <c r="AC245" s="239">
        <v>2017</v>
      </c>
      <c r="AD245" s="156">
        <v>2018</v>
      </c>
      <c r="AE245" s="156">
        <v>2019</v>
      </c>
      <c r="AF245" s="157">
        <v>2020</v>
      </c>
    </row>
    <row r="246" spans="1:32">
      <c r="A246" s="614" t="s">
        <v>257</v>
      </c>
      <c r="B246" s="158">
        <v>6.8777844475055172</v>
      </c>
      <c r="C246" s="159">
        <v>7.104075906855841</v>
      </c>
      <c r="D246" s="159">
        <v>7.5341180624537269</v>
      </c>
      <c r="E246" s="159">
        <v>6.5230236184210622</v>
      </c>
      <c r="F246" s="159">
        <v>6.1640468152007433</v>
      </c>
      <c r="G246" s="159">
        <v>6.0120869654906812</v>
      </c>
      <c r="H246" s="159">
        <v>6.0896598856794748</v>
      </c>
      <c r="I246" s="159">
        <v>5.2384866577030698</v>
      </c>
      <c r="J246" s="159">
        <v>5.6220395633450879</v>
      </c>
      <c r="K246" s="159">
        <v>4.8100905587389615</v>
      </c>
      <c r="L246" s="159">
        <v>4.9977775062301175</v>
      </c>
      <c r="M246" s="159">
        <v>4.3402957960898094</v>
      </c>
      <c r="N246" s="159">
        <v>4.4759555378431211</v>
      </c>
      <c r="O246" s="159">
        <v>5.0466658880998008</v>
      </c>
      <c r="P246" s="159">
        <v>5.5878101858737441</v>
      </c>
      <c r="Q246" s="159">
        <v>6.8921132525240729</v>
      </c>
      <c r="R246" s="159">
        <v>5.9789572628773522</v>
      </c>
      <c r="S246" s="159">
        <v>4.9199760501241343</v>
      </c>
      <c r="T246" s="159">
        <v>4.6286814784520915</v>
      </c>
      <c r="U246" s="159">
        <v>4.0754360274940531</v>
      </c>
      <c r="V246" s="159">
        <v>4.0198849452925227</v>
      </c>
      <c r="W246" s="159">
        <v>3.3194860494343628</v>
      </c>
      <c r="X246" s="159">
        <v>3.0354454993179054</v>
      </c>
      <c r="Y246" s="159">
        <v>3.2696180057672715</v>
      </c>
      <c r="Z246" s="159">
        <v>2.6249418853040156</v>
      </c>
      <c r="AA246" s="159">
        <v>2.5946991304190767</v>
      </c>
      <c r="AB246" s="159">
        <v>2.827259662484348</v>
      </c>
      <c r="AC246" s="159">
        <v>2.9462407270140969</v>
      </c>
      <c r="AD246" s="159">
        <v>3.0269592763442397</v>
      </c>
      <c r="AE246" s="159">
        <v>2.773172688303188</v>
      </c>
      <c r="AF246" s="201">
        <v>2.6308317753751269</v>
      </c>
    </row>
    <row r="247" spans="1:32">
      <c r="A247" s="614" t="s">
        <v>258</v>
      </c>
      <c r="B247" s="160">
        <v>364.5378181587414</v>
      </c>
      <c r="C247" s="161">
        <v>306.96169273890246</v>
      </c>
      <c r="D247" s="161">
        <v>256.53221079077463</v>
      </c>
      <c r="E247" s="161">
        <v>198.33240121081491</v>
      </c>
      <c r="F247" s="161">
        <v>172.57691409148885</v>
      </c>
      <c r="G247" s="161">
        <v>163.79162653698631</v>
      </c>
      <c r="H247" s="161">
        <v>147.6753659988058</v>
      </c>
      <c r="I247" s="161">
        <v>148.18191610673881</v>
      </c>
      <c r="J247" s="161">
        <v>127.72145880416474</v>
      </c>
      <c r="K247" s="161">
        <v>99.99349714861664</v>
      </c>
      <c r="L247" s="161">
        <v>83.035552109384867</v>
      </c>
      <c r="M247" s="161">
        <v>56.21779104527532</v>
      </c>
      <c r="N247" s="161">
        <v>31.210750060966244</v>
      </c>
      <c r="O247" s="161">
        <v>22.208104828698591</v>
      </c>
      <c r="P247" s="161">
        <v>22.723132580305808</v>
      </c>
      <c r="Q247" s="161">
        <v>26.008483937550022</v>
      </c>
      <c r="R247" s="161">
        <v>25.365367024810176</v>
      </c>
      <c r="S247" s="161">
        <v>18.76429485814036</v>
      </c>
      <c r="T247" s="161">
        <v>17.279438193037056</v>
      </c>
      <c r="U247" s="161">
        <v>12.141805679161664</v>
      </c>
      <c r="V247" s="161">
        <v>13.936805126715186</v>
      </c>
      <c r="W247" s="161">
        <v>11.231535229176703</v>
      </c>
      <c r="X247" s="161">
        <v>11.084972519433039</v>
      </c>
      <c r="Y247" s="161">
        <v>10.615367837228474</v>
      </c>
      <c r="Z247" s="161">
        <v>9.5644127248699746</v>
      </c>
      <c r="AA247" s="161">
        <v>10.028545480075307</v>
      </c>
      <c r="AB247" s="161">
        <v>9.1196208945096622</v>
      </c>
      <c r="AC247" s="161">
        <v>8.7886189700946318</v>
      </c>
      <c r="AD247" s="161">
        <v>8.9363443185519813</v>
      </c>
      <c r="AE247" s="161">
        <v>9.627495040621751</v>
      </c>
      <c r="AF247" s="189">
        <v>8.5811313652740093</v>
      </c>
    </row>
    <row r="248" spans="1:32">
      <c r="A248" s="614" t="s">
        <v>117</v>
      </c>
      <c r="B248" s="160">
        <v>2.0098106162803511</v>
      </c>
      <c r="C248" s="161">
        <v>1.9221161916937026</v>
      </c>
      <c r="D248" s="161">
        <v>1.8467835411460447</v>
      </c>
      <c r="E248" s="161">
        <v>1.7333835041991987</v>
      </c>
      <c r="F248" s="161">
        <v>1.7396054794788884</v>
      </c>
      <c r="G248" s="161">
        <v>1.6931428121254757</v>
      </c>
      <c r="H248" s="161">
        <v>1.6166655541382615</v>
      </c>
      <c r="I248" s="161">
        <v>1.3484404876679918</v>
      </c>
      <c r="J248" s="161">
        <v>1.219742231898977</v>
      </c>
      <c r="K248" s="161">
        <v>1.1044587977821403</v>
      </c>
      <c r="L248" s="161">
        <v>1.0685042756720442</v>
      </c>
      <c r="M248" s="161">
        <v>0.91930337835492937</v>
      </c>
      <c r="N248" s="161">
        <v>0.85995319292568773</v>
      </c>
      <c r="O248" s="161">
        <v>0.78161062246846924</v>
      </c>
      <c r="P248" s="161">
        <v>0.70915054457572768</v>
      </c>
      <c r="Q248" s="161">
        <v>0.50525086034079403</v>
      </c>
      <c r="R248" s="161">
        <v>0.50502596791300991</v>
      </c>
      <c r="S248" s="161">
        <v>0.38761722664114129</v>
      </c>
      <c r="T248" s="161">
        <v>0.34107832099723634</v>
      </c>
      <c r="U248" s="161">
        <v>0.24251259373789852</v>
      </c>
      <c r="V248" s="161">
        <v>0.3397627188475994</v>
      </c>
      <c r="W248" s="161">
        <v>0.17718337932202793</v>
      </c>
      <c r="X248" s="161">
        <v>0.13134445232880099</v>
      </c>
      <c r="Y248" s="161">
        <v>9.8615101953401618E-2</v>
      </c>
      <c r="Z248" s="161">
        <v>0.10927495034997975</v>
      </c>
      <c r="AA248" s="161">
        <v>8.5381847273294773E-2</v>
      </c>
      <c r="AB248" s="161">
        <v>8.4616659139337039E-2</v>
      </c>
      <c r="AC248" s="161">
        <v>8.8425336887539771E-2</v>
      </c>
      <c r="AD248" s="161">
        <v>8.1478295991293442E-2</v>
      </c>
      <c r="AE248" s="161">
        <v>4.8074009226735548E-2</v>
      </c>
      <c r="AF248" s="189">
        <v>5.4425467167448907E-2</v>
      </c>
    </row>
    <row r="249" spans="1:32">
      <c r="A249" s="614" t="s">
        <v>307</v>
      </c>
      <c r="B249" s="160">
        <v>17.010326100796789</v>
      </c>
      <c r="C249" s="161">
        <v>19.957880129134423</v>
      </c>
      <c r="D249" s="161">
        <v>19.078119657565647</v>
      </c>
      <c r="E249" s="161">
        <v>18.359058940309378</v>
      </c>
      <c r="F249" s="161">
        <v>15.932989644204023</v>
      </c>
      <c r="G249" s="161">
        <v>16.167163416738415</v>
      </c>
      <c r="H249" s="161">
        <v>17.349664293373213</v>
      </c>
      <c r="I249" s="161">
        <v>14.986081322005692</v>
      </c>
      <c r="J249" s="161">
        <v>14.802531423311457</v>
      </c>
      <c r="K249" s="161">
        <v>13.736077917847195</v>
      </c>
      <c r="L249" s="161">
        <v>12.530639606025129</v>
      </c>
      <c r="M249" s="161">
        <v>12.171835607554971</v>
      </c>
      <c r="N249" s="161">
        <v>10.96055842657508</v>
      </c>
      <c r="O249" s="161">
        <v>11.372437206244342</v>
      </c>
      <c r="P249" s="161">
        <v>11.04372629409025</v>
      </c>
      <c r="Q249" s="161">
        <v>10.20876481857378</v>
      </c>
      <c r="R249" s="161">
        <v>8.5634064267693031</v>
      </c>
      <c r="S249" s="161">
        <v>7.8082626513274604</v>
      </c>
      <c r="T249" s="161">
        <v>7.8289521516581306</v>
      </c>
      <c r="U249" s="161">
        <v>7.5383195484524528</v>
      </c>
      <c r="V249" s="161">
        <v>7.8545895230943916</v>
      </c>
      <c r="W249" s="161">
        <v>6.133553320620444</v>
      </c>
      <c r="X249" s="161">
        <v>6.8937385827035556</v>
      </c>
      <c r="Y249" s="161">
        <v>7.353496018574015</v>
      </c>
      <c r="Z249" s="161">
        <v>5.7587037661040226</v>
      </c>
      <c r="AA249" s="161">
        <v>5.7876193341082454</v>
      </c>
      <c r="AB249" s="161">
        <v>5.8538757571306359</v>
      </c>
      <c r="AC249" s="161">
        <v>5.4290734536091865</v>
      </c>
      <c r="AD249" s="161">
        <v>5.1168781115263764</v>
      </c>
      <c r="AE249" s="161">
        <v>5.0885765092299184</v>
      </c>
      <c r="AF249" s="189">
        <v>4.6602873742576332</v>
      </c>
    </row>
    <row r="250" spans="1:32">
      <c r="A250" s="614" t="s">
        <v>545</v>
      </c>
      <c r="B250" s="160">
        <v>0.20344489669775709</v>
      </c>
      <c r="C250" s="161">
        <v>0.2143462316898618</v>
      </c>
      <c r="D250" s="161">
        <v>0.22853693360665511</v>
      </c>
      <c r="E250" s="161">
        <v>0.23771679066747575</v>
      </c>
      <c r="F250" s="161">
        <v>0.23879281219844467</v>
      </c>
      <c r="G250" s="161">
        <v>0.24308261815757631</v>
      </c>
      <c r="H250" s="161">
        <v>0.2560981604679593</v>
      </c>
      <c r="I250" s="161">
        <v>0.25624885025198452</v>
      </c>
      <c r="J250" s="161">
        <v>0.26296633575901596</v>
      </c>
      <c r="K250" s="161">
        <v>0.27046788332925403</v>
      </c>
      <c r="L250" s="161">
        <v>0.27814044103271118</v>
      </c>
      <c r="M250" s="161">
        <v>0.26634675710390726</v>
      </c>
      <c r="N250" s="161">
        <v>0.27004371025754165</v>
      </c>
      <c r="O250" s="161">
        <v>0.25899091431284094</v>
      </c>
      <c r="P250" s="161">
        <v>0.27004666997630439</v>
      </c>
      <c r="Q250" s="161">
        <v>0.26621868345246807</v>
      </c>
      <c r="R250" s="161">
        <v>0.27580078429689509</v>
      </c>
      <c r="S250" s="161">
        <v>0.28517593778976424</v>
      </c>
      <c r="T250" s="161">
        <v>0.30450692176943617</v>
      </c>
      <c r="U250" s="161">
        <v>0.32034236046359632</v>
      </c>
      <c r="V250" s="161">
        <v>0.32991157946699756</v>
      </c>
      <c r="W250" s="161">
        <v>0.33536649531405271</v>
      </c>
      <c r="X250" s="161">
        <v>0.33539026783470688</v>
      </c>
      <c r="Y250" s="161">
        <v>0.33437007756707243</v>
      </c>
      <c r="Z250" s="161">
        <v>0.3377804951743722</v>
      </c>
      <c r="AA250" s="161">
        <v>0.33463139820809845</v>
      </c>
      <c r="AB250" s="161">
        <v>0.32768616024594588</v>
      </c>
      <c r="AC250" s="161">
        <v>0.33228908865317491</v>
      </c>
      <c r="AD250" s="161">
        <v>0.33507642546732203</v>
      </c>
      <c r="AE250" s="161">
        <v>0.34501474326335418</v>
      </c>
      <c r="AF250" s="189">
        <v>0.35122157938795473</v>
      </c>
    </row>
    <row r="251" spans="1:32">
      <c r="A251" s="615" t="s">
        <v>118</v>
      </c>
      <c r="B251" s="160">
        <v>8.1123349159437126</v>
      </c>
      <c r="C251" s="161">
        <v>8.3821927376292393</v>
      </c>
      <c r="D251" s="161">
        <v>8.6183711714171025</v>
      </c>
      <c r="E251" s="161">
        <v>8.7501816226802234</v>
      </c>
      <c r="F251" s="161">
        <v>8.8808023893816923</v>
      </c>
      <c r="G251" s="161">
        <v>8.9010092794501769</v>
      </c>
      <c r="H251" s="161">
        <v>8.8889389635978215</v>
      </c>
      <c r="I251" s="161">
        <v>9.249860092201132</v>
      </c>
      <c r="J251" s="161">
        <v>9.4276575114037868</v>
      </c>
      <c r="K251" s="161">
        <v>9.8893209451433322</v>
      </c>
      <c r="L251" s="161">
        <v>9.5933981316285042</v>
      </c>
      <c r="M251" s="161">
        <v>10.227191009283066</v>
      </c>
      <c r="N251" s="161">
        <v>10.655491672140474</v>
      </c>
      <c r="O251" s="161">
        <v>10.799047683480334</v>
      </c>
      <c r="P251" s="161">
        <v>10.886899873588565</v>
      </c>
      <c r="Q251" s="161">
        <v>11.17684413361353</v>
      </c>
      <c r="R251" s="161">
        <v>11.238672319911196</v>
      </c>
      <c r="S251" s="161">
        <v>11.300713459340844</v>
      </c>
      <c r="T251" s="161">
        <v>11.231723609315139</v>
      </c>
      <c r="U251" s="161">
        <v>11.32388935709479</v>
      </c>
      <c r="V251" s="161">
        <v>11.591654296142401</v>
      </c>
      <c r="W251" s="161">
        <v>11.807948335210336</v>
      </c>
      <c r="X251" s="161">
        <v>11.615693359040382</v>
      </c>
      <c r="Y251" s="161">
        <v>11.554008752933461</v>
      </c>
      <c r="Z251" s="161">
        <v>11.592585287080578</v>
      </c>
      <c r="AA251" s="161">
        <v>11.983148583494325</v>
      </c>
      <c r="AB251" s="161">
        <v>11.906550770329748</v>
      </c>
      <c r="AC251" s="161">
        <v>12.102480472302169</v>
      </c>
      <c r="AD251" s="161">
        <v>12.289087639264269</v>
      </c>
      <c r="AE251" s="161">
        <v>12.369790782270401</v>
      </c>
      <c r="AF251" s="189">
        <v>10.807399881722263</v>
      </c>
    </row>
    <row r="252" spans="1:32">
      <c r="A252" s="614" t="s">
        <v>133</v>
      </c>
      <c r="B252" s="258">
        <v>8.0743325197021285</v>
      </c>
      <c r="C252" s="163">
        <v>8.340613019922106</v>
      </c>
      <c r="D252" s="163">
        <v>8.5784506206372253</v>
      </c>
      <c r="E252" s="163">
        <v>8.7065496434540037</v>
      </c>
      <c r="F252" s="163">
        <v>8.8377981001231447</v>
      </c>
      <c r="G252" s="163">
        <v>8.8630546172003886</v>
      </c>
      <c r="H252" s="163">
        <v>8.8533568599948964</v>
      </c>
      <c r="I252" s="163">
        <v>9.2151387252544854</v>
      </c>
      <c r="J252" s="163">
        <v>9.3936161660226318</v>
      </c>
      <c r="K252" s="163">
        <v>9.854428184224215</v>
      </c>
      <c r="L252" s="163">
        <v>9.5586433789203475</v>
      </c>
      <c r="M252" s="163">
        <v>10.191742033143798</v>
      </c>
      <c r="N252" s="163">
        <v>10.618575935403161</v>
      </c>
      <c r="O252" s="163">
        <v>10.761614297325952</v>
      </c>
      <c r="P252" s="163">
        <v>10.854800965294064</v>
      </c>
      <c r="Q252" s="163">
        <v>11.14760466807131</v>
      </c>
      <c r="R252" s="163">
        <v>11.211053766685332</v>
      </c>
      <c r="S252" s="163">
        <v>11.274282561000897</v>
      </c>
      <c r="T252" s="163">
        <v>11.202425647668777</v>
      </c>
      <c r="U252" s="163">
        <v>11.295411500737854</v>
      </c>
      <c r="V252" s="163">
        <v>11.562576274523742</v>
      </c>
      <c r="W252" s="163">
        <v>11.777122896233511</v>
      </c>
      <c r="X252" s="163">
        <v>11.583832709728597</v>
      </c>
      <c r="Y252" s="163">
        <v>11.522115217873463</v>
      </c>
      <c r="Z252" s="163">
        <v>11.561686632579454</v>
      </c>
      <c r="AA252" s="163">
        <v>11.952446114922433</v>
      </c>
      <c r="AB252" s="163">
        <v>11.878418691868202</v>
      </c>
      <c r="AC252" s="163">
        <v>12.073720573249997</v>
      </c>
      <c r="AD252" s="163">
        <v>12.260054120928316</v>
      </c>
      <c r="AE252" s="163">
        <v>12.341554023935609</v>
      </c>
      <c r="AF252" s="189">
        <v>10.780515478819771</v>
      </c>
    </row>
    <row r="253" spans="1:32">
      <c r="A253" s="616" t="s">
        <v>134</v>
      </c>
      <c r="B253" s="240">
        <v>4.0763756873239436E-3</v>
      </c>
      <c r="C253" s="190">
        <v>3.9486086881690141E-3</v>
      </c>
      <c r="D253" s="190">
        <v>3.7600002608450707E-3</v>
      </c>
      <c r="E253" s="190">
        <v>3.4791156674647892E-3</v>
      </c>
      <c r="F253" s="190">
        <v>3.230679835774648E-3</v>
      </c>
      <c r="G253" s="190">
        <v>3.0866884557746482E-3</v>
      </c>
      <c r="H253" s="190">
        <v>2.9893421707042262E-3</v>
      </c>
      <c r="I253" s="190">
        <v>2.9609495042253521E-3</v>
      </c>
      <c r="J253" s="190">
        <v>2.8179721480281685E-3</v>
      </c>
      <c r="K253" s="190">
        <v>2.8392666478873241E-3</v>
      </c>
      <c r="L253" s="190">
        <v>2.8899678380281692E-3</v>
      </c>
      <c r="M253" s="190">
        <v>2.7480045056338027E-3</v>
      </c>
      <c r="N253" s="190">
        <v>2.8291264098591548E-3</v>
      </c>
      <c r="O253" s="190">
        <v>2.7074435535211273E-3</v>
      </c>
      <c r="P253" s="190">
        <v>2.6668826014084506E-3</v>
      </c>
      <c r="Q253" s="190">
        <v>2.4133766507042249E-3</v>
      </c>
      <c r="R253" s="190">
        <v>2.350161378456856E-3</v>
      </c>
      <c r="S253" s="190">
        <v>2.2632406182376648E-3</v>
      </c>
      <c r="T253" s="190">
        <v>2.3531856834478151E-3</v>
      </c>
      <c r="U253" s="190">
        <v>2.1526678256815128E-3</v>
      </c>
      <c r="V253" s="190">
        <v>2.0326414375454026E-3</v>
      </c>
      <c r="W253" s="190">
        <v>2.0673124250011267E-3</v>
      </c>
      <c r="X253" s="190">
        <v>2.0205110925705871E-3</v>
      </c>
      <c r="Y253" s="190">
        <v>1.9970909164258115E-3</v>
      </c>
      <c r="Z253" s="190">
        <v>1.700503172109099E-3</v>
      </c>
      <c r="AA253" s="190">
        <v>1.6764641577683204E-3</v>
      </c>
      <c r="AB253" s="190">
        <v>1.5813628935620412E-3</v>
      </c>
      <c r="AC253" s="190">
        <v>1.6766599297110124E-3</v>
      </c>
      <c r="AD253" s="190">
        <v>1.4984307338122729E-3</v>
      </c>
      <c r="AE253" s="190">
        <v>1.4970435159345633E-3</v>
      </c>
      <c r="AF253" s="178">
        <v>1.2480712433203492E-3</v>
      </c>
    </row>
    <row r="254" spans="1:32">
      <c r="A254" s="614" t="s">
        <v>253</v>
      </c>
      <c r="B254" s="240">
        <v>8.0400000000000003E-4</v>
      </c>
      <c r="C254" s="190">
        <v>8.4000000000000003E-4</v>
      </c>
      <c r="D254" s="190">
        <v>8.9999999999999998E-4</v>
      </c>
      <c r="E254" s="190">
        <v>6.1200000000000013E-4</v>
      </c>
      <c r="F254" s="190">
        <v>6.4800000000000014E-4</v>
      </c>
      <c r="G254" s="190">
        <v>6.7200000000000018E-4</v>
      </c>
      <c r="H254" s="190">
        <v>6.6E-4</v>
      </c>
      <c r="I254" s="190">
        <v>6.3600000000000017E-4</v>
      </c>
      <c r="J254" s="190">
        <v>6.96E-4</v>
      </c>
      <c r="K254" s="190">
        <v>7.6263607882639443E-4</v>
      </c>
      <c r="L254" s="190">
        <v>8.0762456665442017E-4</v>
      </c>
      <c r="M254" s="190">
        <v>7.4424727642431125E-4</v>
      </c>
      <c r="N254" s="190">
        <v>7.6631229284655604E-4</v>
      </c>
      <c r="O254" s="190">
        <v>7.5822263923837644E-4</v>
      </c>
      <c r="P254" s="190">
        <v>8.023783644454008E-4</v>
      </c>
      <c r="Q254" s="190">
        <v>8.5912708123482193E-4</v>
      </c>
      <c r="R254" s="190">
        <v>8.6690756299309755E-4</v>
      </c>
      <c r="S254" s="190">
        <v>8.2028893647750564E-4</v>
      </c>
      <c r="T254" s="190">
        <v>8.1362993139832604E-4</v>
      </c>
      <c r="U254" s="190">
        <v>8.027288746902361E-4</v>
      </c>
      <c r="V254" s="190">
        <v>8.6937706182147953E-4</v>
      </c>
      <c r="W254" s="190">
        <v>8.4615060841021418E-4</v>
      </c>
      <c r="X254" s="190">
        <v>8.4048258811816011E-4</v>
      </c>
      <c r="Y254" s="190">
        <v>8.473191868050491E-4</v>
      </c>
      <c r="Z254" s="190">
        <v>8.2833810001147E-4</v>
      </c>
      <c r="AA254" s="190">
        <v>7.9556469094196414E-4</v>
      </c>
      <c r="AB254" s="190">
        <v>7.274206990561012E-4</v>
      </c>
      <c r="AC254" s="190">
        <v>7.1300073981056804E-4</v>
      </c>
      <c r="AD254" s="190">
        <v>7.1019995843879687E-4</v>
      </c>
      <c r="AE254" s="190">
        <v>7.3477041628836656E-4</v>
      </c>
      <c r="AF254" s="178">
        <v>7.5928122756388126E-4</v>
      </c>
    </row>
    <row r="255" spans="1:32">
      <c r="A255" s="614" t="s">
        <v>252</v>
      </c>
      <c r="B255" s="162">
        <v>2.3090433894261998E-2</v>
      </c>
      <c r="C255" s="163">
        <v>2.6440722986640502E-2</v>
      </c>
      <c r="D255" s="163">
        <v>2.4586430347667488E-2</v>
      </c>
      <c r="E255" s="163">
        <v>2.8302090771927763E-2</v>
      </c>
      <c r="F255" s="163">
        <v>2.761358053598624E-2</v>
      </c>
      <c r="G255" s="163">
        <v>2.2039239205735001E-2</v>
      </c>
      <c r="H255" s="163">
        <v>1.9433350292791095E-2</v>
      </c>
      <c r="I255" s="163">
        <v>1.829533072272696E-2</v>
      </c>
      <c r="J255" s="163">
        <v>1.6954715014651442E-2</v>
      </c>
      <c r="K255" s="163">
        <v>1.7332460598610273E-2</v>
      </c>
      <c r="L255" s="163">
        <v>1.7414564601036322E-2</v>
      </c>
      <c r="M255" s="163">
        <v>1.7680118955992211E-2</v>
      </c>
      <c r="N255" s="163">
        <v>1.7936574885005111E-2</v>
      </c>
      <c r="O255" s="163">
        <v>1.8481529208923014E-2</v>
      </c>
      <c r="P255" s="163">
        <v>1.2845959603740022E-2</v>
      </c>
      <c r="Q255" s="163">
        <v>1.0832983042567539E-2</v>
      </c>
      <c r="R255" s="163">
        <v>9.3405137239044068E-3</v>
      </c>
      <c r="S255" s="163">
        <v>8.0687272043673385E-3</v>
      </c>
      <c r="T255" s="163">
        <v>1.0348765006551236E-2</v>
      </c>
      <c r="U255" s="163">
        <v>9.5063685497300439E-3</v>
      </c>
      <c r="V255" s="163">
        <v>1.0267515799926843E-2</v>
      </c>
      <c r="W255" s="163">
        <v>1.2093337591961569E-2</v>
      </c>
      <c r="X255" s="163">
        <v>1.2091038926918925E-2</v>
      </c>
      <c r="Y255" s="163">
        <v>1.1995213732065281E-2</v>
      </c>
      <c r="Z255" s="163">
        <v>1.1176598906209024E-2</v>
      </c>
      <c r="AA255" s="163">
        <v>1.0974980681119177E-2</v>
      </c>
      <c r="AB255" s="163">
        <v>8.3746737318431182E-3</v>
      </c>
      <c r="AC255" s="163">
        <v>8.8309223105969455E-3</v>
      </c>
      <c r="AD255" s="163">
        <v>9.1860757351431878E-3</v>
      </c>
      <c r="AE255" s="163">
        <v>8.1527193081093394E-3</v>
      </c>
      <c r="AF255" s="189">
        <v>7.1132347894592822E-3</v>
      </c>
    </row>
    <row r="256" spans="1:32">
      <c r="A256" s="616" t="s">
        <v>250</v>
      </c>
      <c r="B256" s="162">
        <v>1.0031586659998442E-2</v>
      </c>
      <c r="C256" s="163">
        <v>1.0350386032322989E-2</v>
      </c>
      <c r="D256" s="163">
        <v>1.0674120171364288E-2</v>
      </c>
      <c r="E256" s="163">
        <v>1.1238772786826641E-2</v>
      </c>
      <c r="F256" s="163">
        <v>1.1512028886786659E-2</v>
      </c>
      <c r="G256" s="163">
        <v>1.215673458827863E-2</v>
      </c>
      <c r="H256" s="163">
        <v>1.2499411139429458E-2</v>
      </c>
      <c r="I256" s="163">
        <v>1.2829086719693713E-2</v>
      </c>
      <c r="J256" s="163">
        <v>1.3572658218475373E-2</v>
      </c>
      <c r="K256" s="163">
        <v>1.3958397593794027E-2</v>
      </c>
      <c r="L256" s="163">
        <v>1.3642595702438247E-2</v>
      </c>
      <c r="M256" s="163">
        <v>1.4276605401217977E-2</v>
      </c>
      <c r="N256" s="163">
        <v>1.5383723149603408E-2</v>
      </c>
      <c r="O256" s="163">
        <v>1.5486190752698486E-2</v>
      </c>
      <c r="P256" s="163">
        <v>1.5783687724905956E-2</v>
      </c>
      <c r="Q256" s="163">
        <v>1.5133978767714622E-2</v>
      </c>
      <c r="R256" s="163">
        <v>1.5060970560509045E-2</v>
      </c>
      <c r="S256" s="163">
        <v>1.5278641580865908E-2</v>
      </c>
      <c r="T256" s="163">
        <v>1.5782381024965368E-2</v>
      </c>
      <c r="U256" s="163">
        <v>1.601609110683444E-2</v>
      </c>
      <c r="V256" s="163">
        <v>1.5908487319365207E-2</v>
      </c>
      <c r="W256" s="163">
        <v>1.5818638351451957E-2</v>
      </c>
      <c r="X256" s="163">
        <v>1.6908616704176562E-2</v>
      </c>
      <c r="Y256" s="163">
        <v>1.7053911224702022E-2</v>
      </c>
      <c r="Z256" s="163">
        <v>1.7193214322795341E-2</v>
      </c>
      <c r="AA256" s="163">
        <v>1.725545904206276E-2</v>
      </c>
      <c r="AB256" s="163">
        <v>1.7448621137084803E-2</v>
      </c>
      <c r="AC256" s="163">
        <v>1.7539316072053987E-2</v>
      </c>
      <c r="AD256" s="163">
        <v>1.7638811908557057E-2</v>
      </c>
      <c r="AE256" s="163">
        <v>1.7852225094459256E-2</v>
      </c>
      <c r="AF256" s="180">
        <v>1.7763815642149336E-2</v>
      </c>
    </row>
    <row r="257" spans="1:32">
      <c r="A257" s="616" t="s">
        <v>251</v>
      </c>
      <c r="B257" s="240">
        <v>0</v>
      </c>
      <c r="C257" s="190">
        <v>0</v>
      </c>
      <c r="D257" s="190">
        <v>0</v>
      </c>
      <c r="E257" s="190">
        <v>0</v>
      </c>
      <c r="F257" s="190">
        <v>0</v>
      </c>
      <c r="G257" s="190">
        <v>0</v>
      </c>
      <c r="H257" s="190">
        <v>0</v>
      </c>
      <c r="I257" s="190">
        <v>0</v>
      </c>
      <c r="J257" s="190">
        <v>0</v>
      </c>
      <c r="K257" s="190">
        <v>0</v>
      </c>
      <c r="L257" s="190">
        <v>0</v>
      </c>
      <c r="M257" s="190">
        <v>0</v>
      </c>
      <c r="N257" s="190">
        <v>0</v>
      </c>
      <c r="O257" s="190">
        <v>0</v>
      </c>
      <c r="P257" s="190">
        <v>0</v>
      </c>
      <c r="Q257" s="190">
        <v>0</v>
      </c>
      <c r="R257" s="190">
        <v>0</v>
      </c>
      <c r="S257" s="190">
        <v>0</v>
      </c>
      <c r="T257" s="190">
        <v>0</v>
      </c>
      <c r="U257" s="190">
        <v>0</v>
      </c>
      <c r="V257" s="190">
        <v>0</v>
      </c>
      <c r="W257" s="190">
        <v>0</v>
      </c>
      <c r="X257" s="190">
        <v>0</v>
      </c>
      <c r="Y257" s="190">
        <v>0</v>
      </c>
      <c r="Z257" s="190">
        <v>0</v>
      </c>
      <c r="AA257" s="190">
        <v>0</v>
      </c>
      <c r="AB257" s="190">
        <v>0</v>
      </c>
      <c r="AC257" s="190">
        <v>0</v>
      </c>
      <c r="AD257" s="190">
        <v>0</v>
      </c>
      <c r="AE257" s="190">
        <v>0</v>
      </c>
      <c r="AF257" s="178">
        <v>0</v>
      </c>
    </row>
    <row r="258" spans="1:32">
      <c r="A258" s="616" t="s">
        <v>135</v>
      </c>
      <c r="B258" s="164">
        <v>398.75151913596551</v>
      </c>
      <c r="C258" s="165">
        <v>344.54230393590552</v>
      </c>
      <c r="D258" s="165">
        <v>293.83814015696385</v>
      </c>
      <c r="E258" s="165">
        <v>233.93576568709224</v>
      </c>
      <c r="F258" s="165">
        <v>205.53315123195264</v>
      </c>
      <c r="G258" s="165">
        <v>196.80811162894864</v>
      </c>
      <c r="H258" s="165">
        <v>181.87639285606252</v>
      </c>
      <c r="I258" s="165">
        <v>179.26103351656872</v>
      </c>
      <c r="J258" s="165">
        <v>159.05639586988306</v>
      </c>
      <c r="K258" s="165">
        <v>129.80391325145754</v>
      </c>
      <c r="L258" s="165">
        <v>111.50401206997337</v>
      </c>
      <c r="M258" s="165">
        <v>84.142763593661996</v>
      </c>
      <c r="N258" s="165">
        <v>58.432752600708142</v>
      </c>
      <c r="O258" s="165">
        <v>50.466857143304374</v>
      </c>
      <c r="P258" s="165">
        <v>51.220766148410391</v>
      </c>
      <c r="Q258" s="165">
        <v>55.057675686054665</v>
      </c>
      <c r="R258" s="165">
        <v>51.927229786577932</v>
      </c>
      <c r="S258" s="165">
        <v>43.466040183363702</v>
      </c>
      <c r="T258" s="165">
        <v>41.614380675229093</v>
      </c>
      <c r="U258" s="165">
        <v>35.642305566404453</v>
      </c>
      <c r="V258" s="165">
        <v>38.072608189559105</v>
      </c>
      <c r="W258" s="165">
        <v>33.005072809077923</v>
      </c>
      <c r="X258" s="165">
        <v>33.096584680658388</v>
      </c>
      <c r="Y258" s="165">
        <v>33.225475794023694</v>
      </c>
      <c r="Z258" s="165">
        <v>29.987699108882939</v>
      </c>
      <c r="AA258" s="165">
        <v>30.814025773578351</v>
      </c>
      <c r="AB258" s="165">
        <v>30.119609903839677</v>
      </c>
      <c r="AC258" s="165">
        <v>29.687128048560801</v>
      </c>
      <c r="AD258" s="165">
        <v>29.785824067145484</v>
      </c>
      <c r="AE258" s="165">
        <v>30.252123772915347</v>
      </c>
      <c r="AF258" s="189">
        <v>27.085297443184437</v>
      </c>
    </row>
    <row r="259" spans="1:32">
      <c r="A259" s="616" t="s">
        <v>136</v>
      </c>
      <c r="B259" s="162">
        <v>2.0344336075563851</v>
      </c>
      <c r="C259" s="165">
        <v>2.4328486348046718</v>
      </c>
      <c r="D259" s="165">
        <v>2.9330335288718135</v>
      </c>
      <c r="E259" s="165">
        <v>3.7404206222935104</v>
      </c>
      <c r="F259" s="165">
        <v>4.3208612995766025</v>
      </c>
      <c r="G259" s="165">
        <v>4.5226841545188234</v>
      </c>
      <c r="H259" s="165">
        <v>4.8873516919991662</v>
      </c>
      <c r="I259" s="165">
        <v>5.1599948470375114</v>
      </c>
      <c r="J259" s="165">
        <v>5.9272420073670808</v>
      </c>
      <c r="K259" s="165">
        <v>7.6186616392570796</v>
      </c>
      <c r="L259" s="165">
        <v>8.6036349307397586</v>
      </c>
      <c r="M259" s="165">
        <v>12.154569891086181</v>
      </c>
      <c r="N259" s="165">
        <v>18.235477874802942</v>
      </c>
      <c r="O259" s="165">
        <v>21.398296416231428</v>
      </c>
      <c r="P259" s="165">
        <v>21.254855583464234</v>
      </c>
      <c r="Q259" s="165">
        <v>20.300246958017638</v>
      </c>
      <c r="R259" s="165">
        <v>21.643119353954347</v>
      </c>
      <c r="S259" s="165">
        <v>25.998948631318175</v>
      </c>
      <c r="T259" s="165">
        <v>26.990005443000157</v>
      </c>
      <c r="U259" s="165">
        <v>31.770922719905094</v>
      </c>
      <c r="V259" s="165">
        <v>30.446178623825553</v>
      </c>
      <c r="W259" s="165">
        <v>35.77616205701144</v>
      </c>
      <c r="X259" s="165">
        <v>35.096350487875512</v>
      </c>
      <c r="Y259" s="165">
        <v>34.774547171455986</v>
      </c>
      <c r="Z259" s="165">
        <v>38.657801803962435</v>
      </c>
      <c r="AA259" s="165">
        <v>38.8886173833519</v>
      </c>
      <c r="AB259" s="165">
        <v>39.530893023989293</v>
      </c>
      <c r="AC259" s="165">
        <v>40.766760774250386</v>
      </c>
      <c r="AD259" s="165">
        <v>41.258175740114716</v>
      </c>
      <c r="AE259" s="165">
        <v>40.888999645522553</v>
      </c>
      <c r="AF259" s="189">
        <v>39.901352032010877</v>
      </c>
    </row>
    <row r="260" spans="1:32">
      <c r="A260" s="616" t="s">
        <v>137</v>
      </c>
      <c r="B260" s="162">
        <v>99.531547986672791</v>
      </c>
      <c r="C260" s="165">
        <v>99.50395178196662</v>
      </c>
      <c r="D260" s="165">
        <v>99.536797035241719</v>
      </c>
      <c r="E260" s="165">
        <v>99.501359159070176</v>
      </c>
      <c r="F260" s="165">
        <v>99.515761218716392</v>
      </c>
      <c r="G260" s="165">
        <v>99.573591476447348</v>
      </c>
      <c r="H260" s="165">
        <v>99.599703589498787</v>
      </c>
      <c r="I260" s="165">
        <v>99.624628193285631</v>
      </c>
      <c r="J260" s="165">
        <v>99.638920428112939</v>
      </c>
      <c r="K260" s="165">
        <v>99.647167271517731</v>
      </c>
      <c r="L260" s="165">
        <v>99.63772218945472</v>
      </c>
      <c r="M260" s="165">
        <v>99.653385019336284</v>
      </c>
      <c r="N260" s="165">
        <v>99.653552009863304</v>
      </c>
      <c r="O260" s="165">
        <v>99.653364007164782</v>
      </c>
      <c r="P260" s="165">
        <v>99.705160250693851</v>
      </c>
      <c r="Q260" s="165">
        <v>99.738392472931736</v>
      </c>
      <c r="R260" s="165">
        <v>99.75425430656135</v>
      </c>
      <c r="S260" s="165">
        <v>99.76611301193465</v>
      </c>
      <c r="T260" s="165">
        <v>99.739149905522396</v>
      </c>
      <c r="U260" s="165">
        <v>99.748515236603808</v>
      </c>
      <c r="V260" s="165">
        <v>99.749146921778575</v>
      </c>
      <c r="W260" s="165">
        <v>99.738943310880629</v>
      </c>
      <c r="X260" s="165">
        <v>99.725710309949008</v>
      </c>
      <c r="Y260" s="165">
        <v>99.723961304323055</v>
      </c>
      <c r="Z260" s="165">
        <v>99.733461917803965</v>
      </c>
      <c r="AA260" s="165">
        <v>99.743786298250683</v>
      </c>
      <c r="AB260" s="165">
        <v>99.76372604455986</v>
      </c>
      <c r="AC260" s="165">
        <v>99.762363598784631</v>
      </c>
      <c r="AD260" s="165">
        <v>99.763745534345531</v>
      </c>
      <c r="AE260" s="165">
        <v>99.771728084720195</v>
      </c>
      <c r="AF260" s="189">
        <v>99.751240786898606</v>
      </c>
    </row>
    <row r="261" spans="1:32">
      <c r="A261" s="618" t="s">
        <v>254</v>
      </c>
      <c r="B261" s="252">
        <v>0</v>
      </c>
      <c r="C261" s="191">
        <v>0</v>
      </c>
      <c r="D261" s="191">
        <v>0</v>
      </c>
      <c r="E261" s="191">
        <v>0</v>
      </c>
      <c r="F261" s="191">
        <v>0</v>
      </c>
      <c r="G261" s="191">
        <v>0</v>
      </c>
      <c r="H261" s="191">
        <v>0</v>
      </c>
      <c r="I261" s="191">
        <v>0</v>
      </c>
      <c r="J261" s="191">
        <v>0</v>
      </c>
      <c r="K261" s="191">
        <v>0</v>
      </c>
      <c r="L261" s="191">
        <v>0</v>
      </c>
      <c r="M261" s="191">
        <v>0</v>
      </c>
      <c r="N261" s="191">
        <v>0</v>
      </c>
      <c r="O261" s="191">
        <v>0</v>
      </c>
      <c r="P261" s="191">
        <v>0</v>
      </c>
      <c r="Q261" s="191">
        <v>0</v>
      </c>
      <c r="R261" s="191">
        <v>0</v>
      </c>
      <c r="S261" s="191">
        <v>0</v>
      </c>
      <c r="T261" s="191">
        <v>0</v>
      </c>
      <c r="U261" s="191">
        <v>0</v>
      </c>
      <c r="V261" s="191">
        <v>0</v>
      </c>
      <c r="W261" s="191">
        <v>0</v>
      </c>
      <c r="X261" s="191">
        <v>0</v>
      </c>
      <c r="Y261" s="191">
        <v>0</v>
      </c>
      <c r="Z261" s="191">
        <v>0</v>
      </c>
      <c r="AA261" s="191">
        <v>0</v>
      </c>
      <c r="AB261" s="191">
        <v>0</v>
      </c>
      <c r="AC261" s="191">
        <v>0</v>
      </c>
      <c r="AD261" s="191">
        <v>0</v>
      </c>
      <c r="AE261" s="191">
        <v>0</v>
      </c>
      <c r="AF261" s="192">
        <v>0</v>
      </c>
    </row>
    <row r="262" spans="1:32">
      <c r="A262" s="618" t="s">
        <v>138</v>
      </c>
      <c r="B262" s="241">
        <v>0.75615882857164252</v>
      </c>
      <c r="C262" s="193">
        <v>0.77992179096089653</v>
      </c>
      <c r="D262" s="193">
        <v>0.7464883652607357</v>
      </c>
      <c r="E262" s="193">
        <v>0.72563815869152137</v>
      </c>
      <c r="F262" s="193">
        <v>0.64144516500090121</v>
      </c>
      <c r="G262" s="193">
        <v>0.65799750392661227</v>
      </c>
      <c r="H262" s="193">
        <v>0.67858939855822764</v>
      </c>
      <c r="I262" s="193">
        <v>0.74942208584010472</v>
      </c>
      <c r="J262" s="193">
        <v>0.8333986596590004</v>
      </c>
      <c r="K262" s="193">
        <v>0.85178967486592416</v>
      </c>
      <c r="L262" s="193">
        <v>0.86480407528369996</v>
      </c>
      <c r="M262" s="193">
        <v>0.7313926753346468</v>
      </c>
      <c r="N262" s="193">
        <v>0.72236087334768218</v>
      </c>
      <c r="O262" s="193">
        <v>0.80441267217282597</v>
      </c>
      <c r="P262" s="193">
        <v>0.94107042013055919</v>
      </c>
      <c r="Q262" s="193">
        <v>0.8614603597776862</v>
      </c>
      <c r="R262" s="193">
        <v>0.91189725110584208</v>
      </c>
      <c r="S262" s="193">
        <v>0.94808576663933941</v>
      </c>
      <c r="T262" s="193">
        <v>0.81487809943399425</v>
      </c>
      <c r="U262" s="193">
        <v>0.82089382214604745</v>
      </c>
      <c r="V262" s="193">
        <v>0.78963621457111921</v>
      </c>
      <c r="W262" s="193">
        <v>0.86077257495812687</v>
      </c>
      <c r="X262" s="193">
        <v>0.80749013175737694</v>
      </c>
      <c r="Y262" s="193">
        <v>0.74075485674171204</v>
      </c>
      <c r="Z262" s="193">
        <v>0.6221017091436466</v>
      </c>
      <c r="AA262" s="193">
        <v>0.53648307149621588</v>
      </c>
      <c r="AB262" s="193">
        <v>0.49019054820028535</v>
      </c>
      <c r="AC262" s="193">
        <v>0.54221013290572961</v>
      </c>
      <c r="AD262" s="193">
        <v>0.62424354858239617</v>
      </c>
      <c r="AE262" s="193">
        <v>0.54815436700412823</v>
      </c>
      <c r="AF262" s="189">
        <v>0.28183018417967426</v>
      </c>
    </row>
    <row r="263" spans="1:32">
      <c r="A263" s="619" t="s">
        <v>139</v>
      </c>
      <c r="B263" s="255">
        <v>0</v>
      </c>
      <c r="C263" s="256">
        <v>0</v>
      </c>
      <c r="D263" s="256">
        <v>0</v>
      </c>
      <c r="E263" s="256">
        <v>0</v>
      </c>
      <c r="F263" s="256">
        <v>0</v>
      </c>
      <c r="G263" s="256">
        <v>0</v>
      </c>
      <c r="H263" s="256">
        <v>0</v>
      </c>
      <c r="I263" s="256">
        <v>0</v>
      </c>
      <c r="J263" s="256">
        <v>0</v>
      </c>
      <c r="K263" s="256">
        <v>0</v>
      </c>
      <c r="L263" s="256">
        <v>0</v>
      </c>
      <c r="M263" s="256">
        <v>0</v>
      </c>
      <c r="N263" s="256">
        <v>0</v>
      </c>
      <c r="O263" s="256">
        <v>0</v>
      </c>
      <c r="P263" s="256">
        <v>0</v>
      </c>
      <c r="Q263" s="256">
        <v>0</v>
      </c>
      <c r="R263" s="256">
        <v>0</v>
      </c>
      <c r="S263" s="256">
        <v>0</v>
      </c>
      <c r="T263" s="256">
        <v>0</v>
      </c>
      <c r="U263" s="256">
        <v>0</v>
      </c>
      <c r="V263" s="256">
        <v>0</v>
      </c>
      <c r="W263" s="256">
        <v>0</v>
      </c>
      <c r="X263" s="256">
        <v>0</v>
      </c>
      <c r="Y263" s="256">
        <v>0</v>
      </c>
      <c r="Z263" s="256">
        <v>0</v>
      </c>
      <c r="AA263" s="256">
        <v>0</v>
      </c>
      <c r="AB263" s="256">
        <v>0</v>
      </c>
      <c r="AC263" s="256">
        <v>0</v>
      </c>
      <c r="AD263" s="256">
        <v>0</v>
      </c>
      <c r="AE263" s="256">
        <v>0</v>
      </c>
      <c r="AF263" s="259">
        <v>0</v>
      </c>
    </row>
    <row r="264" spans="1:32">
      <c r="A264" s="170"/>
      <c r="B264" s="171"/>
      <c r="C264" s="171"/>
      <c r="D264" s="171"/>
      <c r="E264" s="171"/>
      <c r="F264" s="171"/>
      <c r="G264" s="171"/>
      <c r="H264" s="171"/>
      <c r="I264" s="171"/>
      <c r="J264" s="171"/>
      <c r="K264" s="171"/>
      <c r="L264" s="171"/>
      <c r="M264" s="171"/>
      <c r="N264" s="171"/>
      <c r="O264" s="171"/>
      <c r="P264" s="171"/>
      <c r="Q264" s="171"/>
      <c r="R264" s="171"/>
      <c r="S264" s="171"/>
      <c r="T264" s="171"/>
      <c r="U264" s="171"/>
      <c r="V264" s="171"/>
      <c r="W264" s="171"/>
      <c r="X264" s="171"/>
      <c r="Y264" s="171"/>
      <c r="Z264" s="171"/>
      <c r="AA264" s="171"/>
      <c r="AB264" s="171"/>
      <c r="AC264" s="171"/>
      <c r="AD264" s="171"/>
      <c r="AE264" s="171"/>
      <c r="AF264" s="171"/>
    </row>
    <row r="265" spans="1:32">
      <c r="A265" s="172" t="s">
        <v>546</v>
      </c>
      <c r="B265" s="634"/>
      <c r="C265" s="634"/>
      <c r="D265" s="634"/>
      <c r="E265" s="634"/>
      <c r="F265" s="634"/>
      <c r="G265" s="634"/>
      <c r="H265" s="634"/>
      <c r="I265" s="634"/>
      <c r="J265" s="634"/>
      <c r="K265" s="634"/>
      <c r="L265" s="634"/>
      <c r="M265" s="634"/>
      <c r="N265" s="634"/>
      <c r="O265" s="634"/>
      <c r="P265" s="634"/>
      <c r="Q265" s="634"/>
      <c r="R265" s="634"/>
      <c r="S265" s="634"/>
      <c r="T265" s="634"/>
      <c r="U265" s="634"/>
      <c r="V265" s="634"/>
      <c r="W265" s="634"/>
      <c r="X265" s="634"/>
      <c r="Y265" s="634"/>
      <c r="Z265" s="634"/>
      <c r="AA265" s="634"/>
      <c r="AB265" s="634"/>
      <c r="AC265" s="634"/>
      <c r="AD265" s="634"/>
      <c r="AE265" s="634"/>
      <c r="AF265" s="634"/>
    </row>
    <row r="266" spans="1:32">
      <c r="A266" s="172" t="s">
        <v>547</v>
      </c>
      <c r="B266" s="635"/>
      <c r="C266" s="635"/>
      <c r="D266" s="635"/>
      <c r="E266" s="635"/>
      <c r="F266" s="635"/>
      <c r="G266" s="635"/>
      <c r="H266" s="635"/>
      <c r="I266" s="635"/>
      <c r="J266" s="635"/>
      <c r="K266" s="635"/>
      <c r="L266" s="635"/>
      <c r="M266" s="635"/>
      <c r="N266" s="635"/>
      <c r="O266" s="635"/>
      <c r="P266" s="635"/>
      <c r="Q266" s="635"/>
      <c r="R266" s="635"/>
      <c r="S266" s="635"/>
      <c r="T266" s="635"/>
      <c r="U266" s="635"/>
      <c r="V266" s="635"/>
      <c r="W266" s="635"/>
      <c r="X266" s="635"/>
      <c r="Y266" s="635"/>
      <c r="Z266" s="635"/>
      <c r="AA266" s="635"/>
      <c r="AB266" s="635"/>
      <c r="AC266" s="635"/>
      <c r="AD266" s="635"/>
      <c r="AE266" s="635"/>
      <c r="AF266" s="635"/>
    </row>
    <row r="267" spans="1:32">
      <c r="A267" s="172" t="s">
        <v>255</v>
      </c>
      <c r="B267" s="635"/>
      <c r="C267" s="635"/>
      <c r="D267" s="635"/>
      <c r="E267" s="635"/>
      <c r="F267" s="635"/>
      <c r="G267" s="635"/>
      <c r="H267" s="635"/>
      <c r="I267" s="635"/>
      <c r="J267" s="635"/>
      <c r="K267" s="635"/>
      <c r="L267" s="635"/>
      <c r="M267" s="635"/>
      <c r="N267" s="635"/>
      <c r="O267" s="635"/>
      <c r="P267" s="635"/>
      <c r="Q267" s="635"/>
      <c r="R267" s="635"/>
      <c r="S267" s="635"/>
      <c r="T267" s="635"/>
      <c r="U267" s="635"/>
      <c r="V267" s="635"/>
      <c r="W267" s="635"/>
      <c r="X267" s="635"/>
      <c r="Y267" s="635"/>
      <c r="Z267" s="635"/>
      <c r="AA267" s="635"/>
      <c r="AB267" s="635"/>
      <c r="AC267" s="635"/>
      <c r="AD267" s="635"/>
      <c r="AE267" s="621"/>
    </row>
    <row r="268" spans="1:32">
      <c r="B268" s="636"/>
      <c r="C268" s="636"/>
      <c r="D268" s="636"/>
      <c r="E268" s="636"/>
      <c r="F268" s="636"/>
      <c r="G268" s="636"/>
      <c r="H268" s="636"/>
      <c r="I268" s="636"/>
      <c r="J268" s="636"/>
      <c r="K268" s="636"/>
      <c r="L268" s="636"/>
      <c r="M268" s="636"/>
      <c r="N268" s="636"/>
      <c r="O268" s="636"/>
      <c r="P268" s="636"/>
      <c r="Q268" s="636"/>
      <c r="R268" s="636"/>
      <c r="S268" s="636"/>
      <c r="T268" s="636"/>
      <c r="U268" s="636"/>
      <c r="V268" s="636"/>
      <c r="W268" s="636"/>
      <c r="X268" s="636"/>
      <c r="Y268" s="636"/>
      <c r="Z268" s="636"/>
      <c r="AA268" s="636"/>
      <c r="AB268" s="636"/>
      <c r="AC268" s="636"/>
      <c r="AD268" s="636"/>
      <c r="AE268" s="622"/>
    </row>
    <row r="269" spans="1:32" ht="12.75">
      <c r="A269" s="1012" t="s">
        <v>271</v>
      </c>
      <c r="B269" s="636"/>
      <c r="C269" s="636"/>
      <c r="D269" s="636"/>
      <c r="E269" s="636"/>
      <c r="F269" s="636"/>
      <c r="G269" s="636"/>
      <c r="H269" s="636"/>
      <c r="I269" s="636"/>
      <c r="J269" s="636"/>
      <c r="K269" s="636"/>
      <c r="L269" s="636"/>
      <c r="M269" s="636"/>
      <c r="N269" s="636"/>
      <c r="O269" s="636"/>
      <c r="P269" s="636"/>
      <c r="Q269" s="636"/>
      <c r="R269" s="636"/>
      <c r="S269" s="636"/>
      <c r="T269" s="636"/>
      <c r="U269" s="636"/>
      <c r="V269" s="636"/>
      <c r="W269" s="636"/>
      <c r="X269" s="636"/>
      <c r="Y269" s="636"/>
      <c r="Z269" s="636"/>
      <c r="AA269" s="636"/>
      <c r="AB269" s="636"/>
      <c r="AC269" s="636"/>
      <c r="AD269" s="636"/>
      <c r="AE269" s="622"/>
    </row>
    <row r="270" spans="1:32">
      <c r="A270" s="200"/>
      <c r="AB270" s="153"/>
      <c r="AC270" s="153"/>
      <c r="AD270" s="153"/>
      <c r="AF270" s="154" t="s">
        <v>140</v>
      </c>
    </row>
    <row r="271" spans="1:32">
      <c r="A271" s="755"/>
      <c r="B271" s="239">
        <v>1990</v>
      </c>
      <c r="C271" s="239">
        <v>1991</v>
      </c>
      <c r="D271" s="239">
        <v>1992</v>
      </c>
      <c r="E271" s="239">
        <v>1993</v>
      </c>
      <c r="F271" s="239">
        <v>1994</v>
      </c>
      <c r="G271" s="239">
        <v>1995</v>
      </c>
      <c r="H271" s="239">
        <v>1996</v>
      </c>
      <c r="I271" s="239">
        <v>1997</v>
      </c>
      <c r="J271" s="239">
        <v>1998</v>
      </c>
      <c r="K271" s="239">
        <v>1999</v>
      </c>
      <c r="L271" s="239">
        <v>2000</v>
      </c>
      <c r="M271" s="239">
        <v>2001</v>
      </c>
      <c r="N271" s="239">
        <v>2002</v>
      </c>
      <c r="O271" s="239">
        <v>2003</v>
      </c>
      <c r="P271" s="239">
        <v>2004</v>
      </c>
      <c r="Q271" s="239">
        <v>2005</v>
      </c>
      <c r="R271" s="239">
        <v>2006</v>
      </c>
      <c r="S271" s="239">
        <v>2007</v>
      </c>
      <c r="T271" s="239">
        <v>2008</v>
      </c>
      <c r="U271" s="239">
        <v>2009</v>
      </c>
      <c r="V271" s="239">
        <v>2010</v>
      </c>
      <c r="W271" s="156">
        <v>2011</v>
      </c>
      <c r="X271" s="156">
        <v>2012</v>
      </c>
      <c r="Y271" s="156">
        <v>2013</v>
      </c>
      <c r="Z271" s="156">
        <v>2014</v>
      </c>
      <c r="AA271" s="156">
        <v>2015</v>
      </c>
      <c r="AB271" s="239">
        <v>2016</v>
      </c>
      <c r="AC271" s="156">
        <v>2017</v>
      </c>
      <c r="AD271" s="156">
        <v>2018</v>
      </c>
      <c r="AE271" s="156">
        <v>2019</v>
      </c>
      <c r="AF271" s="157">
        <v>2020</v>
      </c>
    </row>
    <row r="272" spans="1:32">
      <c r="A272" s="614" t="s">
        <v>257</v>
      </c>
      <c r="B272" s="158">
        <v>10.899843470052247</v>
      </c>
      <c r="C272" s="159">
        <v>11.445663701472686</v>
      </c>
      <c r="D272" s="159">
        <v>12.069481686456605</v>
      </c>
      <c r="E272" s="159">
        <v>11.192130032153266</v>
      </c>
      <c r="F272" s="159">
        <v>10.53934019998257</v>
      </c>
      <c r="G272" s="159">
        <v>9.9573012076441998</v>
      </c>
      <c r="H272" s="159">
        <v>10.040928317401841</v>
      </c>
      <c r="I272" s="159">
        <v>8.3837845077714999</v>
      </c>
      <c r="J272" s="159">
        <v>8.3310145509195763</v>
      </c>
      <c r="K272" s="159">
        <v>7.1243004038857656</v>
      </c>
      <c r="L272" s="159">
        <v>7.4906046220826088</v>
      </c>
      <c r="M272" s="159">
        <v>6.2227136757967267</v>
      </c>
      <c r="N272" s="159">
        <v>5.5943350562470959</v>
      </c>
      <c r="O272" s="159">
        <v>5.3381059449906019</v>
      </c>
      <c r="P272" s="159">
        <v>5.2994422235579295</v>
      </c>
      <c r="Q272" s="159">
        <v>5.7377767983966823</v>
      </c>
      <c r="R272" s="159">
        <v>4.5300221883855203</v>
      </c>
      <c r="S272" s="159">
        <v>4.4160579512617222</v>
      </c>
      <c r="T272" s="159">
        <v>4.1173262244960105</v>
      </c>
      <c r="U272" s="159">
        <v>3.6601106360361069</v>
      </c>
      <c r="V272" s="159">
        <v>4.2789866838652575</v>
      </c>
      <c r="W272" s="159">
        <v>2.6528686366521903</v>
      </c>
      <c r="X272" s="159">
        <v>2.3657412559945592</v>
      </c>
      <c r="Y272" s="159">
        <v>2.7174165490382611</v>
      </c>
      <c r="Z272" s="159">
        <v>2.2599845913142138</v>
      </c>
      <c r="AA272" s="159">
        <v>2.3319700251188396</v>
      </c>
      <c r="AB272" s="159">
        <v>3.1196958507352033</v>
      </c>
      <c r="AC272" s="159">
        <v>2.75529690860873</v>
      </c>
      <c r="AD272" s="159">
        <v>2.9234739408379222</v>
      </c>
      <c r="AE272" s="159">
        <v>2.7506340821138036</v>
      </c>
      <c r="AF272" s="201">
        <v>2.6417824528888767</v>
      </c>
    </row>
    <row r="273" spans="1:32">
      <c r="A273" s="614" t="s">
        <v>258</v>
      </c>
      <c r="B273" s="160">
        <v>35.709316807765767</v>
      </c>
      <c r="C273" s="161">
        <v>33.006053508969913</v>
      </c>
      <c r="D273" s="161">
        <v>29.273181339580443</v>
      </c>
      <c r="E273" s="161">
        <v>26.11031108325728</v>
      </c>
      <c r="F273" s="161">
        <v>26.085124821521667</v>
      </c>
      <c r="G273" s="161">
        <v>25.079133073627563</v>
      </c>
      <c r="H273" s="161">
        <v>22.984882200099431</v>
      </c>
      <c r="I273" s="161">
        <v>23.669776109696361</v>
      </c>
      <c r="J273" s="161">
        <v>22.207545075909046</v>
      </c>
      <c r="K273" s="161">
        <v>19.026154418219864</v>
      </c>
      <c r="L273" s="161">
        <v>17.928614434065352</v>
      </c>
      <c r="M273" s="161">
        <v>15.387716024759074</v>
      </c>
      <c r="N273" s="161">
        <v>19.293059220734314</v>
      </c>
      <c r="O273" s="161">
        <v>11.029202706540906</v>
      </c>
      <c r="P273" s="161">
        <v>14.528151319726316</v>
      </c>
      <c r="Q273" s="161">
        <v>12.974682597476946</v>
      </c>
      <c r="R273" s="161">
        <v>16.764334085251186</v>
      </c>
      <c r="S273" s="161">
        <v>10.18330792488649</v>
      </c>
      <c r="T273" s="161">
        <v>10.022634000414218</v>
      </c>
      <c r="U273" s="161">
        <v>10.152095471901422</v>
      </c>
      <c r="V273" s="161">
        <v>11.016890736100951</v>
      </c>
      <c r="W273" s="161">
        <v>10.146957865640825</v>
      </c>
      <c r="X273" s="161">
        <v>8.1943125732810014</v>
      </c>
      <c r="Y273" s="161">
        <v>10.208492816662057</v>
      </c>
      <c r="Z273" s="161">
        <v>11.151366326614623</v>
      </c>
      <c r="AA273" s="161">
        <v>13.294532771898986</v>
      </c>
      <c r="AB273" s="161">
        <v>10.69865529824216</v>
      </c>
      <c r="AC273" s="161">
        <v>8.351376417850199</v>
      </c>
      <c r="AD273" s="161">
        <v>7.1877049167441678</v>
      </c>
      <c r="AE273" s="161">
        <v>8.0474665489471988</v>
      </c>
      <c r="AF273" s="189">
        <v>7.2204872062521401</v>
      </c>
    </row>
    <row r="274" spans="1:32">
      <c r="A274" s="614" t="s">
        <v>117</v>
      </c>
      <c r="B274" s="160">
        <v>5.5520765876262805</v>
      </c>
      <c r="C274" s="161">
        <v>6.3596609540374489</v>
      </c>
      <c r="D274" s="161">
        <v>7.2501174308101337</v>
      </c>
      <c r="E274" s="161">
        <v>7.7902706706232223</v>
      </c>
      <c r="F274" s="161">
        <v>7.3425863693697968</v>
      </c>
      <c r="G274" s="161">
        <v>6.1479588136252596</v>
      </c>
      <c r="H274" s="161">
        <v>5.731636700954569</v>
      </c>
      <c r="I274" s="161">
        <v>4.5875463019549292</v>
      </c>
      <c r="J274" s="161">
        <v>4.1639975236091988</v>
      </c>
      <c r="K274" s="161">
        <v>3.2734244151333312</v>
      </c>
      <c r="L274" s="161">
        <v>3.0066041372692744</v>
      </c>
      <c r="M274" s="161">
        <v>1.8821736876452515</v>
      </c>
      <c r="N274" s="161">
        <v>1.4258388522047267</v>
      </c>
      <c r="O274" s="161">
        <v>0.89885731306023475</v>
      </c>
      <c r="P274" s="161">
        <v>0.43046830152383087</v>
      </c>
      <c r="Q274" s="161">
        <v>0.33103916172952091</v>
      </c>
      <c r="R274" s="161">
        <v>0.30296703177413492</v>
      </c>
      <c r="S274" s="161">
        <v>0.1731081459493001</v>
      </c>
      <c r="T274" s="161">
        <v>0.16059592303030437</v>
      </c>
      <c r="U274" s="161">
        <v>0.13452795729872991</v>
      </c>
      <c r="V274" s="161">
        <v>0.17692174752154255</v>
      </c>
      <c r="W274" s="161">
        <v>0.12334188458739999</v>
      </c>
      <c r="X274" s="161">
        <v>0.13436942327329821</v>
      </c>
      <c r="Y274" s="161">
        <v>0.16036526118933911</v>
      </c>
      <c r="Z274" s="161">
        <v>0.16154073535576496</v>
      </c>
      <c r="AA274" s="161">
        <v>0.15356730616000691</v>
      </c>
      <c r="AB274" s="161">
        <v>0.14024975965378669</v>
      </c>
      <c r="AC274" s="161">
        <v>0.12051251613111701</v>
      </c>
      <c r="AD274" s="161">
        <v>0.15759793985086423</v>
      </c>
      <c r="AE274" s="161">
        <v>8.9302331589091635E-2</v>
      </c>
      <c r="AF274" s="189">
        <v>0.12110931228621964</v>
      </c>
    </row>
    <row r="275" spans="1:32">
      <c r="A275" s="614" t="s">
        <v>307</v>
      </c>
      <c r="B275" s="160">
        <v>13.68696481275526</v>
      </c>
      <c r="C275" s="161">
        <v>15.632547267997552</v>
      </c>
      <c r="D275" s="161">
        <v>15.005655105497189</v>
      </c>
      <c r="E275" s="161">
        <v>14.506732107399902</v>
      </c>
      <c r="F275" s="161">
        <v>12.879484773176209</v>
      </c>
      <c r="G275" s="161">
        <v>13.024780663993054</v>
      </c>
      <c r="H275" s="161">
        <v>13.831744966456302</v>
      </c>
      <c r="I275" s="161">
        <v>12.326450764614023</v>
      </c>
      <c r="J275" s="161">
        <v>12.420649071484162</v>
      </c>
      <c r="K275" s="161">
        <v>13.13878560925388</v>
      </c>
      <c r="L275" s="161">
        <v>11.661397150152542</v>
      </c>
      <c r="M275" s="161">
        <v>10.696915252668107</v>
      </c>
      <c r="N275" s="161">
        <v>11.375136519978438</v>
      </c>
      <c r="O275" s="161">
        <v>12.197850246761403</v>
      </c>
      <c r="P275" s="161">
        <v>13.362540320280113</v>
      </c>
      <c r="Q275" s="161">
        <v>12.264748021513576</v>
      </c>
      <c r="R275" s="161">
        <v>9.3962680860579511</v>
      </c>
      <c r="S275" s="161">
        <v>8.8060220921690355</v>
      </c>
      <c r="T275" s="161">
        <v>8.1256097136653516</v>
      </c>
      <c r="U275" s="161">
        <v>8.2276112469728488</v>
      </c>
      <c r="V275" s="161">
        <v>8.1521161225922043</v>
      </c>
      <c r="W275" s="161">
        <v>6.6561753337456739</v>
      </c>
      <c r="X275" s="161">
        <v>7.4355672480307256</v>
      </c>
      <c r="Y275" s="161">
        <v>7.735048103024269</v>
      </c>
      <c r="Z275" s="161">
        <v>6.3452140474366958</v>
      </c>
      <c r="AA275" s="161">
        <v>6.2172894927345386</v>
      </c>
      <c r="AB275" s="161">
        <v>6.2073057982371562</v>
      </c>
      <c r="AC275" s="161">
        <v>6.2027590702693267</v>
      </c>
      <c r="AD275" s="161">
        <v>6.2248922642194451</v>
      </c>
      <c r="AE275" s="161">
        <v>6.108910474877133</v>
      </c>
      <c r="AF275" s="189">
        <v>5.163767960967129</v>
      </c>
    </row>
    <row r="276" spans="1:32">
      <c r="A276" s="614" t="s">
        <v>545</v>
      </c>
      <c r="B276" s="160">
        <v>0.2783182611631031</v>
      </c>
      <c r="C276" s="161">
        <v>0.28531420480433722</v>
      </c>
      <c r="D276" s="161">
        <v>0.29554280919181225</v>
      </c>
      <c r="E276" s="161">
        <v>0.29623761830550654</v>
      </c>
      <c r="F276" s="161">
        <v>0.29925117670335022</v>
      </c>
      <c r="G276" s="161">
        <v>0.29418465397070853</v>
      </c>
      <c r="H276" s="161">
        <v>0.30258718443310845</v>
      </c>
      <c r="I276" s="161">
        <v>0.30130053348092178</v>
      </c>
      <c r="J276" s="161">
        <v>0.29845188780578102</v>
      </c>
      <c r="K276" s="161">
        <v>0.30378625323189246</v>
      </c>
      <c r="L276" s="161">
        <v>0.30852223905635667</v>
      </c>
      <c r="M276" s="161">
        <v>0.28959624292701536</v>
      </c>
      <c r="N276" s="161">
        <v>0.2909479058333676</v>
      </c>
      <c r="O276" s="161">
        <v>0.28070968086847559</v>
      </c>
      <c r="P276" s="161">
        <v>0.29025887786723142</v>
      </c>
      <c r="Q276" s="161">
        <v>0.28977274054949981</v>
      </c>
      <c r="R276" s="161">
        <v>0.29887495375209022</v>
      </c>
      <c r="S276" s="161">
        <v>0.29827527509403262</v>
      </c>
      <c r="T276" s="161">
        <v>0.30776114690437145</v>
      </c>
      <c r="U276" s="161">
        <v>0.31601569512948624</v>
      </c>
      <c r="V276" s="161">
        <v>0.32397251582227654</v>
      </c>
      <c r="W276" s="161">
        <v>0.31752042372581796</v>
      </c>
      <c r="X276" s="161">
        <v>0.31385399949591108</v>
      </c>
      <c r="Y276" s="161">
        <v>0.30911663281532525</v>
      </c>
      <c r="Z276" s="161">
        <v>0.31068719469887784</v>
      </c>
      <c r="AA276" s="161">
        <v>0.30926257940297192</v>
      </c>
      <c r="AB276" s="161">
        <v>0.30294591498027429</v>
      </c>
      <c r="AC276" s="161">
        <v>0.30855277386452273</v>
      </c>
      <c r="AD276" s="161">
        <v>0.31183774886508953</v>
      </c>
      <c r="AE276" s="161">
        <v>0.31784538878631002</v>
      </c>
      <c r="AF276" s="189">
        <v>0.32329986216765705</v>
      </c>
    </row>
    <row r="277" spans="1:32">
      <c r="A277" s="615" t="s">
        <v>118</v>
      </c>
      <c r="B277" s="160">
        <v>187.45525144387167</v>
      </c>
      <c r="C277" s="161">
        <v>192.51787938397339</v>
      </c>
      <c r="D277" s="161">
        <v>197.62506635389261</v>
      </c>
      <c r="E277" s="161">
        <v>198.81360864527562</v>
      </c>
      <c r="F277" s="161">
        <v>201.70020941934516</v>
      </c>
      <c r="G277" s="161">
        <v>199.93018477877723</v>
      </c>
      <c r="H277" s="161">
        <v>205.08687314708786</v>
      </c>
      <c r="I277" s="161">
        <v>212.30079275927801</v>
      </c>
      <c r="J277" s="161">
        <v>216.82484273435344</v>
      </c>
      <c r="K277" s="161">
        <v>225.84779225388698</v>
      </c>
      <c r="L277" s="161">
        <v>222.9968735835713</v>
      </c>
      <c r="M277" s="161">
        <v>232.67173323884913</v>
      </c>
      <c r="N277" s="161">
        <v>241.03086826396662</v>
      </c>
      <c r="O277" s="161">
        <v>240.355023152478</v>
      </c>
      <c r="P277" s="161">
        <v>242.51304481153886</v>
      </c>
      <c r="Q277" s="161">
        <v>243.29893339525762</v>
      </c>
      <c r="R277" s="161">
        <v>243.63250319044278</v>
      </c>
      <c r="S277" s="161">
        <v>241.8789281039648</v>
      </c>
      <c r="T277" s="161">
        <v>241.64681553972625</v>
      </c>
      <c r="U277" s="161">
        <v>240.74371282414529</v>
      </c>
      <c r="V277" s="161">
        <v>242.69436153722188</v>
      </c>
      <c r="W277" s="161">
        <v>247.08478823378755</v>
      </c>
      <c r="X277" s="161">
        <v>242.66725232491507</v>
      </c>
      <c r="Y277" s="161">
        <v>240.49131069355195</v>
      </c>
      <c r="Z277" s="161">
        <v>239.80625884822027</v>
      </c>
      <c r="AA277" s="161">
        <v>247.22355348317387</v>
      </c>
      <c r="AB277" s="161">
        <v>244.82412675360055</v>
      </c>
      <c r="AC277" s="161">
        <v>249.60990709503457</v>
      </c>
      <c r="AD277" s="161">
        <v>248.99922818331865</v>
      </c>
      <c r="AE277" s="161">
        <v>251.72760527660498</v>
      </c>
      <c r="AF277" s="189">
        <v>223.34742298141646</v>
      </c>
    </row>
    <row r="278" spans="1:32">
      <c r="A278" s="614" t="s">
        <v>133</v>
      </c>
      <c r="B278" s="162">
        <v>134.65489876760151</v>
      </c>
      <c r="C278" s="163">
        <v>138.88557320511364</v>
      </c>
      <c r="D278" s="163">
        <v>142.80511588281638</v>
      </c>
      <c r="E278" s="163">
        <v>145.32828879581859</v>
      </c>
      <c r="F278" s="163">
        <v>147.47826561135176</v>
      </c>
      <c r="G278" s="163">
        <v>147.85578479694462</v>
      </c>
      <c r="H278" s="163">
        <v>147.57755044650307</v>
      </c>
      <c r="I278" s="163">
        <v>153.38291964337878</v>
      </c>
      <c r="J278" s="163">
        <v>156.82624892358729</v>
      </c>
      <c r="K278" s="163">
        <v>164.21484106885345</v>
      </c>
      <c r="L278" s="163">
        <v>159.94109215288685</v>
      </c>
      <c r="M278" s="163">
        <v>169.50088840380886</v>
      </c>
      <c r="N278" s="163">
        <v>175.79210226011213</v>
      </c>
      <c r="O278" s="163">
        <v>177.73324059444303</v>
      </c>
      <c r="P278" s="163">
        <v>179.20939214108276</v>
      </c>
      <c r="Q278" s="163">
        <v>182.84389643916452</v>
      </c>
      <c r="R278" s="163">
        <v>183.75089906752268</v>
      </c>
      <c r="S278" s="163">
        <v>184.62904154940614</v>
      </c>
      <c r="T278" s="163">
        <v>183.24868946799106</v>
      </c>
      <c r="U278" s="163">
        <v>185.14658953750731</v>
      </c>
      <c r="V278" s="163">
        <v>189.84686086746433</v>
      </c>
      <c r="W278" s="163">
        <v>193.57587078288813</v>
      </c>
      <c r="X278" s="163">
        <v>190.82592114495213</v>
      </c>
      <c r="Y278" s="163">
        <v>190.02586961612781</v>
      </c>
      <c r="Z278" s="163">
        <v>191.61253078098994</v>
      </c>
      <c r="AA278" s="163">
        <v>198.99306128799628</v>
      </c>
      <c r="AB278" s="163">
        <v>198.33852440787496</v>
      </c>
      <c r="AC278" s="163">
        <v>201.33844527094087</v>
      </c>
      <c r="AD278" s="163">
        <v>203.61286989823697</v>
      </c>
      <c r="AE278" s="163">
        <v>206.9019226933778</v>
      </c>
      <c r="AF278" s="189">
        <v>178.52287469889282</v>
      </c>
    </row>
    <row r="279" spans="1:32">
      <c r="A279" s="616" t="s">
        <v>134</v>
      </c>
      <c r="B279" s="162">
        <v>52.747265071283394</v>
      </c>
      <c r="C279" s="163">
        <v>53.573486407634711</v>
      </c>
      <c r="D279" s="163">
        <v>54.763499454704132</v>
      </c>
      <c r="E279" s="163">
        <v>53.424067681543235</v>
      </c>
      <c r="F279" s="163">
        <v>54.16029866356677</v>
      </c>
      <c r="G279" s="163">
        <v>52.014743232553279</v>
      </c>
      <c r="H279" s="163">
        <v>57.450094378556145</v>
      </c>
      <c r="I279" s="163">
        <v>58.858123083362194</v>
      </c>
      <c r="J279" s="163">
        <v>59.937714266390053</v>
      </c>
      <c r="K279" s="163">
        <v>61.569357278347589</v>
      </c>
      <c r="L279" s="163">
        <v>62.993665578218994</v>
      </c>
      <c r="M279" s="163">
        <v>63.106269403890359</v>
      </c>
      <c r="N279" s="163">
        <v>65.171311695174182</v>
      </c>
      <c r="O279" s="163">
        <v>62.55364702816172</v>
      </c>
      <c r="P279" s="163">
        <v>63.238910489175751</v>
      </c>
      <c r="Q279" s="163">
        <v>60.393775829770213</v>
      </c>
      <c r="R279" s="163">
        <v>59.821419385548943</v>
      </c>
      <c r="S279" s="163">
        <v>57.190430786661167</v>
      </c>
      <c r="T279" s="163">
        <v>58.334719836959671</v>
      </c>
      <c r="U279" s="163">
        <v>55.533352688774293</v>
      </c>
      <c r="V279" s="163">
        <v>52.783302560755004</v>
      </c>
      <c r="W279" s="163">
        <v>53.444370934245441</v>
      </c>
      <c r="X279" s="163">
        <v>51.772957960027718</v>
      </c>
      <c r="Y279" s="163">
        <v>50.396485466245267</v>
      </c>
      <c r="Z279" s="163">
        <v>48.124918529026999</v>
      </c>
      <c r="AA279" s="163">
        <v>48.16156893114951</v>
      </c>
      <c r="AB279" s="163">
        <v>46.418143782489771</v>
      </c>
      <c r="AC279" s="163">
        <v>48.20322542161135</v>
      </c>
      <c r="AD279" s="163">
        <v>45.317410974066426</v>
      </c>
      <c r="AE279" s="163">
        <v>44.756824464977306</v>
      </c>
      <c r="AF279" s="189">
        <v>44.756673006844792</v>
      </c>
    </row>
    <row r="280" spans="1:32">
      <c r="A280" s="614" t="s">
        <v>253</v>
      </c>
      <c r="B280" s="240">
        <v>4.8910000000000002E-4</v>
      </c>
      <c r="C280" s="190">
        <v>5.1100000000000017E-4</v>
      </c>
      <c r="D280" s="190">
        <v>5.4750000000000013E-4</v>
      </c>
      <c r="E280" s="190">
        <v>3.723E-4</v>
      </c>
      <c r="F280" s="190">
        <v>3.9419999999999999E-4</v>
      </c>
      <c r="G280" s="190">
        <v>4.0880000000000007E-4</v>
      </c>
      <c r="H280" s="190">
        <v>4.015E-4</v>
      </c>
      <c r="I280" s="190">
        <v>3.8690000000000003E-4</v>
      </c>
      <c r="J280" s="190">
        <v>4.2339999999999999E-4</v>
      </c>
      <c r="K280" s="190">
        <v>4.6393694795272323E-4</v>
      </c>
      <c r="L280" s="190">
        <v>4.9130494471477226E-4</v>
      </c>
      <c r="M280" s="190">
        <v>4.52750426491456E-4</v>
      </c>
      <c r="N280" s="190">
        <v>4.6617331148165488E-4</v>
      </c>
      <c r="O280" s="190">
        <v>4.6125210553667895E-4</v>
      </c>
      <c r="P280" s="190">
        <v>4.8811350503761886E-4</v>
      </c>
      <c r="Q280" s="190">
        <v>5.2263564108451666E-4</v>
      </c>
      <c r="R280" s="190">
        <v>5.2736876748746774E-4</v>
      </c>
      <c r="S280" s="190">
        <v>4.9900910302381595E-4</v>
      </c>
      <c r="T280" s="190">
        <v>4.9495820826731506E-4</v>
      </c>
      <c r="U280" s="190">
        <v>4.8832673210322697E-4</v>
      </c>
      <c r="V280" s="190">
        <v>5.2887104594140008E-4</v>
      </c>
      <c r="W280" s="190">
        <v>5.1474162011621357E-4</v>
      </c>
      <c r="X280" s="190">
        <v>5.1129357443854741E-4</v>
      </c>
      <c r="Y280" s="190">
        <v>5.1545250530640491E-4</v>
      </c>
      <c r="Z280" s="190">
        <v>5.0390567750697741E-4</v>
      </c>
      <c r="AA280" s="190">
        <v>4.8396852032302819E-4</v>
      </c>
      <c r="AB280" s="190">
        <v>4.4251425859246154E-4</v>
      </c>
      <c r="AC280" s="190">
        <v>4.3374211671809546E-4</v>
      </c>
      <c r="AD280" s="190">
        <v>4.3203830805026806E-4</v>
      </c>
      <c r="AE280" s="190">
        <v>4.4698533657542292E-4</v>
      </c>
      <c r="AF280" s="178">
        <v>4.6189608010136098E-4</v>
      </c>
    </row>
    <row r="281" spans="1:32">
      <c r="A281" s="614" t="s">
        <v>252</v>
      </c>
      <c r="B281" s="162">
        <v>1.8410583711936487E-2</v>
      </c>
      <c r="C281" s="163">
        <v>2.3020451199612151E-2</v>
      </c>
      <c r="D281" s="163">
        <v>1.9497880436459319E-2</v>
      </c>
      <c r="E281" s="163">
        <v>2.2506857173431902E-2</v>
      </c>
      <c r="F281" s="163">
        <v>2.1940206460728962E-2</v>
      </c>
      <c r="G281" s="163">
        <v>1.768814999593837E-2</v>
      </c>
      <c r="H281" s="163">
        <v>1.6085362359256773E-2</v>
      </c>
      <c r="I281" s="163">
        <v>1.5552254965924127E-2</v>
      </c>
      <c r="J281" s="163">
        <v>1.4225220144136037E-2</v>
      </c>
      <c r="K281" s="163">
        <v>1.5537592567868784E-2</v>
      </c>
      <c r="L281" s="163">
        <v>1.4527498148746917E-2</v>
      </c>
      <c r="M281" s="163">
        <v>1.5164574784823578E-2</v>
      </c>
      <c r="N281" s="163">
        <v>1.4179602020879324E-2</v>
      </c>
      <c r="O281" s="163">
        <v>1.463821214213252E-2</v>
      </c>
      <c r="P281" s="163">
        <v>1.0263545042134729E-2</v>
      </c>
      <c r="Q281" s="163">
        <v>8.9280145503141395E-3</v>
      </c>
      <c r="R281" s="163">
        <v>8.1649412427540532E-3</v>
      </c>
      <c r="S281" s="163">
        <v>7.010252539258563E-3</v>
      </c>
      <c r="T281" s="163">
        <v>8.7308447384172507E-3</v>
      </c>
      <c r="U281" s="163">
        <v>8.3051541445766982E-3</v>
      </c>
      <c r="V281" s="163">
        <v>9.3390715092077341E-3</v>
      </c>
      <c r="W281" s="163">
        <v>1.0069773877349128E-2</v>
      </c>
      <c r="X281" s="163">
        <v>1.0080877514608087E-2</v>
      </c>
      <c r="Y281" s="163">
        <v>1.0164457908096496E-2</v>
      </c>
      <c r="Z281" s="163">
        <v>9.5561277416458933E-3</v>
      </c>
      <c r="AA281" s="163">
        <v>9.4854881227747385E-3</v>
      </c>
      <c r="AB281" s="163">
        <v>7.391838115155959E-3</v>
      </c>
      <c r="AC281" s="163">
        <v>7.879427163344702E-3</v>
      </c>
      <c r="AD281" s="163">
        <v>8.2637898440724809E-3</v>
      </c>
      <c r="AE281" s="163">
        <v>7.4146537645982582E-3</v>
      </c>
      <c r="AF281" s="189">
        <v>6.7399759618761877E-3</v>
      </c>
    </row>
    <row r="282" spans="1:32">
      <c r="A282" s="616" t="s">
        <v>250</v>
      </c>
      <c r="B282" s="162">
        <v>3.4187921274825228E-2</v>
      </c>
      <c r="C282" s="163">
        <v>3.5288320025413752E-2</v>
      </c>
      <c r="D282" s="163">
        <v>3.6405635935635998E-2</v>
      </c>
      <c r="E282" s="163">
        <v>3.8373010740358711E-2</v>
      </c>
      <c r="F282" s="163">
        <v>3.9310737965909115E-2</v>
      </c>
      <c r="G282" s="163">
        <v>4.1559799283407625E-2</v>
      </c>
      <c r="H282" s="163">
        <v>4.2741459669387E-2</v>
      </c>
      <c r="I282" s="163">
        <v>4.3810877571090354E-2</v>
      </c>
      <c r="J282" s="163">
        <v>4.6230924231961595E-2</v>
      </c>
      <c r="K282" s="163">
        <v>4.7592377170124385E-2</v>
      </c>
      <c r="L282" s="163">
        <v>4.709704937200327E-2</v>
      </c>
      <c r="M282" s="163">
        <v>4.8958105938587043E-2</v>
      </c>
      <c r="N282" s="163">
        <v>5.2808533347949806E-2</v>
      </c>
      <c r="O282" s="163">
        <v>5.3036065625559313E-2</v>
      </c>
      <c r="P282" s="163">
        <v>5.3990522733197523E-2</v>
      </c>
      <c r="Q282" s="163">
        <v>5.181047613148234E-2</v>
      </c>
      <c r="R282" s="163">
        <v>5.1492427360900185E-2</v>
      </c>
      <c r="S282" s="163">
        <v>5.194650625519532E-2</v>
      </c>
      <c r="T282" s="163">
        <v>5.4180431828847929E-2</v>
      </c>
      <c r="U282" s="163">
        <v>5.4977116987007704E-2</v>
      </c>
      <c r="V282" s="163">
        <v>5.4330166447408498E-2</v>
      </c>
      <c r="W282" s="163">
        <v>5.396200115649849E-2</v>
      </c>
      <c r="X282" s="163">
        <v>5.7781048846160699E-2</v>
      </c>
      <c r="Y282" s="163">
        <v>5.8275700765484606E-2</v>
      </c>
      <c r="Z282" s="163">
        <v>5.8749504784176607E-2</v>
      </c>
      <c r="AA282" s="163">
        <v>5.8953807384970754E-2</v>
      </c>
      <c r="AB282" s="163">
        <v>5.9624210862065076E-2</v>
      </c>
      <c r="AC282" s="163">
        <v>5.9923233202297428E-2</v>
      </c>
      <c r="AD282" s="163">
        <v>6.0251482863137078E-2</v>
      </c>
      <c r="AE282" s="163">
        <v>6.0996479148706699E-2</v>
      </c>
      <c r="AF282" s="180">
        <v>6.0673403636863611E-2</v>
      </c>
    </row>
    <row r="283" spans="1:32">
      <c r="A283" s="616" t="s">
        <v>251</v>
      </c>
      <c r="B283" s="162">
        <v>0</v>
      </c>
      <c r="C283" s="163">
        <v>0</v>
      </c>
      <c r="D283" s="163">
        <v>0</v>
      </c>
      <c r="E283" s="163">
        <v>0</v>
      </c>
      <c r="F283" s="163">
        <v>0</v>
      </c>
      <c r="G283" s="163">
        <v>0</v>
      </c>
      <c r="H283" s="163">
        <v>0</v>
      </c>
      <c r="I283" s="163">
        <v>0</v>
      </c>
      <c r="J283" s="163">
        <v>0</v>
      </c>
      <c r="K283" s="163">
        <v>0</v>
      </c>
      <c r="L283" s="163">
        <v>0</v>
      </c>
      <c r="M283" s="163">
        <v>0</v>
      </c>
      <c r="N283" s="163">
        <v>0</v>
      </c>
      <c r="O283" s="163">
        <v>0</v>
      </c>
      <c r="P283" s="163">
        <v>0</v>
      </c>
      <c r="Q283" s="163">
        <v>0</v>
      </c>
      <c r="R283" s="163">
        <v>0</v>
      </c>
      <c r="S283" s="163">
        <v>0</v>
      </c>
      <c r="T283" s="163">
        <v>0</v>
      </c>
      <c r="U283" s="163">
        <v>0</v>
      </c>
      <c r="V283" s="163">
        <v>0</v>
      </c>
      <c r="W283" s="163">
        <v>0</v>
      </c>
      <c r="X283" s="163">
        <v>0</v>
      </c>
      <c r="Y283" s="163">
        <v>0</v>
      </c>
      <c r="Z283" s="163">
        <v>0</v>
      </c>
      <c r="AA283" s="163">
        <v>0</v>
      </c>
      <c r="AB283" s="163">
        <v>0</v>
      </c>
      <c r="AC283" s="163">
        <v>0</v>
      </c>
      <c r="AD283" s="163">
        <v>0</v>
      </c>
      <c r="AE283" s="163">
        <v>0</v>
      </c>
      <c r="AF283" s="189">
        <v>0</v>
      </c>
    </row>
    <row r="284" spans="1:32">
      <c r="A284" s="616" t="s">
        <v>135</v>
      </c>
      <c r="B284" s="164">
        <v>253.58177138323435</v>
      </c>
      <c r="C284" s="165">
        <v>259.24711902125534</v>
      </c>
      <c r="D284" s="165">
        <v>261.51904472542878</v>
      </c>
      <c r="E284" s="165">
        <v>258.70929015701478</v>
      </c>
      <c r="F284" s="165">
        <v>258.84599676009873</v>
      </c>
      <c r="G284" s="165">
        <v>254.43354319163802</v>
      </c>
      <c r="H284" s="165">
        <v>257.9786525164331</v>
      </c>
      <c r="I284" s="165">
        <v>261.56965097679574</v>
      </c>
      <c r="J284" s="165">
        <v>264.2465008440812</v>
      </c>
      <c r="K284" s="165">
        <v>268.71424335361172</v>
      </c>
      <c r="L284" s="165">
        <v>263.39261616619746</v>
      </c>
      <c r="M284" s="165">
        <v>267.1508481226453</v>
      </c>
      <c r="N284" s="165">
        <v>279.0101858189646</v>
      </c>
      <c r="O284" s="165">
        <v>270.09974904469959</v>
      </c>
      <c r="P284" s="165">
        <v>276.42390585449425</v>
      </c>
      <c r="Q284" s="165">
        <v>274.89695271492383</v>
      </c>
      <c r="R284" s="165">
        <v>274.92496953566365</v>
      </c>
      <c r="S284" s="165">
        <v>265.75569949332538</v>
      </c>
      <c r="T284" s="165">
        <v>264.38074254823653</v>
      </c>
      <c r="U284" s="165">
        <v>263.2340738314839</v>
      </c>
      <c r="V284" s="165">
        <v>266.64324934312413</v>
      </c>
      <c r="W284" s="165">
        <v>266.98165237813947</v>
      </c>
      <c r="X284" s="165">
        <v>261.11109682499057</v>
      </c>
      <c r="Y284" s="165">
        <v>261.6217500562812</v>
      </c>
      <c r="Z284" s="165">
        <v>260.03505174364045</v>
      </c>
      <c r="AA284" s="165">
        <v>269.53017565848921</v>
      </c>
      <c r="AB284" s="165">
        <v>265.29297937544914</v>
      </c>
      <c r="AC284" s="165">
        <v>267.34840478175846</v>
      </c>
      <c r="AD284" s="165">
        <v>265.80473499383612</v>
      </c>
      <c r="AE284" s="165">
        <v>269.04176410291853</v>
      </c>
      <c r="AF284" s="189">
        <v>238.81786977597847</v>
      </c>
    </row>
    <row r="285" spans="1:32">
      <c r="A285" s="616" t="s">
        <v>136</v>
      </c>
      <c r="B285" s="162">
        <v>73.922999441696206</v>
      </c>
      <c r="C285" s="165">
        <v>74.260373697031952</v>
      </c>
      <c r="D285" s="165">
        <v>75.568135606101251</v>
      </c>
      <c r="E285" s="165">
        <v>76.848268001745311</v>
      </c>
      <c r="F285" s="165">
        <v>77.922862220767925</v>
      </c>
      <c r="G285" s="165">
        <v>78.5785483591646</v>
      </c>
      <c r="H285" s="165">
        <v>79.497613909749347</v>
      </c>
      <c r="I285" s="165">
        <v>81.164153397181209</v>
      </c>
      <c r="J285" s="165">
        <v>82.054007164428285</v>
      </c>
      <c r="K285" s="165">
        <v>84.047570175386994</v>
      </c>
      <c r="L285" s="165">
        <v>84.66329725919995</v>
      </c>
      <c r="M285" s="165">
        <v>87.093765516339559</v>
      </c>
      <c r="N285" s="165">
        <v>86.387838335177918</v>
      </c>
      <c r="O285" s="165">
        <v>88.987503321486216</v>
      </c>
      <c r="P285" s="165">
        <v>87.732297994224268</v>
      </c>
      <c r="Q285" s="165">
        <v>88.505503968814708</v>
      </c>
      <c r="R285" s="165">
        <v>88.617815836054291</v>
      </c>
      <c r="S285" s="165">
        <v>91.015518600397783</v>
      </c>
      <c r="T285" s="165">
        <v>91.401065452275731</v>
      </c>
      <c r="U285" s="165">
        <v>91.456136099714655</v>
      </c>
      <c r="V285" s="165">
        <v>91.01837835201141</v>
      </c>
      <c r="W285" s="165">
        <v>92.5474788371708</v>
      </c>
      <c r="X285" s="165">
        <v>92.936399592225115</v>
      </c>
      <c r="Y285" s="165">
        <v>91.923286439990733</v>
      </c>
      <c r="Z285" s="165">
        <v>92.220743795969838</v>
      </c>
      <c r="AA285" s="165">
        <v>91.723886900300485</v>
      </c>
      <c r="AB285" s="165">
        <v>92.284434865168237</v>
      </c>
      <c r="AC285" s="165">
        <v>93.365025798001611</v>
      </c>
      <c r="AD285" s="165">
        <v>93.677499081832693</v>
      </c>
      <c r="AE285" s="165">
        <v>93.564508884319437</v>
      </c>
      <c r="AF285" s="189">
        <v>93.522073197841536</v>
      </c>
    </row>
    <row r="286" spans="1:32">
      <c r="A286" s="616" t="s">
        <v>137</v>
      </c>
      <c r="B286" s="162">
        <v>71.833089620282109</v>
      </c>
      <c r="C286" s="165">
        <v>72.141649206570008</v>
      </c>
      <c r="D286" s="165">
        <v>72.260628936154973</v>
      </c>
      <c r="E286" s="165">
        <v>73.097757133473777</v>
      </c>
      <c r="F286" s="165">
        <v>73.117557009936874</v>
      </c>
      <c r="G286" s="165">
        <v>73.953707870848547</v>
      </c>
      <c r="H286" s="165">
        <v>71.958555017151568</v>
      </c>
      <c r="I286" s="165">
        <v>72.247925996816903</v>
      </c>
      <c r="J286" s="165">
        <v>72.328542682595454</v>
      </c>
      <c r="K286" s="165">
        <v>72.710403511162596</v>
      </c>
      <c r="L286" s="165">
        <v>71.723468397841287</v>
      </c>
      <c r="M286" s="165">
        <v>72.849798316415061</v>
      </c>
      <c r="N286" s="165">
        <v>72.933439408097797</v>
      </c>
      <c r="O286" s="165">
        <v>73.946131128572858</v>
      </c>
      <c r="P286" s="165">
        <v>73.896805130771227</v>
      </c>
      <c r="Q286" s="165">
        <v>75.151951505730892</v>
      </c>
      <c r="R286" s="165">
        <v>75.421340199377326</v>
      </c>
      <c r="S286" s="165">
        <v>76.331180643420325</v>
      </c>
      <c r="T286" s="165">
        <v>75.833273059567944</v>
      </c>
      <c r="U286" s="165">
        <v>76.906095434670945</v>
      </c>
      <c r="V286" s="165">
        <v>78.224668947798222</v>
      </c>
      <c r="W286" s="165">
        <v>78.343904603196307</v>
      </c>
      <c r="X286" s="165">
        <v>78.636865632553139</v>
      </c>
      <c r="Y286" s="165">
        <v>79.015690449735146</v>
      </c>
      <c r="Z286" s="165">
        <v>79.903056617995361</v>
      </c>
      <c r="AA286" s="165">
        <v>80.491141917648974</v>
      </c>
      <c r="AB286" s="165">
        <v>81.012654691295879</v>
      </c>
      <c r="AC286" s="165">
        <v>80.661239617498353</v>
      </c>
      <c r="AD286" s="165">
        <v>81.772490374280494</v>
      </c>
      <c r="AE286" s="165">
        <v>82.19278233947702</v>
      </c>
      <c r="AF286" s="189">
        <v>79.930572878714941</v>
      </c>
    </row>
    <row r="287" spans="1:32">
      <c r="A287" s="618" t="s">
        <v>254</v>
      </c>
      <c r="B287" s="252">
        <v>0</v>
      </c>
      <c r="C287" s="191">
        <v>0</v>
      </c>
      <c r="D287" s="191">
        <v>0</v>
      </c>
      <c r="E287" s="191">
        <v>0</v>
      </c>
      <c r="F287" s="191">
        <v>0</v>
      </c>
      <c r="G287" s="191">
        <v>0</v>
      </c>
      <c r="H287" s="191">
        <v>0</v>
      </c>
      <c r="I287" s="191">
        <v>0</v>
      </c>
      <c r="J287" s="191">
        <v>0</v>
      </c>
      <c r="K287" s="191">
        <v>0</v>
      </c>
      <c r="L287" s="191">
        <v>0</v>
      </c>
      <c r="M287" s="191">
        <v>0</v>
      </c>
      <c r="N287" s="191">
        <v>0</v>
      </c>
      <c r="O287" s="191">
        <v>0</v>
      </c>
      <c r="P287" s="191">
        <v>0</v>
      </c>
      <c r="Q287" s="191">
        <v>0</v>
      </c>
      <c r="R287" s="191">
        <v>0</v>
      </c>
      <c r="S287" s="191">
        <v>0</v>
      </c>
      <c r="T287" s="191">
        <v>0</v>
      </c>
      <c r="U287" s="191">
        <v>0</v>
      </c>
      <c r="V287" s="191">
        <v>0</v>
      </c>
      <c r="W287" s="167">
        <v>0</v>
      </c>
      <c r="X287" s="167">
        <v>0</v>
      </c>
      <c r="Y287" s="167">
        <v>0</v>
      </c>
      <c r="Z287" s="167">
        <v>0</v>
      </c>
      <c r="AA287" s="167">
        <v>0</v>
      </c>
      <c r="AB287" s="167">
        <v>0</v>
      </c>
      <c r="AC287" s="167">
        <v>0</v>
      </c>
      <c r="AD287" s="167">
        <v>0</v>
      </c>
      <c r="AE287" s="167">
        <v>0</v>
      </c>
      <c r="AF287" s="192">
        <v>0</v>
      </c>
    </row>
    <row r="288" spans="1:32">
      <c r="A288" s="618" t="s">
        <v>138</v>
      </c>
      <c r="B288" s="241">
        <v>0.57767164698880291</v>
      </c>
      <c r="C288" s="193">
        <v>0.59579592726303132</v>
      </c>
      <c r="D288" s="193">
        <v>0.57019859026288655</v>
      </c>
      <c r="E288" s="193">
        <v>0.55428279962887028</v>
      </c>
      <c r="F288" s="193">
        <v>0.48994650840494436</v>
      </c>
      <c r="G288" s="193">
        <v>0.50257285551874531</v>
      </c>
      <c r="H288" s="193">
        <v>0.51821087761692741</v>
      </c>
      <c r="I288" s="193">
        <v>0.57232485944508882</v>
      </c>
      <c r="J288" s="193">
        <v>0.63650205025339845</v>
      </c>
      <c r="K288" s="193">
        <v>0.65060499534976579</v>
      </c>
      <c r="L288" s="193">
        <v>0.66044581806967184</v>
      </c>
      <c r="M288" s="193">
        <v>0.55855737856766108</v>
      </c>
      <c r="N288" s="193">
        <v>0.55175398555068245</v>
      </c>
      <c r="O288" s="193">
        <v>0.61456040100911302</v>
      </c>
      <c r="P288" s="193">
        <v>0.71910974836902886</v>
      </c>
      <c r="Q288" s="193">
        <v>0.65828789419511724</v>
      </c>
      <c r="R288" s="193">
        <v>0.69692764309514887</v>
      </c>
      <c r="S288" s="193">
        <v>0.72465888685293489</v>
      </c>
      <c r="T288" s="193">
        <v>0.62278291253037166</v>
      </c>
      <c r="U288" s="193">
        <v>0.6274153163390026</v>
      </c>
      <c r="V288" s="193">
        <v>0.60348720882263829</v>
      </c>
      <c r="W288" s="161">
        <v>0.65793466048410532</v>
      </c>
      <c r="X288" s="161">
        <v>0.61717266181320829</v>
      </c>
      <c r="Y288" s="161">
        <v>0.56619787615659334</v>
      </c>
      <c r="Z288" s="161">
        <v>0.47545652911890446</v>
      </c>
      <c r="AA288" s="161">
        <v>0.40992095590019512</v>
      </c>
      <c r="AB288" s="161">
        <v>0.37442833939867687</v>
      </c>
      <c r="AC288" s="161">
        <v>0.41431005201125859</v>
      </c>
      <c r="AD288" s="161">
        <v>0.47706544250191402</v>
      </c>
      <c r="AE288" s="161">
        <v>0.41891566727188084</v>
      </c>
      <c r="AF288" s="189">
        <v>0.21523127769586523</v>
      </c>
    </row>
    <row r="289" spans="1:32">
      <c r="A289" s="619" t="s">
        <v>139</v>
      </c>
      <c r="B289" s="255">
        <v>0</v>
      </c>
      <c r="C289" s="256">
        <v>0</v>
      </c>
      <c r="D289" s="256">
        <v>0</v>
      </c>
      <c r="E289" s="256">
        <v>0</v>
      </c>
      <c r="F289" s="256">
        <v>0</v>
      </c>
      <c r="G289" s="256">
        <v>0</v>
      </c>
      <c r="H289" s="256">
        <v>0</v>
      </c>
      <c r="I289" s="256">
        <v>0</v>
      </c>
      <c r="J289" s="256">
        <v>0</v>
      </c>
      <c r="K289" s="256">
        <v>0</v>
      </c>
      <c r="L289" s="256">
        <v>0</v>
      </c>
      <c r="M289" s="256">
        <v>0</v>
      </c>
      <c r="N289" s="256">
        <v>0</v>
      </c>
      <c r="O289" s="256">
        <v>0</v>
      </c>
      <c r="P289" s="256">
        <v>0</v>
      </c>
      <c r="Q289" s="256">
        <v>0</v>
      </c>
      <c r="R289" s="256">
        <v>0</v>
      </c>
      <c r="S289" s="256">
        <v>0</v>
      </c>
      <c r="T289" s="256">
        <v>0</v>
      </c>
      <c r="U289" s="256">
        <v>0</v>
      </c>
      <c r="V289" s="256">
        <v>0</v>
      </c>
      <c r="W289" s="260">
        <v>0</v>
      </c>
      <c r="X289" s="260">
        <v>0</v>
      </c>
      <c r="Y289" s="260">
        <v>0</v>
      </c>
      <c r="Z289" s="260">
        <v>0</v>
      </c>
      <c r="AA289" s="260">
        <v>0</v>
      </c>
      <c r="AB289" s="260">
        <v>0</v>
      </c>
      <c r="AC289" s="260">
        <v>0</v>
      </c>
      <c r="AD289" s="260">
        <v>0</v>
      </c>
      <c r="AE289" s="260">
        <v>0</v>
      </c>
      <c r="AF289" s="259">
        <v>0</v>
      </c>
    </row>
    <row r="290" spans="1:32">
      <c r="A290" s="170"/>
      <c r="B290" s="171"/>
      <c r="C290" s="171"/>
      <c r="D290" s="171"/>
      <c r="E290" s="171"/>
      <c r="F290" s="171"/>
      <c r="G290" s="171"/>
      <c r="H290" s="171"/>
      <c r="I290" s="171"/>
      <c r="J290" s="171"/>
      <c r="K290" s="171"/>
      <c r="L290" s="171"/>
      <c r="M290" s="171"/>
      <c r="N290" s="171"/>
      <c r="O290" s="171"/>
      <c r="P290" s="171"/>
      <c r="Q290" s="171"/>
      <c r="R290" s="171"/>
      <c r="S290" s="171"/>
      <c r="T290" s="171"/>
      <c r="U290" s="171"/>
      <c r="V290" s="171"/>
      <c r="W290" s="171"/>
      <c r="X290" s="171"/>
      <c r="Y290" s="171"/>
      <c r="Z290" s="171"/>
      <c r="AA290" s="171"/>
      <c r="AB290" s="171"/>
      <c r="AC290" s="171"/>
      <c r="AD290" s="171"/>
      <c r="AE290" s="171"/>
      <c r="AF290" s="171"/>
    </row>
    <row r="291" spans="1:32">
      <c r="A291" s="172" t="s">
        <v>546</v>
      </c>
      <c r="B291" s="620"/>
      <c r="C291" s="620"/>
      <c r="D291" s="620"/>
      <c r="E291" s="620"/>
      <c r="F291" s="620"/>
      <c r="G291" s="620"/>
      <c r="H291" s="620"/>
      <c r="I291" s="620"/>
      <c r="J291" s="620"/>
      <c r="K291" s="620"/>
      <c r="L291" s="620"/>
      <c r="M291" s="620"/>
      <c r="N291" s="620"/>
      <c r="O291" s="620"/>
      <c r="P291" s="620"/>
      <c r="Q291" s="620"/>
      <c r="R291" s="620"/>
      <c r="S291" s="620"/>
      <c r="T291" s="620"/>
      <c r="U291" s="620"/>
      <c r="V291" s="620"/>
      <c r="W291" s="620"/>
      <c r="X291" s="620"/>
      <c r="Y291" s="620"/>
      <c r="Z291" s="620"/>
      <c r="AA291" s="620"/>
      <c r="AB291" s="620"/>
      <c r="AC291" s="620"/>
      <c r="AD291" s="620"/>
      <c r="AE291" s="620"/>
      <c r="AF291" s="620"/>
    </row>
    <row r="292" spans="1:32">
      <c r="A292" s="172" t="s">
        <v>547</v>
      </c>
      <c r="B292" s="621"/>
      <c r="C292" s="621"/>
      <c r="D292" s="621"/>
      <c r="E292" s="621"/>
      <c r="F292" s="621"/>
      <c r="G292" s="621"/>
      <c r="H292" s="621"/>
      <c r="I292" s="621"/>
      <c r="J292" s="621"/>
      <c r="K292" s="621"/>
      <c r="L292" s="621"/>
      <c r="M292" s="621"/>
      <c r="N292" s="621"/>
      <c r="O292" s="621"/>
      <c r="P292" s="621"/>
      <c r="Q292" s="621"/>
      <c r="R292" s="621"/>
      <c r="S292" s="621"/>
      <c r="T292" s="621"/>
      <c r="U292" s="621"/>
      <c r="V292" s="621"/>
      <c r="W292" s="621"/>
      <c r="X292" s="621"/>
      <c r="Y292" s="621"/>
      <c r="Z292" s="621"/>
      <c r="AA292" s="621"/>
      <c r="AB292" s="621"/>
      <c r="AC292" s="621"/>
      <c r="AD292" s="621"/>
      <c r="AE292" s="621"/>
      <c r="AF292" s="621"/>
    </row>
    <row r="293" spans="1:32">
      <c r="A293" s="172" t="s">
        <v>255</v>
      </c>
      <c r="B293" s="621"/>
      <c r="C293" s="621"/>
      <c r="D293" s="621"/>
      <c r="E293" s="621"/>
      <c r="F293" s="621"/>
      <c r="G293" s="621"/>
      <c r="H293" s="621"/>
      <c r="I293" s="621"/>
      <c r="J293" s="621"/>
      <c r="K293" s="621"/>
      <c r="L293" s="621"/>
      <c r="M293" s="621"/>
      <c r="N293" s="621"/>
      <c r="O293" s="621"/>
      <c r="P293" s="621"/>
      <c r="Q293" s="621"/>
      <c r="R293" s="621"/>
      <c r="S293" s="621"/>
      <c r="T293" s="621"/>
      <c r="U293" s="621"/>
      <c r="V293" s="621"/>
      <c r="W293" s="621"/>
      <c r="X293" s="621"/>
      <c r="Y293" s="621"/>
      <c r="Z293" s="621"/>
      <c r="AA293" s="621"/>
      <c r="AB293" s="621"/>
      <c r="AC293" s="621"/>
      <c r="AD293" s="621"/>
      <c r="AE293" s="621"/>
    </row>
    <row r="294" spans="1:32">
      <c r="A294" s="196"/>
      <c r="B294" s="622"/>
      <c r="C294" s="622"/>
      <c r="D294" s="622"/>
      <c r="E294" s="622"/>
      <c r="F294" s="622"/>
      <c r="G294" s="622"/>
      <c r="H294" s="622"/>
      <c r="I294" s="622"/>
      <c r="J294" s="622"/>
      <c r="K294" s="622"/>
      <c r="L294" s="622"/>
      <c r="M294" s="622"/>
      <c r="N294" s="622"/>
      <c r="O294" s="622"/>
      <c r="P294" s="622"/>
      <c r="Q294" s="622"/>
      <c r="R294" s="622"/>
      <c r="S294" s="622"/>
      <c r="T294" s="622"/>
      <c r="U294" s="622"/>
      <c r="V294" s="622"/>
      <c r="W294" s="622"/>
      <c r="X294" s="622"/>
      <c r="Y294" s="622"/>
      <c r="Z294" s="622"/>
      <c r="AA294" s="622"/>
      <c r="AB294" s="622"/>
      <c r="AC294" s="622"/>
      <c r="AD294" s="622"/>
      <c r="AE294" s="622"/>
    </row>
    <row r="295" spans="1:32">
      <c r="B295" s="622"/>
      <c r="C295" s="622"/>
      <c r="D295" s="622"/>
      <c r="E295" s="622"/>
      <c r="F295" s="622"/>
      <c r="G295" s="622"/>
      <c r="H295" s="622"/>
      <c r="I295" s="622"/>
      <c r="J295" s="622"/>
      <c r="K295" s="622"/>
      <c r="L295" s="622"/>
      <c r="M295" s="622"/>
      <c r="N295" s="622"/>
      <c r="O295" s="622"/>
      <c r="P295" s="622"/>
      <c r="Q295" s="622"/>
      <c r="R295" s="622"/>
      <c r="S295" s="622"/>
      <c r="T295" s="622"/>
      <c r="U295" s="622"/>
      <c r="V295" s="622"/>
      <c r="W295" s="622"/>
      <c r="X295" s="622"/>
      <c r="Y295" s="622"/>
      <c r="Z295" s="622"/>
      <c r="AA295" s="622"/>
      <c r="AB295" s="622"/>
      <c r="AC295" s="622"/>
      <c r="AD295" s="622"/>
      <c r="AE295" s="622"/>
    </row>
    <row r="296" spans="1:32" ht="12.75">
      <c r="A296" s="1012" t="s">
        <v>272</v>
      </c>
      <c r="AD296" s="150"/>
    </row>
    <row r="297" spans="1:32">
      <c r="A297" s="200"/>
      <c r="AB297" s="153"/>
      <c r="AC297" s="153"/>
      <c r="AD297" s="153"/>
      <c r="AF297" s="154" t="s">
        <v>140</v>
      </c>
    </row>
    <row r="298" spans="1:32">
      <c r="A298" s="755"/>
      <c r="B298" s="239">
        <v>1990</v>
      </c>
      <c r="C298" s="239">
        <v>1991</v>
      </c>
      <c r="D298" s="239">
        <v>1992</v>
      </c>
      <c r="E298" s="239">
        <v>1993</v>
      </c>
      <c r="F298" s="239">
        <v>1994</v>
      </c>
      <c r="G298" s="239">
        <v>1995</v>
      </c>
      <c r="H298" s="239">
        <v>1996</v>
      </c>
      <c r="I298" s="239">
        <v>1997</v>
      </c>
      <c r="J298" s="239">
        <v>1998</v>
      </c>
      <c r="K298" s="239">
        <v>1999</v>
      </c>
      <c r="L298" s="239">
        <v>2000</v>
      </c>
      <c r="M298" s="239">
        <v>2001</v>
      </c>
      <c r="N298" s="239">
        <v>2002</v>
      </c>
      <c r="O298" s="239">
        <v>2003</v>
      </c>
      <c r="P298" s="239">
        <v>2004</v>
      </c>
      <c r="Q298" s="239">
        <v>2005</v>
      </c>
      <c r="R298" s="239">
        <v>2006</v>
      </c>
      <c r="S298" s="239">
        <v>2007</v>
      </c>
      <c r="T298" s="239">
        <v>2008</v>
      </c>
      <c r="U298" s="239">
        <v>2009</v>
      </c>
      <c r="V298" s="239">
        <v>2010</v>
      </c>
      <c r="W298" s="239">
        <v>2011</v>
      </c>
      <c r="X298" s="239">
        <v>2012</v>
      </c>
      <c r="Y298" s="239">
        <v>2013</v>
      </c>
      <c r="Z298" s="239">
        <v>2014</v>
      </c>
      <c r="AA298" s="239">
        <v>2015</v>
      </c>
      <c r="AB298" s="239">
        <v>2016</v>
      </c>
      <c r="AC298" s="239">
        <v>2017</v>
      </c>
      <c r="AD298" s="156">
        <v>2018</v>
      </c>
      <c r="AE298" s="156">
        <v>2019</v>
      </c>
      <c r="AF298" s="157">
        <v>2020</v>
      </c>
    </row>
    <row r="299" spans="1:32">
      <c r="A299" s="614" t="s">
        <v>257</v>
      </c>
      <c r="B299" s="158">
        <v>55.63985708949712</v>
      </c>
      <c r="C299" s="159">
        <v>59.961864675949215</v>
      </c>
      <c r="D299" s="159">
        <v>63.584798848222704</v>
      </c>
      <c r="E299" s="159">
        <v>61.648153780385307</v>
      </c>
      <c r="F299" s="159">
        <v>57.801647586177424</v>
      </c>
      <c r="G299" s="159">
        <v>51.111178385435203</v>
      </c>
      <c r="H299" s="159">
        <v>49.316618793336723</v>
      </c>
      <c r="I299" s="159">
        <v>35.007967686092641</v>
      </c>
      <c r="J299" s="159">
        <v>29.288515471702866</v>
      </c>
      <c r="K299" s="159">
        <v>24.412480543470423</v>
      </c>
      <c r="L299" s="159">
        <v>25.373531619489096</v>
      </c>
      <c r="M299" s="159">
        <v>19.917003274254341</v>
      </c>
      <c r="N299" s="159">
        <v>16.323010586757583</v>
      </c>
      <c r="O299" s="159">
        <v>12.862818376735994</v>
      </c>
      <c r="P299" s="159">
        <v>10.742962536639464</v>
      </c>
      <c r="Q299" s="159">
        <v>10.033273519745437</v>
      </c>
      <c r="R299" s="159">
        <v>6.5486505421758689</v>
      </c>
      <c r="S299" s="159">
        <v>5.9235194912348614</v>
      </c>
      <c r="T299" s="159">
        <v>5.7716292636491406</v>
      </c>
      <c r="U299" s="159">
        <v>5.0770687487111807</v>
      </c>
      <c r="V299" s="159">
        <v>4.6310987126259606</v>
      </c>
      <c r="W299" s="159">
        <v>3.47746082751675</v>
      </c>
      <c r="X299" s="159">
        <v>3.9245364038974491</v>
      </c>
      <c r="Y299" s="159">
        <v>4.2237353859825664</v>
      </c>
      <c r="Z299" s="159">
        <v>3.6814320563289855</v>
      </c>
      <c r="AA299" s="159">
        <v>4.0376143585415285</v>
      </c>
      <c r="AB299" s="159">
        <v>4.7201535948623121</v>
      </c>
      <c r="AC299" s="159">
        <v>4.7033047003087249</v>
      </c>
      <c r="AD299" s="159">
        <v>4.6235338324743438</v>
      </c>
      <c r="AE299" s="159">
        <v>4.710224665404855</v>
      </c>
      <c r="AF299" s="201">
        <v>4.2050571388890692</v>
      </c>
    </row>
    <row r="300" spans="1:32">
      <c r="A300" s="614" t="s">
        <v>258</v>
      </c>
      <c r="B300" s="160">
        <v>183.069490691292</v>
      </c>
      <c r="C300" s="161">
        <v>171.41568071293938</v>
      </c>
      <c r="D300" s="161">
        <v>161.84909772539021</v>
      </c>
      <c r="E300" s="161">
        <v>150.06943236454288</v>
      </c>
      <c r="F300" s="161">
        <v>154.54080941960513</v>
      </c>
      <c r="G300" s="161">
        <v>156.08829481674482</v>
      </c>
      <c r="H300" s="161">
        <v>155.71053240628453</v>
      </c>
      <c r="I300" s="161">
        <v>161.54236344737413</v>
      </c>
      <c r="J300" s="161">
        <v>165.4224843670643</v>
      </c>
      <c r="K300" s="161">
        <v>156.92517217830778</v>
      </c>
      <c r="L300" s="161">
        <v>160.53207501508027</v>
      </c>
      <c r="M300" s="161">
        <v>145.24400432603798</v>
      </c>
      <c r="N300" s="161">
        <v>145.40664977901042</v>
      </c>
      <c r="O300" s="161">
        <v>98.124159611049791</v>
      </c>
      <c r="P300" s="161">
        <v>85.821832138568297</v>
      </c>
      <c r="Q300" s="161">
        <v>84.680197054699178</v>
      </c>
      <c r="R300" s="161">
        <v>82.026697362701228</v>
      </c>
      <c r="S300" s="161">
        <v>80.585745345061966</v>
      </c>
      <c r="T300" s="161">
        <v>67.854857587380863</v>
      </c>
      <c r="U300" s="161">
        <v>42.379823527250188</v>
      </c>
      <c r="V300" s="161">
        <v>53.794147903472116</v>
      </c>
      <c r="W300" s="161">
        <v>44.826624726045672</v>
      </c>
      <c r="X300" s="161">
        <v>45.269533482950656</v>
      </c>
      <c r="Y300" s="161">
        <v>41.738195885142702</v>
      </c>
      <c r="Z300" s="161">
        <v>40.975206623828377</v>
      </c>
      <c r="AA300" s="161">
        <v>33.766000396352055</v>
      </c>
      <c r="AB300" s="161">
        <v>32.732928463006019</v>
      </c>
      <c r="AC300" s="161">
        <v>33.653204828777675</v>
      </c>
      <c r="AD300" s="161">
        <v>33.156796196926294</v>
      </c>
      <c r="AE300" s="161">
        <v>32.422007846594013</v>
      </c>
      <c r="AF300" s="189">
        <v>26.156844007808683</v>
      </c>
    </row>
    <row r="301" spans="1:32">
      <c r="A301" s="614" t="s">
        <v>117</v>
      </c>
      <c r="B301" s="160">
        <v>44.661748367517532</v>
      </c>
      <c r="C301" s="161">
        <v>43.850780863736958</v>
      </c>
      <c r="D301" s="161">
        <v>44.18940419388278</v>
      </c>
      <c r="E301" s="161">
        <v>43.889791578504187</v>
      </c>
      <c r="F301" s="161">
        <v>39.109582069927249</v>
      </c>
      <c r="G301" s="161">
        <v>32.660052946329799</v>
      </c>
      <c r="H301" s="161">
        <v>29.001385023099271</v>
      </c>
      <c r="I301" s="161">
        <v>22.439023802507915</v>
      </c>
      <c r="J301" s="161">
        <v>18.483149297690154</v>
      </c>
      <c r="K301" s="161">
        <v>14.050866046888565</v>
      </c>
      <c r="L301" s="161">
        <v>13.138138754899925</v>
      </c>
      <c r="M301" s="161">
        <v>7.8152471810398021</v>
      </c>
      <c r="N301" s="161">
        <v>6.0614364325579038</v>
      </c>
      <c r="O301" s="161">
        <v>4.2569871682128451</v>
      </c>
      <c r="P301" s="161">
        <v>2.709479696885829</v>
      </c>
      <c r="Q301" s="161">
        <v>2.3662765405293675</v>
      </c>
      <c r="R301" s="161">
        <v>2.2337490697854929</v>
      </c>
      <c r="S301" s="161">
        <v>2.023686710169871</v>
      </c>
      <c r="T301" s="161">
        <v>2.0348247069505438</v>
      </c>
      <c r="U301" s="161">
        <v>2.1054301648882969</v>
      </c>
      <c r="V301" s="161">
        <v>2.9072493108459949</v>
      </c>
      <c r="W301" s="161">
        <v>2.718121889826715</v>
      </c>
      <c r="X301" s="161">
        <v>2.9663191825729465</v>
      </c>
      <c r="Y301" s="161">
        <v>2.1749781891686499</v>
      </c>
      <c r="Z301" s="161">
        <v>2.3990239733387937</v>
      </c>
      <c r="AA301" s="161">
        <v>2.7849873133665479</v>
      </c>
      <c r="AB301" s="161">
        <v>2.0755799518952776</v>
      </c>
      <c r="AC301" s="161">
        <v>3.0230920215094339</v>
      </c>
      <c r="AD301" s="161">
        <v>1.3980303663190594</v>
      </c>
      <c r="AE301" s="161">
        <v>2.8015805116337376</v>
      </c>
      <c r="AF301" s="189">
        <v>2.8219825159947529</v>
      </c>
    </row>
    <row r="302" spans="1:32">
      <c r="A302" s="614" t="s">
        <v>307</v>
      </c>
      <c r="B302" s="160">
        <v>67.037759457147573</v>
      </c>
      <c r="C302" s="161">
        <v>62.290414473603313</v>
      </c>
      <c r="D302" s="161">
        <v>52.748558840529441</v>
      </c>
      <c r="E302" s="161">
        <v>48.648071786259543</v>
      </c>
      <c r="F302" s="161">
        <v>43.138111186007762</v>
      </c>
      <c r="G302" s="161">
        <v>42.604657063219442</v>
      </c>
      <c r="H302" s="161">
        <v>42.761871767038912</v>
      </c>
      <c r="I302" s="161">
        <v>37.588779643056881</v>
      </c>
      <c r="J302" s="161">
        <v>36.578704745548492</v>
      </c>
      <c r="K302" s="161">
        <v>35.515689685793134</v>
      </c>
      <c r="L302" s="161">
        <v>29.428785179813534</v>
      </c>
      <c r="M302" s="161">
        <v>27.448740116840256</v>
      </c>
      <c r="N302" s="161">
        <v>27.745277518811399</v>
      </c>
      <c r="O302" s="161">
        <v>28.02962814944593</v>
      </c>
      <c r="P302" s="161">
        <v>30.754385876192359</v>
      </c>
      <c r="Q302" s="161">
        <v>27.406657208515846</v>
      </c>
      <c r="R302" s="161">
        <v>21.300775692237625</v>
      </c>
      <c r="S302" s="161">
        <v>19.70300843200809</v>
      </c>
      <c r="T302" s="161">
        <v>18.444328439338776</v>
      </c>
      <c r="U302" s="161">
        <v>19.117459078038735</v>
      </c>
      <c r="V302" s="161">
        <v>19.321631292532331</v>
      </c>
      <c r="W302" s="161">
        <v>15.587601074300233</v>
      </c>
      <c r="X302" s="161">
        <v>17.559265297545963</v>
      </c>
      <c r="Y302" s="161">
        <v>18.516561577289384</v>
      </c>
      <c r="Z302" s="161">
        <v>15.006123868411322</v>
      </c>
      <c r="AA302" s="161">
        <v>14.046927845882164</v>
      </c>
      <c r="AB302" s="161">
        <v>14.111148244334444</v>
      </c>
      <c r="AC302" s="161">
        <v>13.788049096538245</v>
      </c>
      <c r="AD302" s="161">
        <v>13.582426369969822</v>
      </c>
      <c r="AE302" s="161">
        <v>13.436831674366896</v>
      </c>
      <c r="AF302" s="189">
        <v>11.273155412505012</v>
      </c>
    </row>
    <row r="303" spans="1:32">
      <c r="A303" s="614" t="s">
        <v>545</v>
      </c>
      <c r="B303" s="160">
        <v>9.0970943960264403</v>
      </c>
      <c r="C303" s="161">
        <v>6.2314420778848492</v>
      </c>
      <c r="D303" s="161">
        <v>4.5281486678820286</v>
      </c>
      <c r="E303" s="161">
        <v>3.787804679458592</v>
      </c>
      <c r="F303" s="161">
        <v>3.6118906136011333</v>
      </c>
      <c r="G303" s="161">
        <v>2.9966066092687318</v>
      </c>
      <c r="H303" s="161">
        <v>2.7455987373343631</v>
      </c>
      <c r="I303" s="161">
        <v>2.5167445479628321</v>
      </c>
      <c r="J303" s="161">
        <v>2.0592826115030771</v>
      </c>
      <c r="K303" s="161">
        <v>1.6938713176439157</v>
      </c>
      <c r="L303" s="161">
        <v>0.77457522476711049</v>
      </c>
      <c r="M303" s="161">
        <v>0.75359429222274699</v>
      </c>
      <c r="N303" s="161">
        <v>0.76142905627225599</v>
      </c>
      <c r="O303" s="161">
        <v>0.7497180661268279</v>
      </c>
      <c r="P303" s="161">
        <v>0.76225679246867717</v>
      </c>
      <c r="Q303" s="161">
        <v>0.76581686199347176</v>
      </c>
      <c r="R303" s="161">
        <v>0.78336169595474581</v>
      </c>
      <c r="S303" s="161">
        <v>0.78076252558575132</v>
      </c>
      <c r="T303" s="161">
        <v>0.78768132583665407</v>
      </c>
      <c r="U303" s="161">
        <v>0.79205903247438358</v>
      </c>
      <c r="V303" s="161">
        <v>0.79575682219590615</v>
      </c>
      <c r="W303" s="161">
        <v>0.78778846062085295</v>
      </c>
      <c r="X303" s="161">
        <v>0.77390778895568935</v>
      </c>
      <c r="Y303" s="161">
        <v>0.75883236786756314</v>
      </c>
      <c r="Z303" s="161">
        <v>0.76269443234072953</v>
      </c>
      <c r="AA303" s="161">
        <v>0.7623299379930345</v>
      </c>
      <c r="AB303" s="161">
        <v>0.75989715708846439</v>
      </c>
      <c r="AC303" s="161">
        <v>0.76718990083550942</v>
      </c>
      <c r="AD303" s="161">
        <v>0.77651226561964526</v>
      </c>
      <c r="AE303" s="161">
        <v>0.79346552341662746</v>
      </c>
      <c r="AF303" s="189">
        <v>0.80594643954968781</v>
      </c>
    </row>
    <row r="304" spans="1:32">
      <c r="A304" s="615" t="s">
        <v>118</v>
      </c>
      <c r="B304" s="160">
        <v>3914.0346432318015</v>
      </c>
      <c r="C304" s="161">
        <v>2547.0284490289318</v>
      </c>
      <c r="D304" s="161">
        <v>1745.7489289529331</v>
      </c>
      <c r="E304" s="161">
        <v>1525.0979223178394</v>
      </c>
      <c r="F304" s="161">
        <v>1349.5579053222518</v>
      </c>
      <c r="G304" s="161">
        <v>1177.6482098205577</v>
      </c>
      <c r="H304" s="161">
        <v>1000.2763007206596</v>
      </c>
      <c r="I304" s="161">
        <v>869.23232498369066</v>
      </c>
      <c r="J304" s="161">
        <v>768.03491234463218</v>
      </c>
      <c r="K304" s="161">
        <v>553.56315552270598</v>
      </c>
      <c r="L304" s="161">
        <v>33.34623520264185</v>
      </c>
      <c r="M304" s="161">
        <v>27.367231491349198</v>
      </c>
      <c r="N304" s="161">
        <v>28.29353357305633</v>
      </c>
      <c r="O304" s="161">
        <v>28.360527178481401</v>
      </c>
      <c r="P304" s="161">
        <v>28.487155367811166</v>
      </c>
      <c r="Q304" s="161">
        <v>29.408417608134584</v>
      </c>
      <c r="R304" s="161">
        <v>29.492160758978059</v>
      </c>
      <c r="S304" s="161">
        <v>29.59252057171323</v>
      </c>
      <c r="T304" s="161">
        <v>29.262593145237467</v>
      </c>
      <c r="U304" s="161">
        <v>30.062253547351023</v>
      </c>
      <c r="V304" s="161">
        <v>30.09681150596824</v>
      </c>
      <c r="W304" s="161">
        <v>30.625373566758743</v>
      </c>
      <c r="X304" s="161">
        <v>29.953666086685267</v>
      </c>
      <c r="Y304" s="161">
        <v>29.659822819304228</v>
      </c>
      <c r="Z304" s="161">
        <v>29.568149369680309</v>
      </c>
      <c r="AA304" s="161">
        <v>30.382797483937551</v>
      </c>
      <c r="AB304" s="161">
        <v>30.096443004306835</v>
      </c>
      <c r="AC304" s="161">
        <v>30.577514585098275</v>
      </c>
      <c r="AD304" s="161">
        <v>31.149304318517142</v>
      </c>
      <c r="AE304" s="161">
        <v>31.203407094294427</v>
      </c>
      <c r="AF304" s="189">
        <v>27.105522165666549</v>
      </c>
    </row>
    <row r="305" spans="1:32">
      <c r="A305" s="614" t="s">
        <v>133</v>
      </c>
      <c r="B305" s="162">
        <v>3870.6504688823102</v>
      </c>
      <c r="C305" s="163">
        <v>2514.0536437727346</v>
      </c>
      <c r="D305" s="163">
        <v>1722.1591435188877</v>
      </c>
      <c r="E305" s="163">
        <v>1502.8639946694191</v>
      </c>
      <c r="F305" s="163">
        <v>1328.5608417533326</v>
      </c>
      <c r="G305" s="163">
        <v>1157.5793591142487</v>
      </c>
      <c r="H305" s="163">
        <v>981.86359786134972</v>
      </c>
      <c r="I305" s="163">
        <v>851.97125754414719</v>
      </c>
      <c r="J305" s="163">
        <v>751.96443861624766</v>
      </c>
      <c r="K305" s="163">
        <v>540.28778960371221</v>
      </c>
      <c r="L305" s="163">
        <v>29.025160548247356</v>
      </c>
      <c r="M305" s="163">
        <v>23.41343114204334</v>
      </c>
      <c r="N305" s="163">
        <v>24.479953135105877</v>
      </c>
      <c r="O305" s="163">
        <v>24.861309638931253</v>
      </c>
      <c r="P305" s="163">
        <v>25.075498780095892</v>
      </c>
      <c r="Q305" s="163">
        <v>25.874130250487546</v>
      </c>
      <c r="R305" s="163">
        <v>26.029392231269242</v>
      </c>
      <c r="S305" s="163">
        <v>26.179723285341822</v>
      </c>
      <c r="T305" s="163">
        <v>26.032478471031968</v>
      </c>
      <c r="U305" s="163">
        <v>26.230877615179207</v>
      </c>
      <c r="V305" s="163">
        <v>26.818841062845529</v>
      </c>
      <c r="W305" s="163">
        <v>27.315222409254879</v>
      </c>
      <c r="X305" s="163">
        <v>26.828090374226001</v>
      </c>
      <c r="Y305" s="163">
        <v>26.6653711837556</v>
      </c>
      <c r="Z305" s="163">
        <v>26.675499493481254</v>
      </c>
      <c r="AA305" s="163">
        <v>27.50473253500402</v>
      </c>
      <c r="AB305" s="163">
        <v>27.28675360755464</v>
      </c>
      <c r="AC305" s="163">
        <v>27.778334556964939</v>
      </c>
      <c r="AD305" s="163">
        <v>28.305230029555787</v>
      </c>
      <c r="AE305" s="163">
        <v>28.330361198617183</v>
      </c>
      <c r="AF305" s="189">
        <v>24.964049410653754</v>
      </c>
    </row>
    <row r="306" spans="1:32">
      <c r="A306" s="616" t="s">
        <v>134</v>
      </c>
      <c r="B306" s="240">
        <v>1.0190939218309858E-4</v>
      </c>
      <c r="C306" s="190">
        <v>9.8715217204225342E-5</v>
      </c>
      <c r="D306" s="190">
        <v>9.4000006521126746E-5</v>
      </c>
      <c r="E306" s="190">
        <v>8.6977891686619701E-5</v>
      </c>
      <c r="F306" s="190">
        <v>8.0766995894366193E-5</v>
      </c>
      <c r="G306" s="190">
        <v>7.7167211394366179E-5</v>
      </c>
      <c r="H306" s="190">
        <v>7.4733554267605626E-5</v>
      </c>
      <c r="I306" s="190">
        <v>7.4023737605633804E-5</v>
      </c>
      <c r="J306" s="190">
        <v>7.0449303700704209E-5</v>
      </c>
      <c r="K306" s="190">
        <v>7.0981666197183075E-5</v>
      </c>
      <c r="L306" s="190">
        <v>7.2249195950704209E-5</v>
      </c>
      <c r="M306" s="190">
        <v>6.8700112640845059E-5</v>
      </c>
      <c r="N306" s="190">
        <v>7.0728160246478851E-5</v>
      </c>
      <c r="O306" s="190">
        <v>6.7686088838028163E-5</v>
      </c>
      <c r="P306" s="190">
        <v>6.667206503521124E-5</v>
      </c>
      <c r="Q306" s="190">
        <v>6.0334416267605619E-5</v>
      </c>
      <c r="R306" s="190">
        <v>5.8754034461421394E-5</v>
      </c>
      <c r="S306" s="190">
        <v>5.6581015455941613E-5</v>
      </c>
      <c r="T306" s="190">
        <v>5.8829642086195365E-5</v>
      </c>
      <c r="U306" s="190">
        <v>5.381669564203781E-5</v>
      </c>
      <c r="V306" s="190">
        <v>5.0816035938635053E-5</v>
      </c>
      <c r="W306" s="190">
        <v>5.1682810625028166E-5</v>
      </c>
      <c r="X306" s="190">
        <v>5.0512777314264679E-5</v>
      </c>
      <c r="Y306" s="190">
        <v>4.9927272910645266E-5</v>
      </c>
      <c r="Z306" s="190">
        <v>4.2512579302727461E-5</v>
      </c>
      <c r="AA306" s="190">
        <v>4.1911603944207998E-5</v>
      </c>
      <c r="AB306" s="190">
        <v>3.9534072339051021E-5</v>
      </c>
      <c r="AC306" s="190">
        <v>4.1916498242775301E-5</v>
      </c>
      <c r="AD306" s="190">
        <v>3.7460768345306816E-5</v>
      </c>
      <c r="AE306" s="190">
        <v>3.7426087898364074E-5</v>
      </c>
      <c r="AF306" s="178">
        <v>3.1201781083008725E-5</v>
      </c>
    </row>
    <row r="307" spans="1:32">
      <c r="A307" s="614" t="s">
        <v>253</v>
      </c>
      <c r="B307" s="240">
        <v>2.0099999999999997E-5</v>
      </c>
      <c r="C307" s="190">
        <v>2.0999999999999999E-5</v>
      </c>
      <c r="D307" s="190">
        <v>2.2499999999999998E-5</v>
      </c>
      <c r="E307" s="190">
        <v>1.5299999999999999E-5</v>
      </c>
      <c r="F307" s="190">
        <v>1.6200000000000001E-5</v>
      </c>
      <c r="G307" s="190">
        <v>1.6799999999999998E-5</v>
      </c>
      <c r="H307" s="190">
        <v>1.6500000000000001E-5</v>
      </c>
      <c r="I307" s="190">
        <v>1.5899999999999997E-5</v>
      </c>
      <c r="J307" s="190">
        <v>1.7399999999999999E-5</v>
      </c>
      <c r="K307" s="190">
        <v>1.9065901970659862E-5</v>
      </c>
      <c r="L307" s="190">
        <v>2.0190614166360497E-5</v>
      </c>
      <c r="M307" s="190">
        <v>1.8606181910607784E-5</v>
      </c>
      <c r="N307" s="190">
        <v>1.9157807321163893E-5</v>
      </c>
      <c r="O307" s="190">
        <v>1.8955565980959403E-5</v>
      </c>
      <c r="P307" s="190">
        <v>2.0059459111135017E-5</v>
      </c>
      <c r="Q307" s="190">
        <v>2.1478177030870547E-5</v>
      </c>
      <c r="R307" s="190">
        <v>2.1672689074827439E-5</v>
      </c>
      <c r="S307" s="190">
        <v>2.0507223411937634E-5</v>
      </c>
      <c r="T307" s="190">
        <v>2.0340748284958155E-5</v>
      </c>
      <c r="U307" s="190">
        <v>2.0068221867255899E-5</v>
      </c>
      <c r="V307" s="190">
        <v>2.1734426545536985E-5</v>
      </c>
      <c r="W307" s="190">
        <v>2.1153765210255348E-5</v>
      </c>
      <c r="X307" s="190">
        <v>2.1012064702954005E-5</v>
      </c>
      <c r="Y307" s="190">
        <v>2.1182979670126226E-5</v>
      </c>
      <c r="Z307" s="190">
        <v>2.0708452500286744E-5</v>
      </c>
      <c r="AA307" s="190">
        <v>1.9889117273549099E-5</v>
      </c>
      <c r="AB307" s="190">
        <v>1.8185517476402525E-5</v>
      </c>
      <c r="AC307" s="190">
        <v>1.7825018495264195E-5</v>
      </c>
      <c r="AD307" s="190">
        <v>1.775499896096992E-5</v>
      </c>
      <c r="AE307" s="190">
        <v>1.8369260407209159E-5</v>
      </c>
      <c r="AF307" s="178">
        <v>1.8982030689097028E-5</v>
      </c>
    </row>
    <row r="308" spans="1:32">
      <c r="A308" s="614" t="s">
        <v>252</v>
      </c>
      <c r="B308" s="162">
        <v>2.1161171629521665</v>
      </c>
      <c r="C308" s="163">
        <v>3.2465402626405511</v>
      </c>
      <c r="D308" s="163">
        <v>0.92621609076468026</v>
      </c>
      <c r="E308" s="163">
        <v>0.9798845896344538</v>
      </c>
      <c r="F308" s="163">
        <v>0.84837124634598138</v>
      </c>
      <c r="G308" s="163">
        <v>0.77411867805587253</v>
      </c>
      <c r="H308" s="163">
        <v>0.83247166652596705</v>
      </c>
      <c r="I308" s="163">
        <v>0.8579800228045632</v>
      </c>
      <c r="J308" s="163">
        <v>0.66676287844500892</v>
      </c>
      <c r="K308" s="163">
        <v>0.71746778403304567</v>
      </c>
      <c r="L308" s="163">
        <v>2.1427851532462117E-2</v>
      </c>
      <c r="M308" s="163">
        <v>1.5104132854268369E-2</v>
      </c>
      <c r="N308" s="163">
        <v>1.4665551954479729E-2</v>
      </c>
      <c r="O308" s="163">
        <v>1.5246545993169902E-2</v>
      </c>
      <c r="P308" s="163">
        <v>9.5606823603232131E-3</v>
      </c>
      <c r="Q308" s="163">
        <v>7.6713200149301939E-3</v>
      </c>
      <c r="R308" s="163">
        <v>6.7457146109646121E-3</v>
      </c>
      <c r="S308" s="163">
        <v>5.6130541921195192E-3</v>
      </c>
      <c r="T308" s="163">
        <v>8.3457332635985208E-3</v>
      </c>
      <c r="U308" s="163">
        <v>7.3371980305791222E-3</v>
      </c>
      <c r="V308" s="163">
        <v>8.676751290281259E-3</v>
      </c>
      <c r="W308" s="163">
        <v>9.9823672909698548E-3</v>
      </c>
      <c r="X308" s="163">
        <v>9.9720455629634351E-3</v>
      </c>
      <c r="Y308" s="163">
        <v>1.0540548621383119E-2</v>
      </c>
      <c r="Z308" s="163">
        <v>9.671165065837482E-3</v>
      </c>
      <c r="AA308" s="163">
        <v>9.6251717502515589E-3</v>
      </c>
      <c r="AB308" s="163">
        <v>6.7627984120396979E-3</v>
      </c>
      <c r="AC308" s="163">
        <v>6.9205533024192609E-3</v>
      </c>
      <c r="AD308" s="163">
        <v>7.5846032710915031E-3</v>
      </c>
      <c r="AE308" s="163">
        <v>6.3548863854245765E-3</v>
      </c>
      <c r="AF308" s="189">
        <v>5.1701343327784227E-3</v>
      </c>
    </row>
    <row r="309" spans="1:32">
      <c r="A309" s="616" t="s">
        <v>250</v>
      </c>
      <c r="B309" s="162">
        <v>35.906539284505939</v>
      </c>
      <c r="C309" s="163">
        <v>24.419501914978667</v>
      </c>
      <c r="D309" s="163">
        <v>17.411202121669486</v>
      </c>
      <c r="E309" s="163">
        <v>16.469540047877139</v>
      </c>
      <c r="F309" s="163">
        <v>15.410794240615848</v>
      </c>
      <c r="G309" s="163">
        <v>14.944663701399588</v>
      </c>
      <c r="H309" s="163">
        <v>13.554712666157764</v>
      </c>
      <c r="I309" s="163">
        <v>12.280956470651937</v>
      </c>
      <c r="J309" s="163">
        <v>11.448916527634998</v>
      </c>
      <c r="K309" s="163">
        <v>8.4144885609138775</v>
      </c>
      <c r="L309" s="163">
        <v>0.12150678093583016</v>
      </c>
      <c r="M309" s="163">
        <v>4.1261583193109033E-2</v>
      </c>
      <c r="N309" s="163">
        <v>4.4516012366362601E-2</v>
      </c>
      <c r="O309" s="163">
        <v>4.4686349304263406E-2</v>
      </c>
      <c r="P309" s="163">
        <v>4.5479406537035243E-2</v>
      </c>
      <c r="Q309" s="163">
        <v>4.3650461091757548E-2</v>
      </c>
      <c r="R309" s="163">
        <v>4.3370824089749148E-2</v>
      </c>
      <c r="S309" s="163">
        <v>4.3703287242692207E-2</v>
      </c>
      <c r="T309" s="163">
        <v>4.5674125600904385E-2</v>
      </c>
      <c r="U309" s="163">
        <v>4.6344719356633465E-2</v>
      </c>
      <c r="V309" s="163">
        <v>4.5751424867491779E-2</v>
      </c>
      <c r="W309" s="163">
        <v>4.543088852449835E-2</v>
      </c>
      <c r="X309" s="163">
        <v>4.8663743007921319E-2</v>
      </c>
      <c r="Y309" s="163">
        <v>4.9080034634923393E-2</v>
      </c>
      <c r="Z309" s="163">
        <v>4.9478680776904004E-2</v>
      </c>
      <c r="AA309" s="163">
        <v>4.9649256356095191E-2</v>
      </c>
      <c r="AB309" s="163">
        <v>5.0215391598021131E-2</v>
      </c>
      <c r="AC309" s="163">
        <v>5.0465321976422575E-2</v>
      </c>
      <c r="AD309" s="163">
        <v>5.0739870929577179E-2</v>
      </c>
      <c r="AE309" s="163">
        <v>5.1370036724963555E-2</v>
      </c>
      <c r="AF309" s="180">
        <v>5.109485784837052E-2</v>
      </c>
    </row>
    <row r="310" spans="1:32">
      <c r="A310" s="616" t="s">
        <v>251</v>
      </c>
      <c r="B310" s="162">
        <v>5.3613958926409468</v>
      </c>
      <c r="C310" s="163">
        <v>5.3086433633605763</v>
      </c>
      <c r="D310" s="163">
        <v>5.2522507216046002</v>
      </c>
      <c r="E310" s="163">
        <v>4.7844007330170699</v>
      </c>
      <c r="F310" s="163">
        <v>4.7378011149615258</v>
      </c>
      <c r="G310" s="163">
        <v>4.3499743596421627</v>
      </c>
      <c r="H310" s="163">
        <v>4.0254272930718891</v>
      </c>
      <c r="I310" s="163">
        <v>4.1220410223493369</v>
      </c>
      <c r="J310" s="163">
        <v>3.9547064730008348</v>
      </c>
      <c r="K310" s="163">
        <v>4.1433195264787228</v>
      </c>
      <c r="L310" s="163">
        <v>4.1780475821160818</v>
      </c>
      <c r="M310" s="163">
        <v>3.8973473269639278</v>
      </c>
      <c r="N310" s="163">
        <v>3.7543089876620424</v>
      </c>
      <c r="O310" s="163">
        <v>3.4391980025978972</v>
      </c>
      <c r="P310" s="163">
        <v>3.35652976729377</v>
      </c>
      <c r="Q310" s="163">
        <v>3.482883763947052</v>
      </c>
      <c r="R310" s="163">
        <v>3.4125715622845676</v>
      </c>
      <c r="S310" s="163">
        <v>3.3634038566977287</v>
      </c>
      <c r="T310" s="163">
        <v>3.1760156449506254</v>
      </c>
      <c r="U310" s="163">
        <v>3.7776201298670937</v>
      </c>
      <c r="V310" s="163">
        <v>3.223469716502454</v>
      </c>
      <c r="W310" s="163">
        <v>3.2546650651125608</v>
      </c>
      <c r="X310" s="163">
        <v>3.0668683990463634</v>
      </c>
      <c r="Y310" s="163">
        <v>2.9347599420397414</v>
      </c>
      <c r="Z310" s="163">
        <v>2.8334368093245117</v>
      </c>
      <c r="AA310" s="163">
        <v>2.818728720105967</v>
      </c>
      <c r="AB310" s="163">
        <v>2.7526534871523198</v>
      </c>
      <c r="AC310" s="163">
        <v>2.7417344113377551</v>
      </c>
      <c r="AD310" s="163">
        <v>2.785694598993381</v>
      </c>
      <c r="AE310" s="163">
        <v>2.8152651772185484</v>
      </c>
      <c r="AF310" s="189">
        <v>2.085157579019874</v>
      </c>
    </row>
    <row r="311" spans="1:32">
      <c r="A311" s="616" t="s">
        <v>135</v>
      </c>
      <c r="B311" s="164">
        <v>4273.5405932332824</v>
      </c>
      <c r="C311" s="165">
        <v>2890.7786318330454</v>
      </c>
      <c r="D311" s="165">
        <v>2072.6489372288402</v>
      </c>
      <c r="E311" s="165">
        <v>1833.14117650699</v>
      </c>
      <c r="F311" s="165">
        <v>1647.7599461975706</v>
      </c>
      <c r="G311" s="165">
        <v>1463.1089996415558</v>
      </c>
      <c r="H311" s="165">
        <v>1279.8123074477535</v>
      </c>
      <c r="I311" s="165">
        <v>1128.3272041106852</v>
      </c>
      <c r="J311" s="165">
        <v>1019.867048838141</v>
      </c>
      <c r="K311" s="165">
        <v>786.16123529480979</v>
      </c>
      <c r="L311" s="165">
        <v>262.59334099669178</v>
      </c>
      <c r="M311" s="165">
        <v>228.54582068174432</v>
      </c>
      <c r="N311" s="165">
        <v>224.5913369464659</v>
      </c>
      <c r="O311" s="165">
        <v>172.38383855005279</v>
      </c>
      <c r="P311" s="165">
        <v>159.27807240856583</v>
      </c>
      <c r="Q311" s="165">
        <v>154.66063879361789</v>
      </c>
      <c r="R311" s="165">
        <v>142.38539512183303</v>
      </c>
      <c r="S311" s="165">
        <v>138.60924307577378</v>
      </c>
      <c r="T311" s="165">
        <v>124.15591446839346</v>
      </c>
      <c r="U311" s="165">
        <v>99.534094098713808</v>
      </c>
      <c r="V311" s="165">
        <v>111.54669554764055</v>
      </c>
      <c r="W311" s="165">
        <v>98.022970545068972</v>
      </c>
      <c r="X311" s="165">
        <v>100.44722824260796</v>
      </c>
      <c r="Y311" s="165">
        <v>97.072126224755095</v>
      </c>
      <c r="Z311" s="165">
        <v>92.392630323928515</v>
      </c>
      <c r="AA311" s="165">
        <v>85.780657336072892</v>
      </c>
      <c r="AB311" s="165">
        <v>84.496150415493361</v>
      </c>
      <c r="AC311" s="165">
        <v>86.512355133067871</v>
      </c>
      <c r="AD311" s="165">
        <v>84.686603349826314</v>
      </c>
      <c r="AE311" s="165">
        <v>85.367517315710558</v>
      </c>
      <c r="AF311" s="189">
        <v>72.368507680413757</v>
      </c>
    </row>
    <row r="312" spans="1:32">
      <c r="A312" s="616" t="s">
        <v>136</v>
      </c>
      <c r="B312" s="162">
        <v>91.587632265135795</v>
      </c>
      <c r="C312" s="165">
        <v>88.108733784774756</v>
      </c>
      <c r="D312" s="165">
        <v>84.227912291167996</v>
      </c>
      <c r="E312" s="165">
        <v>83.195879393418011</v>
      </c>
      <c r="F312" s="165">
        <v>81.902579828848232</v>
      </c>
      <c r="G312" s="165">
        <v>80.489437909893752</v>
      </c>
      <c r="H312" s="165">
        <v>78.158046683848951</v>
      </c>
      <c r="I312" s="165">
        <v>77.037256729868034</v>
      </c>
      <c r="J312" s="165">
        <v>75.307356308804913</v>
      </c>
      <c r="K312" s="165">
        <v>70.413438194408087</v>
      </c>
      <c r="L312" s="165">
        <v>12.698812192294683</v>
      </c>
      <c r="M312" s="165">
        <v>11.974505335391253</v>
      </c>
      <c r="N312" s="165">
        <v>12.59778491803557</v>
      </c>
      <c r="O312" s="165">
        <v>16.451964068688916</v>
      </c>
      <c r="P312" s="165">
        <v>17.885170844319656</v>
      </c>
      <c r="Q312" s="165">
        <v>19.014804178701045</v>
      </c>
      <c r="R312" s="165">
        <v>20.712911414645365</v>
      </c>
      <c r="S312" s="165">
        <v>21.349601162987256</v>
      </c>
      <c r="T312" s="165">
        <v>23.569230085037056</v>
      </c>
      <c r="U312" s="165">
        <v>30.202970971470862</v>
      </c>
      <c r="V312" s="165">
        <v>26.981356424954939</v>
      </c>
      <c r="W312" s="165">
        <v>31.24305802656513</v>
      </c>
      <c r="X312" s="165">
        <v>29.82030127734221</v>
      </c>
      <c r="Y312" s="165">
        <v>30.554417599375146</v>
      </c>
      <c r="Z312" s="165">
        <v>32.002714140743038</v>
      </c>
      <c r="AA312" s="165">
        <v>35.419170740209324</v>
      </c>
      <c r="AB312" s="165">
        <v>35.618715002178725</v>
      </c>
      <c r="AC312" s="165">
        <v>35.344679425344353</v>
      </c>
      <c r="AD312" s="165">
        <v>36.781855791103737</v>
      </c>
      <c r="AE312" s="165">
        <v>36.551850253412404</v>
      </c>
      <c r="AF312" s="189">
        <v>37.454858521288187</v>
      </c>
    </row>
    <row r="313" spans="1:32">
      <c r="A313" s="616" t="s">
        <v>137</v>
      </c>
      <c r="B313" s="162">
        <v>98.891574083931218</v>
      </c>
      <c r="C313" s="165">
        <v>98.705361721861834</v>
      </c>
      <c r="D313" s="165">
        <v>98.64872977764368</v>
      </c>
      <c r="E313" s="165">
        <v>98.542131142987245</v>
      </c>
      <c r="F313" s="165">
        <v>98.444152452731885</v>
      </c>
      <c r="G313" s="165">
        <v>98.295853503707448</v>
      </c>
      <c r="H313" s="165">
        <v>98.159238317848349</v>
      </c>
      <c r="I313" s="165">
        <v>98.014217034569285</v>
      </c>
      <c r="J313" s="165">
        <v>97.907585518563849</v>
      </c>
      <c r="K313" s="165">
        <v>97.601833542108054</v>
      </c>
      <c r="L313" s="165">
        <v>87.041791590157814</v>
      </c>
      <c r="M313" s="165">
        <v>85.552793856566538</v>
      </c>
      <c r="N313" s="165">
        <v>86.521370941160598</v>
      </c>
      <c r="O313" s="165">
        <v>87.66166257231923</v>
      </c>
      <c r="P313" s="165">
        <v>88.023877626018603</v>
      </c>
      <c r="Q313" s="165">
        <v>87.982055325991325</v>
      </c>
      <c r="R313" s="165">
        <v>88.258681498422675</v>
      </c>
      <c r="S313" s="165">
        <v>88.467365332733365</v>
      </c>
      <c r="T313" s="165">
        <v>88.961625314019017</v>
      </c>
      <c r="U313" s="165">
        <v>87.255193872485236</v>
      </c>
      <c r="V313" s="165">
        <v>89.108579018502724</v>
      </c>
      <c r="W313" s="165">
        <v>89.191475002620862</v>
      </c>
      <c r="X313" s="165">
        <v>89.565298272959581</v>
      </c>
      <c r="Y313" s="165">
        <v>89.904013743468226</v>
      </c>
      <c r="Z313" s="165">
        <v>90.217007361423754</v>
      </c>
      <c r="AA313" s="165">
        <v>90.52732076282615</v>
      </c>
      <c r="AB313" s="165">
        <v>90.664380517159032</v>
      </c>
      <c r="AC313" s="165">
        <v>90.845626055240288</v>
      </c>
      <c r="AD313" s="165">
        <v>90.86954154776852</v>
      </c>
      <c r="AE313" s="165">
        <v>90.792525037425847</v>
      </c>
      <c r="AF313" s="189">
        <v>92.099496398098125</v>
      </c>
    </row>
    <row r="314" spans="1:32">
      <c r="A314" s="618" t="s">
        <v>254</v>
      </c>
      <c r="B314" s="252">
        <v>0</v>
      </c>
      <c r="C314" s="191">
        <v>0</v>
      </c>
      <c r="D314" s="191">
        <v>0</v>
      </c>
      <c r="E314" s="191">
        <v>0</v>
      </c>
      <c r="F314" s="191">
        <v>0</v>
      </c>
      <c r="G314" s="191">
        <v>0</v>
      </c>
      <c r="H314" s="191">
        <v>0</v>
      </c>
      <c r="I314" s="191">
        <v>0</v>
      </c>
      <c r="J314" s="191">
        <v>0</v>
      </c>
      <c r="K314" s="191">
        <v>0</v>
      </c>
      <c r="L314" s="191">
        <v>0</v>
      </c>
      <c r="M314" s="191">
        <v>0</v>
      </c>
      <c r="N314" s="191">
        <v>0</v>
      </c>
      <c r="O314" s="191">
        <v>0</v>
      </c>
      <c r="P314" s="191">
        <v>0</v>
      </c>
      <c r="Q314" s="191">
        <v>0</v>
      </c>
      <c r="R314" s="191">
        <v>0</v>
      </c>
      <c r="S314" s="191">
        <v>0</v>
      </c>
      <c r="T314" s="191">
        <v>0</v>
      </c>
      <c r="U314" s="191">
        <v>0</v>
      </c>
      <c r="V314" s="191">
        <v>0</v>
      </c>
      <c r="W314" s="191">
        <v>0</v>
      </c>
      <c r="X314" s="191">
        <v>0</v>
      </c>
      <c r="Y314" s="191">
        <v>0</v>
      </c>
      <c r="Z314" s="191">
        <v>0</v>
      </c>
      <c r="AA314" s="191">
        <v>0</v>
      </c>
      <c r="AB314" s="191">
        <v>0</v>
      </c>
      <c r="AC314" s="191">
        <v>0</v>
      </c>
      <c r="AD314" s="191">
        <v>0</v>
      </c>
      <c r="AE314" s="191">
        <v>0</v>
      </c>
      <c r="AF314" s="192">
        <v>0</v>
      </c>
    </row>
    <row r="315" spans="1:32">
      <c r="A315" s="618" t="s">
        <v>138</v>
      </c>
      <c r="B315" s="241">
        <v>0.81902037193418298</v>
      </c>
      <c r="C315" s="193">
        <v>0.84455779745548387</v>
      </c>
      <c r="D315" s="193">
        <v>0.80796630482992515</v>
      </c>
      <c r="E315" s="193">
        <v>0.78547005414134585</v>
      </c>
      <c r="F315" s="193">
        <v>0.69416502455060347</v>
      </c>
      <c r="G315" s="193">
        <v>0.71196488156867244</v>
      </c>
      <c r="H315" s="193">
        <v>0.73363447442633278</v>
      </c>
      <c r="I315" s="193">
        <v>0.81036223999090928</v>
      </c>
      <c r="J315" s="193">
        <v>0.90147525033492937</v>
      </c>
      <c r="K315" s="193">
        <v>0.9217557251629539</v>
      </c>
      <c r="L315" s="193">
        <v>0.93516123717412458</v>
      </c>
      <c r="M315" s="193">
        <v>0.79087605144786155</v>
      </c>
      <c r="N315" s="193">
        <v>0.78174955882114472</v>
      </c>
      <c r="O315" s="193">
        <v>0.87145545527932611</v>
      </c>
      <c r="P315" s="193">
        <v>1.0204864834206742</v>
      </c>
      <c r="Q315" s="193">
        <v>0.93423567605258251</v>
      </c>
      <c r="R315" s="193">
        <v>0.9896012948215237</v>
      </c>
      <c r="S315" s="193">
        <v>1.0293750552869032</v>
      </c>
      <c r="T315" s="193">
        <v>0.88433702153822047</v>
      </c>
      <c r="U315" s="193">
        <v>0.89110211095534597</v>
      </c>
      <c r="V315" s="193">
        <v>0.8569149232798724</v>
      </c>
      <c r="W315" s="193">
        <v>0.93466158787599096</v>
      </c>
      <c r="X315" s="193">
        <v>0.87656487671802197</v>
      </c>
      <c r="Y315" s="193">
        <v>0.80433604629120803</v>
      </c>
      <c r="Z315" s="193">
        <v>0.67516871510034859</v>
      </c>
      <c r="AA315" s="193">
        <v>0.58157054884086556</v>
      </c>
      <c r="AB315" s="193">
        <v>0.53056477802838842</v>
      </c>
      <c r="AC315" s="193">
        <v>0.58786806741866926</v>
      </c>
      <c r="AD315" s="193">
        <v>0.67730260445403989</v>
      </c>
      <c r="AE315" s="193">
        <v>0.59474492158870029</v>
      </c>
      <c r="AF315" s="189">
        <v>0.30475346323099994</v>
      </c>
    </row>
    <row r="316" spans="1:32">
      <c r="A316" s="619" t="s">
        <v>139</v>
      </c>
      <c r="B316" s="242">
        <v>19.502604107359058</v>
      </c>
      <c r="C316" s="194">
        <v>19.555356636639424</v>
      </c>
      <c r="D316" s="194">
        <v>19.443749278395408</v>
      </c>
      <c r="E316" s="194">
        <v>17.559599266982929</v>
      </c>
      <c r="F316" s="194">
        <v>17.662198885038475</v>
      </c>
      <c r="G316" s="194">
        <v>16.258025640357832</v>
      </c>
      <c r="H316" s="194">
        <v>15.014572706928112</v>
      </c>
      <c r="I316" s="194">
        <v>15.421958977650663</v>
      </c>
      <c r="J316" s="194">
        <v>14.861293526999168</v>
      </c>
      <c r="K316" s="194">
        <v>15.904680473521278</v>
      </c>
      <c r="L316" s="194">
        <v>16.205952417883921</v>
      </c>
      <c r="M316" s="194">
        <v>15.086652673036074</v>
      </c>
      <c r="N316" s="194">
        <v>14.557691012337957</v>
      </c>
      <c r="O316" s="194">
        <v>13.192801997402105</v>
      </c>
      <c r="P316" s="194">
        <v>12.88347023270623</v>
      </c>
      <c r="Q316" s="194">
        <v>13.597116236052948</v>
      </c>
      <c r="R316" s="194">
        <v>13.387428437715432</v>
      </c>
      <c r="S316" s="194">
        <v>13.212596143302273</v>
      </c>
      <c r="T316" s="194">
        <v>12.447984355049373</v>
      </c>
      <c r="U316" s="194">
        <v>15.486379870132904</v>
      </c>
      <c r="V316" s="194">
        <v>13.240530283497547</v>
      </c>
      <c r="W316" s="194">
        <v>16.065334934887439</v>
      </c>
      <c r="X316" s="194">
        <v>14.461131600953639</v>
      </c>
      <c r="Y316" s="194">
        <v>13.69724005796026</v>
      </c>
      <c r="Z316" s="194">
        <v>11.390563190675488</v>
      </c>
      <c r="AA316" s="194">
        <v>11.349271279894033</v>
      </c>
      <c r="AB316" s="194">
        <v>10.575346512847682</v>
      </c>
      <c r="AC316" s="194">
        <v>10.082265588662244</v>
      </c>
      <c r="AD316" s="194">
        <v>10.206305401006619</v>
      </c>
      <c r="AE316" s="194">
        <v>10.064734822781453</v>
      </c>
      <c r="AF316" s="202">
        <v>7.9948424209801257</v>
      </c>
    </row>
    <row r="317" spans="1:32">
      <c r="A317" s="170"/>
      <c r="B317" s="171"/>
      <c r="C317" s="171"/>
      <c r="D317" s="171"/>
      <c r="E317" s="171"/>
      <c r="F317" s="171"/>
      <c r="G317" s="171"/>
      <c r="H317" s="171"/>
      <c r="I317" s="171"/>
      <c r="J317" s="171"/>
      <c r="K317" s="171"/>
      <c r="L317" s="171"/>
      <c r="M317" s="171"/>
      <c r="N317" s="171"/>
      <c r="O317" s="171"/>
      <c r="P317" s="171"/>
      <c r="Q317" s="171"/>
      <c r="R317" s="171"/>
      <c r="S317" s="171"/>
      <c r="T317" s="171"/>
      <c r="U317" s="171"/>
      <c r="V317" s="171"/>
      <c r="W317" s="171"/>
      <c r="X317" s="171"/>
      <c r="Y317" s="171"/>
      <c r="Z317" s="171"/>
      <c r="AA317" s="171"/>
      <c r="AB317" s="171"/>
      <c r="AC317" s="171"/>
      <c r="AD317" s="171"/>
      <c r="AE317" s="171"/>
      <c r="AF317" s="171"/>
    </row>
    <row r="318" spans="1:32">
      <c r="A318" s="172" t="s">
        <v>546</v>
      </c>
      <c r="B318" s="620"/>
      <c r="C318" s="620"/>
      <c r="D318" s="620"/>
      <c r="E318" s="620"/>
      <c r="F318" s="620"/>
      <c r="G318" s="620"/>
      <c r="H318" s="620"/>
      <c r="I318" s="620"/>
      <c r="J318" s="620"/>
      <c r="K318" s="620"/>
      <c r="L318" s="620"/>
      <c r="M318" s="620"/>
      <c r="N318" s="620"/>
      <c r="O318" s="620"/>
      <c r="P318" s="620"/>
      <c r="Q318" s="620"/>
      <c r="R318" s="620"/>
      <c r="S318" s="620"/>
      <c r="T318" s="620"/>
      <c r="U318" s="620"/>
      <c r="V318" s="620"/>
      <c r="W318" s="620"/>
      <c r="X318" s="620"/>
      <c r="Y318" s="620"/>
      <c r="Z318" s="620"/>
      <c r="AA318" s="620"/>
      <c r="AB318" s="620"/>
      <c r="AC318" s="620"/>
      <c r="AD318" s="620"/>
      <c r="AE318" s="620"/>
      <c r="AF318" s="620"/>
    </row>
    <row r="319" spans="1:32">
      <c r="A319" s="172" t="s">
        <v>547</v>
      </c>
      <c r="B319" s="621"/>
      <c r="C319" s="621"/>
      <c r="D319" s="621"/>
      <c r="E319" s="621"/>
      <c r="F319" s="621"/>
      <c r="G319" s="621"/>
      <c r="H319" s="621"/>
      <c r="I319" s="621"/>
      <c r="J319" s="621"/>
      <c r="K319" s="621"/>
      <c r="L319" s="621"/>
      <c r="M319" s="621"/>
      <c r="N319" s="621"/>
      <c r="O319" s="621"/>
      <c r="P319" s="621"/>
      <c r="Q319" s="621"/>
      <c r="R319" s="621"/>
      <c r="S319" s="621"/>
      <c r="T319" s="621"/>
      <c r="U319" s="621"/>
      <c r="V319" s="621"/>
      <c r="W319" s="621"/>
      <c r="X319" s="621"/>
      <c r="Y319" s="621"/>
      <c r="Z319" s="621"/>
      <c r="AA319" s="621"/>
      <c r="AB319" s="621"/>
      <c r="AC319" s="621"/>
      <c r="AD319" s="621"/>
      <c r="AE319" s="621"/>
      <c r="AF319" s="621"/>
    </row>
    <row r="320" spans="1:32">
      <c r="A320" s="172" t="s">
        <v>255</v>
      </c>
      <c r="B320" s="621"/>
      <c r="C320" s="621"/>
      <c r="D320" s="621"/>
      <c r="E320" s="621"/>
      <c r="F320" s="621"/>
      <c r="G320" s="621"/>
      <c r="H320" s="621"/>
      <c r="I320" s="621"/>
      <c r="J320" s="621"/>
      <c r="K320" s="621"/>
      <c r="L320" s="621"/>
      <c r="M320" s="621"/>
      <c r="N320" s="621"/>
      <c r="O320" s="621"/>
      <c r="P320" s="621"/>
      <c r="Q320" s="621"/>
      <c r="R320" s="621"/>
      <c r="S320" s="621"/>
      <c r="T320" s="621"/>
      <c r="U320" s="621"/>
      <c r="V320" s="621"/>
      <c r="W320" s="621"/>
      <c r="X320" s="621"/>
      <c r="Y320" s="621"/>
      <c r="Z320" s="621"/>
      <c r="AA320" s="621"/>
      <c r="AB320" s="621"/>
      <c r="AC320" s="621"/>
      <c r="AD320" s="621"/>
      <c r="AE320" s="621"/>
    </row>
    <row r="321" spans="1:32">
      <c r="A321" s="196"/>
      <c r="B321" s="622"/>
      <c r="C321" s="622"/>
      <c r="D321" s="622"/>
      <c r="E321" s="622"/>
      <c r="F321" s="622"/>
      <c r="G321" s="622"/>
      <c r="H321" s="622"/>
      <c r="I321" s="622"/>
      <c r="J321" s="622"/>
      <c r="K321" s="622"/>
      <c r="L321" s="622"/>
      <c r="M321" s="622"/>
      <c r="N321" s="622"/>
      <c r="O321" s="622"/>
      <c r="P321" s="622"/>
      <c r="Q321" s="622"/>
      <c r="R321" s="622"/>
      <c r="S321" s="622"/>
      <c r="T321" s="622"/>
      <c r="U321" s="622"/>
      <c r="V321" s="622"/>
      <c r="W321" s="622"/>
      <c r="X321" s="622"/>
      <c r="Y321" s="622"/>
      <c r="Z321" s="622"/>
      <c r="AA321" s="622"/>
      <c r="AB321" s="622"/>
      <c r="AC321" s="622"/>
      <c r="AD321" s="622"/>
      <c r="AE321" s="622"/>
    </row>
    <row r="322" spans="1:32" ht="12.75">
      <c r="A322" s="1012" t="s">
        <v>273</v>
      </c>
      <c r="B322" s="622"/>
      <c r="C322" s="622"/>
      <c r="D322" s="622"/>
      <c r="E322" s="622"/>
      <c r="F322" s="622"/>
      <c r="G322" s="622"/>
      <c r="H322" s="622"/>
      <c r="I322" s="622"/>
      <c r="J322" s="622"/>
      <c r="K322" s="622"/>
      <c r="L322" s="622"/>
      <c r="M322" s="622"/>
      <c r="N322" s="622"/>
      <c r="O322" s="622"/>
      <c r="P322" s="622"/>
      <c r="Q322" s="622"/>
      <c r="R322" s="622"/>
      <c r="S322" s="622"/>
      <c r="T322" s="622"/>
      <c r="U322" s="622"/>
      <c r="V322" s="622"/>
      <c r="W322" s="622"/>
      <c r="X322" s="622"/>
      <c r="Y322" s="622"/>
      <c r="Z322" s="622"/>
      <c r="AA322" s="622"/>
      <c r="AB322" s="622"/>
      <c r="AC322" s="622"/>
      <c r="AD322" s="622"/>
      <c r="AE322" s="622"/>
    </row>
    <row r="323" spans="1:32">
      <c r="A323" s="200"/>
      <c r="AB323" s="153"/>
      <c r="AC323" s="153"/>
      <c r="AD323" s="153"/>
      <c r="AF323" s="243" t="s">
        <v>140</v>
      </c>
    </row>
    <row r="324" spans="1:32">
      <c r="A324" s="755"/>
      <c r="B324" s="239">
        <v>1990</v>
      </c>
      <c r="C324" s="239">
        <v>1991</v>
      </c>
      <c r="D324" s="239">
        <v>1992</v>
      </c>
      <c r="E324" s="239">
        <v>1993</v>
      </c>
      <c r="F324" s="239">
        <v>1994</v>
      </c>
      <c r="G324" s="239">
        <v>1995</v>
      </c>
      <c r="H324" s="239">
        <v>1996</v>
      </c>
      <c r="I324" s="239">
        <v>1997</v>
      </c>
      <c r="J324" s="239">
        <v>1998</v>
      </c>
      <c r="K324" s="239">
        <v>1999</v>
      </c>
      <c r="L324" s="239">
        <v>2000</v>
      </c>
      <c r="M324" s="239">
        <v>2001</v>
      </c>
      <c r="N324" s="239">
        <v>2002</v>
      </c>
      <c r="O324" s="239">
        <v>2003</v>
      </c>
      <c r="P324" s="239">
        <v>2004</v>
      </c>
      <c r="Q324" s="239">
        <v>2005</v>
      </c>
      <c r="R324" s="239">
        <v>2006</v>
      </c>
      <c r="S324" s="239">
        <v>2007</v>
      </c>
      <c r="T324" s="239">
        <v>2008</v>
      </c>
      <c r="U324" s="239">
        <v>2009</v>
      </c>
      <c r="V324" s="239">
        <v>2010</v>
      </c>
      <c r="W324" s="239">
        <v>2011</v>
      </c>
      <c r="X324" s="239">
        <v>2012</v>
      </c>
      <c r="Y324" s="239">
        <v>2013</v>
      </c>
      <c r="Z324" s="239">
        <v>2014</v>
      </c>
      <c r="AA324" s="239">
        <v>2015</v>
      </c>
      <c r="AB324" s="239">
        <v>2016</v>
      </c>
      <c r="AC324" s="239">
        <v>2017</v>
      </c>
      <c r="AD324" s="156">
        <v>2018</v>
      </c>
      <c r="AE324" s="156">
        <v>2019</v>
      </c>
      <c r="AF324" s="157">
        <v>2020</v>
      </c>
    </row>
    <row r="325" spans="1:32">
      <c r="A325" s="614" t="s">
        <v>257</v>
      </c>
      <c r="B325" s="158">
        <v>116.60339568012209</v>
      </c>
      <c r="C325" s="159">
        <v>115.39361810729604</v>
      </c>
      <c r="D325" s="159">
        <v>112.71282995307895</v>
      </c>
      <c r="E325" s="159">
        <v>104.8906408580694</v>
      </c>
      <c r="F325" s="159">
        <v>92.092728017168966</v>
      </c>
      <c r="G325" s="159">
        <v>80.648436986797833</v>
      </c>
      <c r="H325" s="159">
        <v>70.358139268575684</v>
      </c>
      <c r="I325" s="159">
        <v>57.655059710002249</v>
      </c>
      <c r="J325" s="159">
        <v>55.061676260520443</v>
      </c>
      <c r="K325" s="159">
        <v>50.066844130012747</v>
      </c>
      <c r="L325" s="159">
        <v>46.580056414662572</v>
      </c>
      <c r="M325" s="159">
        <v>40.477232469264358</v>
      </c>
      <c r="N325" s="159">
        <v>34.235944490724712</v>
      </c>
      <c r="O325" s="159">
        <v>28.591264134233359</v>
      </c>
      <c r="P325" s="159">
        <v>22.330094669436011</v>
      </c>
      <c r="Q325" s="159">
        <v>24.143582413007941</v>
      </c>
      <c r="R325" s="159">
        <v>17.630699191012273</v>
      </c>
      <c r="S325" s="159">
        <v>18.576640704145685</v>
      </c>
      <c r="T325" s="159">
        <v>19.293425422496746</v>
      </c>
      <c r="U325" s="159">
        <v>17.285436038268031</v>
      </c>
      <c r="V325" s="159">
        <v>20.000832806029823</v>
      </c>
      <c r="W325" s="159">
        <v>15.881544793165293</v>
      </c>
      <c r="X325" s="159">
        <v>14.795182042929174</v>
      </c>
      <c r="Y325" s="159">
        <v>16.262369670018266</v>
      </c>
      <c r="Z325" s="159">
        <v>14.348570100311361</v>
      </c>
      <c r="AA325" s="159">
        <v>16.076753473205269</v>
      </c>
      <c r="AB325" s="159">
        <v>19.349290370040801</v>
      </c>
      <c r="AC325" s="159">
        <v>21.295714490192495</v>
      </c>
      <c r="AD325" s="159">
        <v>20.949785681659428</v>
      </c>
      <c r="AE325" s="159">
        <v>20.17251249570884</v>
      </c>
      <c r="AF325" s="201">
        <v>20.306311449040884</v>
      </c>
    </row>
    <row r="326" spans="1:32">
      <c r="A326" s="614" t="s">
        <v>258</v>
      </c>
      <c r="B326" s="160">
        <v>1624.1917628813824</v>
      </c>
      <c r="C326" s="161">
        <v>1423.0420628917977</v>
      </c>
      <c r="D326" s="161">
        <v>1229.7855211993863</v>
      </c>
      <c r="E326" s="161">
        <v>1029.8593063093106</v>
      </c>
      <c r="F326" s="161">
        <v>967.83515169135717</v>
      </c>
      <c r="G326" s="161">
        <v>873.54956854826889</v>
      </c>
      <c r="H326" s="161">
        <v>819.11102513245635</v>
      </c>
      <c r="I326" s="161">
        <v>851.81504090888734</v>
      </c>
      <c r="J326" s="161">
        <v>769.91499940562608</v>
      </c>
      <c r="K326" s="161">
        <v>609.08598743728214</v>
      </c>
      <c r="L326" s="161">
        <v>539.50728567223382</v>
      </c>
      <c r="M326" s="161">
        <v>425.71303390605522</v>
      </c>
      <c r="N326" s="161">
        <v>328.19942385046761</v>
      </c>
      <c r="O326" s="161">
        <v>190.91446640394042</v>
      </c>
      <c r="P326" s="161">
        <v>148.91050261148368</v>
      </c>
      <c r="Q326" s="161">
        <v>147.09540564041191</v>
      </c>
      <c r="R326" s="161">
        <v>186.56865741079093</v>
      </c>
      <c r="S326" s="161">
        <v>138.45380453332822</v>
      </c>
      <c r="T326" s="161">
        <v>125.21077377222407</v>
      </c>
      <c r="U326" s="161">
        <v>90.465302734505286</v>
      </c>
      <c r="V326" s="161">
        <v>101.83064554761648</v>
      </c>
      <c r="W326" s="161">
        <v>100.82601393790748</v>
      </c>
      <c r="X326" s="161">
        <v>110.85767341242735</v>
      </c>
      <c r="Y326" s="161">
        <v>92.016568251172558</v>
      </c>
      <c r="Z326" s="161">
        <v>83.497760737569735</v>
      </c>
      <c r="AA326" s="161">
        <v>88.917413030117402</v>
      </c>
      <c r="AB326" s="161">
        <v>85.09401740593637</v>
      </c>
      <c r="AC326" s="161">
        <v>76.790485996386849</v>
      </c>
      <c r="AD326" s="161">
        <v>81.390200580379982</v>
      </c>
      <c r="AE326" s="161">
        <v>71.819000800713695</v>
      </c>
      <c r="AF326" s="189">
        <v>67.816015113587852</v>
      </c>
    </row>
    <row r="327" spans="1:32">
      <c r="A327" s="614" t="s">
        <v>117</v>
      </c>
      <c r="B327" s="160">
        <v>52.076827704890619</v>
      </c>
      <c r="C327" s="161">
        <v>48.028064040860485</v>
      </c>
      <c r="D327" s="161">
        <v>44.789308391777602</v>
      </c>
      <c r="E327" s="161">
        <v>42.10167155993858</v>
      </c>
      <c r="F327" s="161">
        <v>36.576491108202362</v>
      </c>
      <c r="G327" s="161">
        <v>30.414492797085142</v>
      </c>
      <c r="H327" s="161">
        <v>24.994903100529612</v>
      </c>
      <c r="I327" s="161">
        <v>18.909989810408671</v>
      </c>
      <c r="J327" s="161">
        <v>14.688319156136851</v>
      </c>
      <c r="K327" s="161">
        <v>10.517658580863495</v>
      </c>
      <c r="L327" s="161">
        <v>9.2294768977020212</v>
      </c>
      <c r="M327" s="161">
        <v>6.3132338953336324</v>
      </c>
      <c r="N327" s="161">
        <v>4.5559573165877039</v>
      </c>
      <c r="O327" s="161">
        <v>3.3497344171756511</v>
      </c>
      <c r="P327" s="161">
        <v>2.2621104533548153</v>
      </c>
      <c r="Q327" s="161">
        <v>2.5051974079624868</v>
      </c>
      <c r="R327" s="161">
        <v>2.0218218953787859</v>
      </c>
      <c r="S327" s="161">
        <v>1.9155136498972305</v>
      </c>
      <c r="T327" s="161">
        <v>2.0411181982135758</v>
      </c>
      <c r="U327" s="161">
        <v>2.0793977505942887</v>
      </c>
      <c r="V327" s="161">
        <v>2.8440496721463835</v>
      </c>
      <c r="W327" s="161">
        <v>2.5163605130782662</v>
      </c>
      <c r="X327" s="161">
        <v>2.7099381734125347</v>
      </c>
      <c r="Y327" s="161">
        <v>2.0348768122557552</v>
      </c>
      <c r="Z327" s="161">
        <v>2.9608201336775575</v>
      </c>
      <c r="AA327" s="161">
        <v>2.572132174388865</v>
      </c>
      <c r="AB327" s="161">
        <v>2.2592809692182487</v>
      </c>
      <c r="AC327" s="161">
        <v>2.935237046127527</v>
      </c>
      <c r="AD327" s="161">
        <v>2.0225319613817851</v>
      </c>
      <c r="AE327" s="161">
        <v>2.4017908685542531</v>
      </c>
      <c r="AF327" s="189">
        <v>2.552894738961343</v>
      </c>
    </row>
    <row r="328" spans="1:32">
      <c r="A328" s="614" t="s">
        <v>307</v>
      </c>
      <c r="B328" s="160">
        <v>143.27746189517242</v>
      </c>
      <c r="C328" s="161">
        <v>161.59353269578475</v>
      </c>
      <c r="D328" s="161">
        <v>156.72441405910146</v>
      </c>
      <c r="E328" s="161">
        <v>152.55080064236822</v>
      </c>
      <c r="F328" s="161">
        <v>137.79455237576556</v>
      </c>
      <c r="G328" s="161">
        <v>139.20707819276041</v>
      </c>
      <c r="H328" s="161">
        <v>146.47463442206987</v>
      </c>
      <c r="I328" s="161">
        <v>132.02672905716059</v>
      </c>
      <c r="J328" s="161">
        <v>130.68046567213588</v>
      </c>
      <c r="K328" s="161">
        <v>124.57931520074355</v>
      </c>
      <c r="L328" s="161">
        <v>116.99719933679202</v>
      </c>
      <c r="M328" s="161">
        <v>114.59638531536123</v>
      </c>
      <c r="N328" s="161">
        <v>107.79849400707913</v>
      </c>
      <c r="O328" s="161">
        <v>114.27526117439331</v>
      </c>
      <c r="P328" s="161">
        <v>109.98475923979524</v>
      </c>
      <c r="Q328" s="161">
        <v>107.3834027191341</v>
      </c>
      <c r="R328" s="161">
        <v>92.532845240457121</v>
      </c>
      <c r="S328" s="161">
        <v>88.403862752245942</v>
      </c>
      <c r="T328" s="161">
        <v>88.558301628713892</v>
      </c>
      <c r="U328" s="161">
        <v>90.825988543530642</v>
      </c>
      <c r="V328" s="161">
        <v>91.04811058428615</v>
      </c>
      <c r="W328" s="161">
        <v>78.281803372134718</v>
      </c>
      <c r="X328" s="161">
        <v>81.18071707570293</v>
      </c>
      <c r="Y328" s="161">
        <v>81.6479302328015</v>
      </c>
      <c r="Z328" s="161">
        <v>71.052024740822176</v>
      </c>
      <c r="AA328" s="161">
        <v>70.666487962649768</v>
      </c>
      <c r="AB328" s="161">
        <v>71.137619348395944</v>
      </c>
      <c r="AC328" s="161">
        <v>69.226417326984716</v>
      </c>
      <c r="AD328" s="161">
        <v>68.636122265846879</v>
      </c>
      <c r="AE328" s="161">
        <v>68.944382566998343</v>
      </c>
      <c r="AF328" s="189">
        <v>66.059203452755611</v>
      </c>
    </row>
    <row r="329" spans="1:32">
      <c r="A329" s="614" t="s">
        <v>545</v>
      </c>
      <c r="B329" s="160">
        <v>12.092927529160571</v>
      </c>
      <c r="C329" s="161">
        <v>12.083400027917193</v>
      </c>
      <c r="D329" s="161">
        <v>12.105071067012677</v>
      </c>
      <c r="E329" s="161">
        <v>12.050483272463769</v>
      </c>
      <c r="F329" s="161">
        <v>11.987390729286222</v>
      </c>
      <c r="G329" s="161">
        <v>11.949939495486765</v>
      </c>
      <c r="H329" s="161">
        <v>11.937140391144734</v>
      </c>
      <c r="I329" s="161">
        <v>11.8952855541304</v>
      </c>
      <c r="J329" s="161">
        <v>11.929934815946853</v>
      </c>
      <c r="K329" s="161">
        <v>11.98313034728978</v>
      </c>
      <c r="L329" s="161">
        <v>11.991918747512814</v>
      </c>
      <c r="M329" s="161">
        <v>11.987615299499376</v>
      </c>
      <c r="N329" s="161">
        <v>11.996239771626906</v>
      </c>
      <c r="O329" s="161">
        <v>11.777783495271297</v>
      </c>
      <c r="P329" s="161">
        <v>11.823929373498638</v>
      </c>
      <c r="Q329" s="161">
        <v>11.824976154171015</v>
      </c>
      <c r="R329" s="161">
        <v>11.769986178378849</v>
      </c>
      <c r="S329" s="161">
        <v>11.145673588264954</v>
      </c>
      <c r="T329" s="161">
        <v>10.643050348806135</v>
      </c>
      <c r="U329" s="161">
        <v>10.084301648743512</v>
      </c>
      <c r="V329" s="161">
        <v>9.4904534740278166</v>
      </c>
      <c r="W329" s="161">
        <v>9.0079880079418899</v>
      </c>
      <c r="X329" s="161">
        <v>8.5715880081887228</v>
      </c>
      <c r="Y329" s="161">
        <v>8.1105366967106818</v>
      </c>
      <c r="Z329" s="161">
        <v>8.0869275618347807</v>
      </c>
      <c r="AA329" s="161">
        <v>8.0664672078509536</v>
      </c>
      <c r="AB329" s="161">
        <v>8.0484407725227722</v>
      </c>
      <c r="AC329" s="161">
        <v>8.0891176273098111</v>
      </c>
      <c r="AD329" s="161">
        <v>8.1327501264784239</v>
      </c>
      <c r="AE329" s="161">
        <v>8.1996918162419945</v>
      </c>
      <c r="AF329" s="189">
        <v>8.2270217767664846</v>
      </c>
    </row>
    <row r="330" spans="1:32">
      <c r="A330" s="615" t="s">
        <v>118</v>
      </c>
      <c r="B330" s="160">
        <v>138.0135370453344</v>
      </c>
      <c r="C330" s="161">
        <v>142.57209810510977</v>
      </c>
      <c r="D330" s="161">
        <v>146.5008682119242</v>
      </c>
      <c r="E330" s="161">
        <v>148.94904041844728</v>
      </c>
      <c r="F330" s="161">
        <v>151.43108072521778</v>
      </c>
      <c r="G330" s="161">
        <v>152.76206201167915</v>
      </c>
      <c r="H330" s="161">
        <v>152.77773064541037</v>
      </c>
      <c r="I330" s="161">
        <v>157.68664736431788</v>
      </c>
      <c r="J330" s="161">
        <v>161.97588315891147</v>
      </c>
      <c r="K330" s="161">
        <v>168.68358920200734</v>
      </c>
      <c r="L330" s="161">
        <v>166.68744230409368</v>
      </c>
      <c r="M330" s="161">
        <v>174.45932199377995</v>
      </c>
      <c r="N330" s="161">
        <v>179.31661322089903</v>
      </c>
      <c r="O330" s="161">
        <v>180.37516945798697</v>
      </c>
      <c r="P330" s="161">
        <v>181.15494438787954</v>
      </c>
      <c r="Q330" s="161">
        <v>182.24990854125338</v>
      </c>
      <c r="R330" s="161">
        <v>183.11291536955451</v>
      </c>
      <c r="S330" s="161">
        <v>184.25703643925351</v>
      </c>
      <c r="T330" s="161">
        <v>182.2569164727451</v>
      </c>
      <c r="U330" s="161">
        <v>184.26937834736341</v>
      </c>
      <c r="V330" s="161">
        <v>187.3048877930363</v>
      </c>
      <c r="W330" s="161">
        <v>191.43225559861415</v>
      </c>
      <c r="X330" s="161">
        <v>189.97666253129373</v>
      </c>
      <c r="Y330" s="161">
        <v>189.42853077554415</v>
      </c>
      <c r="Z330" s="161">
        <v>192.08513175270937</v>
      </c>
      <c r="AA330" s="161">
        <v>197.85929710257301</v>
      </c>
      <c r="AB330" s="161">
        <v>198.76370430011741</v>
      </c>
      <c r="AC330" s="161">
        <v>202.14037564901395</v>
      </c>
      <c r="AD330" s="161">
        <v>201.88379205970134</v>
      </c>
      <c r="AE330" s="161">
        <v>205.14650590939434</v>
      </c>
      <c r="AF330" s="189">
        <v>174.97780021630606</v>
      </c>
    </row>
    <row r="331" spans="1:32">
      <c r="A331" s="614" t="s">
        <v>133</v>
      </c>
      <c r="B331" s="162">
        <v>135.92627697212728</v>
      </c>
      <c r="C331" s="163">
        <v>140.26618857568505</v>
      </c>
      <c r="D331" s="163">
        <v>144.29108212681251</v>
      </c>
      <c r="E331" s="163">
        <v>146.60124305526188</v>
      </c>
      <c r="F331" s="163">
        <v>149.03961034845858</v>
      </c>
      <c r="G331" s="163">
        <v>150.26097423941223</v>
      </c>
      <c r="H331" s="163">
        <v>150.19193561478707</v>
      </c>
      <c r="I331" s="163">
        <v>155.02125968195568</v>
      </c>
      <c r="J331" s="163">
        <v>159.20151081245888</v>
      </c>
      <c r="K331" s="163">
        <v>165.75738184273797</v>
      </c>
      <c r="L331" s="163">
        <v>163.85927136407611</v>
      </c>
      <c r="M331" s="163">
        <v>171.49645281923523</v>
      </c>
      <c r="N331" s="163">
        <v>176.22151124237962</v>
      </c>
      <c r="O331" s="163">
        <v>177.26400429640947</v>
      </c>
      <c r="P331" s="163">
        <v>178.01736375681989</v>
      </c>
      <c r="Q331" s="163">
        <v>179.22704903925413</v>
      </c>
      <c r="R331" s="163">
        <v>180.09079099888862</v>
      </c>
      <c r="S331" s="163">
        <v>181.23354298897493</v>
      </c>
      <c r="T331" s="163">
        <v>179.10026740366001</v>
      </c>
      <c r="U331" s="163">
        <v>181.05317776047565</v>
      </c>
      <c r="V331" s="163">
        <v>184.0959662183449</v>
      </c>
      <c r="W331" s="163">
        <v>188.28398476960717</v>
      </c>
      <c r="X331" s="163">
        <v>186.61306971897116</v>
      </c>
      <c r="Y331" s="163">
        <v>186.03229000203402</v>
      </c>
      <c r="Z331" s="163">
        <v>188.66421359118416</v>
      </c>
      <c r="AA331" s="163">
        <v>194.42302245606814</v>
      </c>
      <c r="AB331" s="163">
        <v>195.30562649041772</v>
      </c>
      <c r="AC331" s="163">
        <v>198.65004767040389</v>
      </c>
      <c r="AD331" s="163">
        <v>198.36856772095592</v>
      </c>
      <c r="AE331" s="163">
        <v>201.5960139157956</v>
      </c>
      <c r="AF331" s="189">
        <v>171.43911210177492</v>
      </c>
    </row>
    <row r="332" spans="1:32">
      <c r="A332" s="616" t="s">
        <v>134</v>
      </c>
      <c r="B332" s="162">
        <v>6.4542615049295784E-3</v>
      </c>
      <c r="C332" s="163">
        <v>6.2519637562676051E-3</v>
      </c>
      <c r="D332" s="163">
        <v>5.9533337463380286E-3</v>
      </c>
      <c r="E332" s="163">
        <v>5.5085998068192489E-3</v>
      </c>
      <c r="F332" s="163">
        <v>5.1152430733098601E-3</v>
      </c>
      <c r="G332" s="163">
        <v>4.8872567216431918E-3</v>
      </c>
      <c r="H332" s="163">
        <v>4.7331251036150232E-3</v>
      </c>
      <c r="I332" s="163">
        <v>4.6881700483568075E-3</v>
      </c>
      <c r="J332" s="163">
        <v>4.4617892343779345E-3</v>
      </c>
      <c r="K332" s="163">
        <v>4.4955055258215949E-3</v>
      </c>
      <c r="L332" s="163">
        <v>4.5757824102112682E-3</v>
      </c>
      <c r="M332" s="163">
        <v>4.3510071339201879E-3</v>
      </c>
      <c r="N332" s="163">
        <v>4.4794501489436615E-3</v>
      </c>
      <c r="O332" s="163">
        <v>4.2867856264084516E-3</v>
      </c>
      <c r="P332" s="163">
        <v>4.2225641188967135E-3</v>
      </c>
      <c r="Q332" s="163">
        <v>3.8211796969483563E-3</v>
      </c>
      <c r="R332" s="163">
        <v>3.7210888492233553E-3</v>
      </c>
      <c r="S332" s="163">
        <v>3.5834643122096359E-3</v>
      </c>
      <c r="T332" s="163">
        <v>3.725877332125707E-3</v>
      </c>
      <c r="U332" s="163">
        <v>3.4083907239957282E-3</v>
      </c>
      <c r="V332" s="163">
        <v>3.2183489427802209E-3</v>
      </c>
      <c r="W332" s="163">
        <v>3.2732446729184512E-3</v>
      </c>
      <c r="X332" s="163">
        <v>3.1991425632367635E-3</v>
      </c>
      <c r="Y332" s="163">
        <v>3.1620606176742012E-3</v>
      </c>
      <c r="Z332" s="163">
        <v>2.6924633558394065E-3</v>
      </c>
      <c r="AA332" s="163">
        <v>2.6544015831331739E-3</v>
      </c>
      <c r="AB332" s="163">
        <v>2.5038245814732315E-3</v>
      </c>
      <c r="AC332" s="163">
        <v>2.6547115553757694E-3</v>
      </c>
      <c r="AD332" s="163">
        <v>2.3725153285360993E-3</v>
      </c>
      <c r="AE332" s="163">
        <v>2.3703189002297247E-3</v>
      </c>
      <c r="AF332" s="189">
        <v>1.9761128019238857E-3</v>
      </c>
    </row>
    <row r="333" spans="1:32">
      <c r="A333" s="614" t="s">
        <v>253</v>
      </c>
      <c r="B333" s="162">
        <v>1.273E-3</v>
      </c>
      <c r="C333" s="163">
        <v>1.33E-3</v>
      </c>
      <c r="D333" s="163">
        <v>1.4249999999999998E-3</v>
      </c>
      <c r="E333" s="163">
        <v>9.6900000000000003E-4</v>
      </c>
      <c r="F333" s="163">
        <v>1.026E-3</v>
      </c>
      <c r="G333" s="163">
        <v>1.0640000000000001E-3</v>
      </c>
      <c r="H333" s="163">
        <v>1.0449999999999999E-3</v>
      </c>
      <c r="I333" s="163">
        <v>1.0069999999999999E-3</v>
      </c>
      <c r="J333" s="163">
        <v>1.1019999999999999E-3</v>
      </c>
      <c r="K333" s="163">
        <v>1.2075071248084576E-3</v>
      </c>
      <c r="L333" s="163">
        <v>1.2787388972028317E-3</v>
      </c>
      <c r="M333" s="163">
        <v>1.1783915210051594E-3</v>
      </c>
      <c r="N333" s="163">
        <v>1.2133277970070467E-3</v>
      </c>
      <c r="O333" s="163">
        <v>1.2005191787940958E-3</v>
      </c>
      <c r="P333" s="163">
        <v>1.2704324103718844E-3</v>
      </c>
      <c r="Q333" s="163">
        <v>1.360284545288468E-3</v>
      </c>
      <c r="R333" s="163">
        <v>1.3726036414057378E-3</v>
      </c>
      <c r="S333" s="163">
        <v>1.2987908160893835E-3</v>
      </c>
      <c r="T333" s="163">
        <v>1.288247391380683E-3</v>
      </c>
      <c r="U333" s="163">
        <v>1.2709873849262071E-3</v>
      </c>
      <c r="V333" s="163">
        <v>1.3765136812173427E-3</v>
      </c>
      <c r="W333" s="163">
        <v>1.3397384633161724E-3</v>
      </c>
      <c r="X333" s="163">
        <v>1.3307640978537539E-3</v>
      </c>
      <c r="Y333" s="163">
        <v>1.3415887124413274E-3</v>
      </c>
      <c r="Z333" s="163">
        <v>1.3115353250181608E-3</v>
      </c>
      <c r="AA333" s="163">
        <v>1.259644093991443E-3</v>
      </c>
      <c r="AB333" s="163">
        <v>1.1517494401721601E-3</v>
      </c>
      <c r="AC333" s="163">
        <v>1.1289178380333993E-3</v>
      </c>
      <c r="AD333" s="163">
        <v>1.1244832675280949E-3</v>
      </c>
      <c r="AE333" s="163">
        <v>1.1633864924565805E-3</v>
      </c>
      <c r="AF333" s="189">
        <v>1.2021952769761452E-3</v>
      </c>
    </row>
    <row r="334" spans="1:32">
      <c r="A334" s="614" t="s">
        <v>252</v>
      </c>
      <c r="B334" s="162">
        <v>0.17165256091500952</v>
      </c>
      <c r="C334" s="163">
        <v>0.32887787341340535</v>
      </c>
      <c r="D334" s="163">
        <v>0.17044335693365534</v>
      </c>
      <c r="E334" s="163">
        <v>0.19906700231165525</v>
      </c>
      <c r="F334" s="163">
        <v>0.19067098826488538</v>
      </c>
      <c r="G334" s="163">
        <v>0.17436810102954486</v>
      </c>
      <c r="H334" s="163">
        <v>0.19314509653374523</v>
      </c>
      <c r="I334" s="163">
        <v>0.21376628103190837</v>
      </c>
      <c r="J334" s="163">
        <v>0.18914834961726384</v>
      </c>
      <c r="K334" s="163">
        <v>0.26432588703571436</v>
      </c>
      <c r="L334" s="163">
        <v>0.18706423127749874</v>
      </c>
      <c r="M334" s="163">
        <v>0.22169420215596883</v>
      </c>
      <c r="N334" s="163">
        <v>0.13799361171312727</v>
      </c>
      <c r="O334" s="163">
        <v>0.14297151347056503</v>
      </c>
      <c r="P334" s="163">
        <v>0.11680386796570134</v>
      </c>
      <c r="Q334" s="163">
        <v>0.12365684363520375</v>
      </c>
      <c r="R334" s="163">
        <v>0.14155706132365931</v>
      </c>
      <c r="S334" s="163">
        <v>0.12111905665312975</v>
      </c>
      <c r="T334" s="163">
        <v>0.1234902495559123</v>
      </c>
      <c r="U334" s="163">
        <v>0.1389150300124547</v>
      </c>
      <c r="V334" s="163">
        <v>0.17106356723243502</v>
      </c>
      <c r="W334" s="163">
        <v>0.13165465776484825</v>
      </c>
      <c r="X334" s="163">
        <v>0.13272631920608119</v>
      </c>
      <c r="Y334" s="163">
        <v>0.13780172291294743</v>
      </c>
      <c r="Z334" s="163">
        <v>0.13654868410980811</v>
      </c>
      <c r="AA334" s="163">
        <v>0.14068479036494308</v>
      </c>
      <c r="AB334" s="163">
        <v>0.12519812040263317</v>
      </c>
      <c r="AC334" s="163">
        <v>0.14074962641397371</v>
      </c>
      <c r="AD334" s="163">
        <v>0.14773753109106261</v>
      </c>
      <c r="AE334" s="163">
        <v>0.14118884078417243</v>
      </c>
      <c r="AF334" s="189">
        <v>0.14801323189390511</v>
      </c>
    </row>
    <row r="335" spans="1:32">
      <c r="A335" s="616" t="s">
        <v>250</v>
      </c>
      <c r="B335" s="162">
        <v>1.9078802507871835</v>
      </c>
      <c r="C335" s="163">
        <v>1.9694496922550395</v>
      </c>
      <c r="D335" s="163">
        <v>2.0319643944316805</v>
      </c>
      <c r="E335" s="163">
        <v>2.1422527610669211</v>
      </c>
      <c r="F335" s="163">
        <v>2.1946581454209926</v>
      </c>
      <c r="G335" s="163">
        <v>2.3207684145157348</v>
      </c>
      <c r="H335" s="163">
        <v>2.3868718089859406</v>
      </c>
      <c r="I335" s="163">
        <v>2.4459262312819425</v>
      </c>
      <c r="J335" s="163">
        <v>2.5796602076009587</v>
      </c>
      <c r="K335" s="163">
        <v>2.65617845958303</v>
      </c>
      <c r="L335" s="163">
        <v>2.635252187432652</v>
      </c>
      <c r="M335" s="163">
        <v>2.7356455737338186</v>
      </c>
      <c r="N335" s="163">
        <v>2.9514155888603337</v>
      </c>
      <c r="O335" s="163">
        <v>2.962706343301734</v>
      </c>
      <c r="P335" s="163">
        <v>3.0152837665646657</v>
      </c>
      <c r="Q335" s="163">
        <v>2.8940211941218186</v>
      </c>
      <c r="R335" s="163">
        <v>2.8754736168515929</v>
      </c>
      <c r="S335" s="163">
        <v>2.8974921384971606</v>
      </c>
      <c r="T335" s="163">
        <v>3.0281446948056763</v>
      </c>
      <c r="U335" s="163">
        <v>3.0726061787663945</v>
      </c>
      <c r="V335" s="163">
        <v>3.0332631448349701</v>
      </c>
      <c r="W335" s="163">
        <v>3.0120031881059042</v>
      </c>
      <c r="X335" s="163">
        <v>3.2263365864553926</v>
      </c>
      <c r="Y335" s="163">
        <v>3.2539354012670665</v>
      </c>
      <c r="Z335" s="163">
        <v>3.2803654787345358</v>
      </c>
      <c r="AA335" s="163">
        <v>3.2916758104628121</v>
      </c>
      <c r="AB335" s="163">
        <v>3.3292241152754007</v>
      </c>
      <c r="AC335" s="163">
        <v>3.345794722802685</v>
      </c>
      <c r="AD335" s="163">
        <v>3.3639898090582943</v>
      </c>
      <c r="AE335" s="163">
        <v>3.4057694474218745</v>
      </c>
      <c r="AF335" s="180">
        <v>3.3874965745583419</v>
      </c>
    </row>
    <row r="336" spans="1:32">
      <c r="A336" s="616" t="s">
        <v>251</v>
      </c>
      <c r="B336" s="162">
        <v>0</v>
      </c>
      <c r="C336" s="163">
        <v>0</v>
      </c>
      <c r="D336" s="163">
        <v>0</v>
      </c>
      <c r="E336" s="163">
        <v>0</v>
      </c>
      <c r="F336" s="163">
        <v>0</v>
      </c>
      <c r="G336" s="163">
        <v>0</v>
      </c>
      <c r="H336" s="163">
        <v>0</v>
      </c>
      <c r="I336" s="163">
        <v>0</v>
      </c>
      <c r="J336" s="163">
        <v>0</v>
      </c>
      <c r="K336" s="163">
        <v>0</v>
      </c>
      <c r="L336" s="163">
        <v>0</v>
      </c>
      <c r="M336" s="163">
        <v>0</v>
      </c>
      <c r="N336" s="163">
        <v>0</v>
      </c>
      <c r="O336" s="163">
        <v>0</v>
      </c>
      <c r="P336" s="163">
        <v>0</v>
      </c>
      <c r="Q336" s="163">
        <v>0</v>
      </c>
      <c r="R336" s="163">
        <v>0</v>
      </c>
      <c r="S336" s="163">
        <v>0</v>
      </c>
      <c r="T336" s="163">
        <v>0</v>
      </c>
      <c r="U336" s="163">
        <v>0</v>
      </c>
      <c r="V336" s="163">
        <v>0</v>
      </c>
      <c r="W336" s="163">
        <v>0</v>
      </c>
      <c r="X336" s="163">
        <v>0</v>
      </c>
      <c r="Y336" s="163">
        <v>0</v>
      </c>
      <c r="Z336" s="163">
        <v>0</v>
      </c>
      <c r="AA336" s="163">
        <v>0</v>
      </c>
      <c r="AB336" s="163">
        <v>0</v>
      </c>
      <c r="AC336" s="163">
        <v>0</v>
      </c>
      <c r="AD336" s="163">
        <v>0</v>
      </c>
      <c r="AE336" s="163">
        <v>0</v>
      </c>
      <c r="AF336" s="189">
        <v>0</v>
      </c>
    </row>
    <row r="337" spans="1:32">
      <c r="A337" s="616" t="s">
        <v>135</v>
      </c>
      <c r="B337" s="164">
        <v>2086.2559127360623</v>
      </c>
      <c r="C337" s="165">
        <v>1902.7127758687659</v>
      </c>
      <c r="D337" s="165">
        <v>1702.6180128822812</v>
      </c>
      <c r="E337" s="165">
        <v>1490.4019430605977</v>
      </c>
      <c r="F337" s="165">
        <v>1397.7173946469982</v>
      </c>
      <c r="G337" s="165">
        <v>1288.531578032078</v>
      </c>
      <c r="H337" s="165">
        <v>1225.6535729601867</v>
      </c>
      <c r="I337" s="165">
        <v>1229.988752404907</v>
      </c>
      <c r="J337" s="165">
        <v>1144.2512784692776</v>
      </c>
      <c r="K337" s="165">
        <v>974.91652489819899</v>
      </c>
      <c r="L337" s="165">
        <v>890.99337937299697</v>
      </c>
      <c r="M337" s="165">
        <v>773.54682287929381</v>
      </c>
      <c r="N337" s="165">
        <v>666.10267265738503</v>
      </c>
      <c r="O337" s="165">
        <v>529.28367908300106</v>
      </c>
      <c r="P337" s="165">
        <v>476.46634073544794</v>
      </c>
      <c r="Q337" s="165">
        <v>475.20247287594083</v>
      </c>
      <c r="R337" s="165">
        <v>493.63692528557249</v>
      </c>
      <c r="S337" s="165">
        <v>442.75253166713554</v>
      </c>
      <c r="T337" s="165">
        <v>428.00358584319952</v>
      </c>
      <c r="U337" s="165">
        <v>395.00980506300516</v>
      </c>
      <c r="V337" s="165">
        <v>412.51897987714295</v>
      </c>
      <c r="W337" s="165">
        <v>397.94596622284178</v>
      </c>
      <c r="X337" s="165">
        <v>408.09176124395447</v>
      </c>
      <c r="Y337" s="165">
        <v>389.50081243850292</v>
      </c>
      <c r="Z337" s="165">
        <v>372.03123502692495</v>
      </c>
      <c r="AA337" s="165">
        <v>384.1585509507853</v>
      </c>
      <c r="AB337" s="165">
        <v>384.65235316623159</v>
      </c>
      <c r="AC337" s="165">
        <v>380.47734813601534</v>
      </c>
      <c r="AD337" s="165">
        <v>383.01518267544782</v>
      </c>
      <c r="AE337" s="165">
        <v>376.6838844576115</v>
      </c>
      <c r="AF337" s="189">
        <v>339.93924674741822</v>
      </c>
    </row>
    <row r="338" spans="1:32">
      <c r="A338" s="616" t="s">
        <v>136</v>
      </c>
      <c r="B338" s="162">
        <v>6.6153694857278458</v>
      </c>
      <c r="C338" s="165">
        <v>7.4930961684436221</v>
      </c>
      <c r="D338" s="165">
        <v>8.6044472161973573</v>
      </c>
      <c r="E338" s="165">
        <v>9.9938839392932284</v>
      </c>
      <c r="F338" s="165">
        <v>10.834170148069353</v>
      </c>
      <c r="G338" s="165">
        <v>11.855515581929817</v>
      </c>
      <c r="H338" s="165">
        <v>12.465001042376359</v>
      </c>
      <c r="I338" s="165">
        <v>12.820169863830438</v>
      </c>
      <c r="J338" s="165">
        <v>14.155621777027397</v>
      </c>
      <c r="K338" s="165">
        <v>17.302362294004741</v>
      </c>
      <c r="L338" s="165">
        <v>18.708044993711816</v>
      </c>
      <c r="M338" s="165">
        <v>22.553168965830402</v>
      </c>
      <c r="N338" s="165">
        <v>26.92026628650564</v>
      </c>
      <c r="O338" s="165">
        <v>34.079110425337895</v>
      </c>
      <c r="P338" s="165">
        <v>38.020512447586214</v>
      </c>
      <c r="Q338" s="165">
        <v>38.352053902049583</v>
      </c>
      <c r="R338" s="165">
        <v>37.094655198985038</v>
      </c>
      <c r="S338" s="165">
        <v>41.616258126284244</v>
      </c>
      <c r="T338" s="165">
        <v>42.583034932682899</v>
      </c>
      <c r="U338" s="165">
        <v>46.649317557565929</v>
      </c>
      <c r="V338" s="165">
        <v>45.405156351550112</v>
      </c>
      <c r="W338" s="165">
        <v>48.10508758654332</v>
      </c>
      <c r="X338" s="165">
        <v>46.552437606729086</v>
      </c>
      <c r="Y338" s="165">
        <v>48.633667691117445</v>
      </c>
      <c r="Z338" s="165">
        <v>51.631452864114394</v>
      </c>
      <c r="AA338" s="165">
        <v>51.504592729453748</v>
      </c>
      <c r="AB338" s="165">
        <v>51.673596343298478</v>
      </c>
      <c r="AC338" s="165">
        <v>53.128097280774675</v>
      </c>
      <c r="AD338" s="165">
        <v>52.709083397033332</v>
      </c>
      <c r="AE338" s="165">
        <v>54.461184662780447</v>
      </c>
      <c r="AF338" s="189">
        <v>51.47325643935374</v>
      </c>
    </row>
    <row r="339" spans="1:32">
      <c r="A339" s="616" t="s">
        <v>137</v>
      </c>
      <c r="B339" s="162">
        <v>98.487641054716619</v>
      </c>
      <c r="C339" s="165">
        <v>98.382636181923402</v>
      </c>
      <c r="D339" s="165">
        <v>98.491622532970197</v>
      </c>
      <c r="E339" s="165">
        <v>98.42375798018594</v>
      </c>
      <c r="F339" s="165">
        <v>98.420753279111381</v>
      </c>
      <c r="G339" s="165">
        <v>98.3627559491337</v>
      </c>
      <c r="H339" s="165">
        <v>98.30747909417191</v>
      </c>
      <c r="I339" s="165">
        <v>98.309693479496644</v>
      </c>
      <c r="J339" s="165">
        <v>98.287169489466081</v>
      </c>
      <c r="K339" s="165">
        <v>98.265268498783783</v>
      </c>
      <c r="L339" s="165">
        <v>98.3033089350198</v>
      </c>
      <c r="M339" s="165">
        <v>98.301684804982585</v>
      </c>
      <c r="N339" s="165">
        <v>98.273945775059573</v>
      </c>
      <c r="O339" s="165">
        <v>98.275169930026223</v>
      </c>
      <c r="P339" s="165">
        <v>98.268012699481375</v>
      </c>
      <c r="Q339" s="165">
        <v>98.341365696040938</v>
      </c>
      <c r="R339" s="165">
        <v>98.349584263585825</v>
      </c>
      <c r="S339" s="165">
        <v>98.359089287059405</v>
      </c>
      <c r="T339" s="165">
        <v>98.268022344404613</v>
      </c>
      <c r="U339" s="165">
        <v>98.254620156787553</v>
      </c>
      <c r="V339" s="165">
        <v>98.286792399012498</v>
      </c>
      <c r="W339" s="165">
        <v>98.355412561398154</v>
      </c>
      <c r="X339" s="165">
        <v>98.229470521533926</v>
      </c>
      <c r="Y339" s="165">
        <v>98.207112329063889</v>
      </c>
      <c r="Z339" s="165">
        <v>98.219061449311283</v>
      </c>
      <c r="AA339" s="165">
        <v>98.263273600571083</v>
      </c>
      <c r="AB339" s="165">
        <v>98.260206599652491</v>
      </c>
      <c r="AC339" s="165">
        <v>98.273314785626752</v>
      </c>
      <c r="AD339" s="165">
        <v>98.258788235112064</v>
      </c>
      <c r="AE339" s="165">
        <v>98.269289560716743</v>
      </c>
      <c r="AF339" s="189">
        <v>97.977635957157631</v>
      </c>
    </row>
    <row r="340" spans="1:32">
      <c r="A340" s="618" t="s">
        <v>254</v>
      </c>
      <c r="B340" s="252">
        <v>0</v>
      </c>
      <c r="C340" s="191">
        <v>0</v>
      </c>
      <c r="D340" s="191">
        <v>0</v>
      </c>
      <c r="E340" s="191">
        <v>0</v>
      </c>
      <c r="F340" s="191">
        <v>0</v>
      </c>
      <c r="G340" s="191">
        <v>0</v>
      </c>
      <c r="H340" s="191">
        <v>0</v>
      </c>
      <c r="I340" s="191">
        <v>0</v>
      </c>
      <c r="J340" s="191">
        <v>0</v>
      </c>
      <c r="K340" s="191">
        <v>0</v>
      </c>
      <c r="L340" s="191">
        <v>0</v>
      </c>
      <c r="M340" s="191">
        <v>0</v>
      </c>
      <c r="N340" s="191">
        <v>0</v>
      </c>
      <c r="O340" s="191">
        <v>0</v>
      </c>
      <c r="P340" s="191">
        <v>0</v>
      </c>
      <c r="Q340" s="191">
        <v>0</v>
      </c>
      <c r="R340" s="191">
        <v>0</v>
      </c>
      <c r="S340" s="191">
        <v>0</v>
      </c>
      <c r="T340" s="191">
        <v>0</v>
      </c>
      <c r="U340" s="191">
        <v>0</v>
      </c>
      <c r="V340" s="191">
        <v>0</v>
      </c>
      <c r="W340" s="191">
        <v>0</v>
      </c>
      <c r="X340" s="191">
        <v>0</v>
      </c>
      <c r="Y340" s="191">
        <v>0</v>
      </c>
      <c r="Z340" s="191">
        <v>0</v>
      </c>
      <c r="AA340" s="191">
        <v>0</v>
      </c>
      <c r="AB340" s="191">
        <v>0</v>
      </c>
      <c r="AC340" s="191">
        <v>0</v>
      </c>
      <c r="AD340" s="191">
        <v>0</v>
      </c>
      <c r="AE340" s="191">
        <v>0</v>
      </c>
      <c r="AF340" s="192">
        <v>0</v>
      </c>
    </row>
    <row r="341" spans="1:32">
      <c r="A341" s="618" t="s">
        <v>138</v>
      </c>
      <c r="B341" s="241">
        <v>2.2190691048415228</v>
      </c>
      <c r="C341" s="193">
        <v>2.2885486055947935</v>
      </c>
      <c r="D341" s="193">
        <v>2.1899492916004006</v>
      </c>
      <c r="E341" s="193">
        <v>2.1288725006770388</v>
      </c>
      <c r="F341" s="193">
        <v>1.8816505754878763</v>
      </c>
      <c r="G341" s="193">
        <v>1.9300619283809461</v>
      </c>
      <c r="H341" s="193">
        <v>1.9896822592482146</v>
      </c>
      <c r="I341" s="193">
        <v>2.1975604995974054</v>
      </c>
      <c r="J341" s="193">
        <v>2.4442014445275659</v>
      </c>
      <c r="K341" s="193">
        <v>2.4986332939719764</v>
      </c>
      <c r="L341" s="193">
        <v>2.5359439097750003</v>
      </c>
      <c r="M341" s="193">
        <v>2.1447040179860131</v>
      </c>
      <c r="N341" s="193">
        <v>2.1190367066618356</v>
      </c>
      <c r="O341" s="193">
        <v>2.3608945380291804</v>
      </c>
      <c r="P341" s="193">
        <v>2.7632316841007838</v>
      </c>
      <c r="Q341" s="193">
        <v>2.529574427532304</v>
      </c>
      <c r="R341" s="193">
        <v>2.6785292008422217</v>
      </c>
      <c r="S341" s="193">
        <v>2.7854668086150762</v>
      </c>
      <c r="T341" s="193">
        <v>2.3935815372320248</v>
      </c>
      <c r="U341" s="193">
        <v>2.41155396904922</v>
      </c>
      <c r="V341" s="193">
        <v>2.3194007374444738</v>
      </c>
      <c r="W341" s="193">
        <v>2.5290513200325453</v>
      </c>
      <c r="X341" s="193">
        <v>2.3721940995262765</v>
      </c>
      <c r="Y341" s="193">
        <v>2.1764181379264675</v>
      </c>
      <c r="Z341" s="193">
        <v>1.827381093635932</v>
      </c>
      <c r="AA341" s="193">
        <v>1.5750188823761933</v>
      </c>
      <c r="AB341" s="193">
        <v>1.438061608959242</v>
      </c>
      <c r="AC341" s="193">
        <v>1.591946354991929</v>
      </c>
      <c r="AD341" s="193">
        <v>1.833429117251016</v>
      </c>
      <c r="AE341" s="193">
        <v>1.609950612157488</v>
      </c>
      <c r="AF341" s="189">
        <v>0.82642953569132016</v>
      </c>
    </row>
    <row r="342" spans="1:32">
      <c r="A342" s="619" t="s">
        <v>139</v>
      </c>
      <c r="B342" s="255">
        <v>0</v>
      </c>
      <c r="C342" s="256">
        <v>0</v>
      </c>
      <c r="D342" s="256">
        <v>0</v>
      </c>
      <c r="E342" s="256">
        <v>0</v>
      </c>
      <c r="F342" s="256">
        <v>0</v>
      </c>
      <c r="G342" s="256">
        <v>0</v>
      </c>
      <c r="H342" s="256">
        <v>0</v>
      </c>
      <c r="I342" s="256">
        <v>0</v>
      </c>
      <c r="J342" s="256">
        <v>0</v>
      </c>
      <c r="K342" s="256">
        <v>0</v>
      </c>
      <c r="L342" s="256">
        <v>0</v>
      </c>
      <c r="M342" s="256">
        <v>0</v>
      </c>
      <c r="N342" s="256">
        <v>0</v>
      </c>
      <c r="O342" s="256">
        <v>0</v>
      </c>
      <c r="P342" s="256">
        <v>0</v>
      </c>
      <c r="Q342" s="256">
        <v>0</v>
      </c>
      <c r="R342" s="256">
        <v>0</v>
      </c>
      <c r="S342" s="256">
        <v>0</v>
      </c>
      <c r="T342" s="256">
        <v>0</v>
      </c>
      <c r="U342" s="256">
        <v>0</v>
      </c>
      <c r="V342" s="256">
        <v>0</v>
      </c>
      <c r="W342" s="256">
        <v>0</v>
      </c>
      <c r="X342" s="256">
        <v>0</v>
      </c>
      <c r="Y342" s="256">
        <v>0</v>
      </c>
      <c r="Z342" s="256">
        <v>0</v>
      </c>
      <c r="AA342" s="256">
        <v>0</v>
      </c>
      <c r="AB342" s="256">
        <v>0</v>
      </c>
      <c r="AC342" s="256">
        <v>0</v>
      </c>
      <c r="AD342" s="256">
        <v>0</v>
      </c>
      <c r="AE342" s="256">
        <v>0</v>
      </c>
      <c r="AF342" s="259">
        <v>0</v>
      </c>
    </row>
    <row r="343" spans="1:32">
      <c r="A343" s="170"/>
      <c r="B343" s="171"/>
      <c r="C343" s="171"/>
      <c r="D343" s="171"/>
      <c r="E343" s="171"/>
      <c r="F343" s="171"/>
      <c r="G343" s="171"/>
      <c r="H343" s="171"/>
      <c r="I343" s="171"/>
      <c r="J343" s="171"/>
      <c r="K343" s="171"/>
      <c r="L343" s="171"/>
      <c r="M343" s="171"/>
      <c r="N343" s="171"/>
      <c r="O343" s="171"/>
      <c r="P343" s="171"/>
      <c r="Q343" s="171"/>
      <c r="R343" s="171"/>
      <c r="S343" s="171"/>
      <c r="T343" s="171"/>
      <c r="U343" s="171"/>
      <c r="V343" s="171"/>
      <c r="W343" s="171"/>
      <c r="X343" s="171"/>
      <c r="Y343" s="171"/>
      <c r="Z343" s="171"/>
      <c r="AA343" s="171"/>
      <c r="AB343" s="171"/>
      <c r="AC343" s="171"/>
      <c r="AD343" s="171"/>
      <c r="AE343" s="171"/>
      <c r="AF343" s="171"/>
    </row>
    <row r="344" spans="1:32">
      <c r="A344" s="172" t="s">
        <v>546</v>
      </c>
      <c r="B344" s="620"/>
      <c r="C344" s="620"/>
      <c r="D344" s="620"/>
      <c r="E344" s="620"/>
      <c r="F344" s="620"/>
      <c r="G344" s="620"/>
      <c r="H344" s="620"/>
      <c r="I344" s="620"/>
      <c r="J344" s="620"/>
      <c r="K344" s="620"/>
      <c r="L344" s="620"/>
      <c r="M344" s="620"/>
      <c r="N344" s="620"/>
      <c r="O344" s="620"/>
      <c r="P344" s="620"/>
      <c r="Q344" s="620"/>
      <c r="R344" s="620"/>
      <c r="S344" s="620"/>
      <c r="T344" s="620"/>
      <c r="U344" s="620"/>
      <c r="V344" s="620"/>
      <c r="W344" s="620"/>
      <c r="X344" s="620"/>
      <c r="Y344" s="620"/>
      <c r="Z344" s="620"/>
      <c r="AA344" s="620"/>
      <c r="AB344" s="620"/>
      <c r="AC344" s="620"/>
      <c r="AD344" s="620"/>
      <c r="AE344" s="620"/>
      <c r="AF344" s="620"/>
    </row>
    <row r="345" spans="1:32">
      <c r="A345" s="172" t="s">
        <v>547</v>
      </c>
      <c r="B345" s="621"/>
      <c r="C345" s="621"/>
      <c r="D345" s="621"/>
      <c r="E345" s="621"/>
      <c r="F345" s="621"/>
      <c r="G345" s="621"/>
      <c r="H345" s="621"/>
      <c r="I345" s="621"/>
      <c r="J345" s="621"/>
      <c r="K345" s="621"/>
      <c r="L345" s="621"/>
      <c r="M345" s="621"/>
      <c r="N345" s="621"/>
      <c r="O345" s="621"/>
      <c r="P345" s="621"/>
      <c r="Q345" s="621"/>
      <c r="R345" s="621"/>
      <c r="S345" s="621"/>
      <c r="T345" s="621"/>
      <c r="U345" s="621"/>
      <c r="V345" s="621"/>
      <c r="W345" s="621"/>
      <c r="X345" s="621"/>
      <c r="Y345" s="621"/>
      <c r="Z345" s="621"/>
      <c r="AA345" s="621"/>
      <c r="AB345" s="621"/>
      <c r="AC345" s="621"/>
      <c r="AD345" s="621"/>
      <c r="AE345" s="621"/>
      <c r="AF345" s="621"/>
    </row>
    <row r="346" spans="1:32">
      <c r="A346" s="172" t="s">
        <v>255</v>
      </c>
      <c r="B346" s="621"/>
      <c r="C346" s="621"/>
      <c r="D346" s="621"/>
      <c r="E346" s="621"/>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621"/>
      <c r="AC346" s="621"/>
      <c r="AD346" s="621"/>
      <c r="AE346" s="621"/>
    </row>
    <row r="347" spans="1:32">
      <c r="A347" s="196"/>
      <c r="B347" s="621"/>
      <c r="C347" s="621"/>
      <c r="D347" s="621"/>
      <c r="E347" s="621"/>
      <c r="F347" s="621"/>
      <c r="G347" s="621"/>
      <c r="H347" s="621"/>
      <c r="I347" s="621"/>
      <c r="J347" s="621"/>
      <c r="K347" s="621"/>
      <c r="L347" s="621"/>
      <c r="M347" s="621"/>
      <c r="N347" s="621"/>
      <c r="O347" s="621"/>
      <c r="P347" s="621"/>
      <c r="Q347" s="621"/>
      <c r="R347" s="621"/>
      <c r="S347" s="621"/>
      <c r="T347" s="621"/>
      <c r="U347" s="621"/>
      <c r="V347" s="621"/>
      <c r="W347" s="621"/>
      <c r="X347" s="621"/>
      <c r="Y347" s="621"/>
      <c r="Z347" s="621"/>
      <c r="AA347" s="621"/>
      <c r="AB347" s="621"/>
      <c r="AC347" s="621"/>
      <c r="AD347" s="621"/>
      <c r="AE347" s="621"/>
    </row>
    <row r="348" spans="1:32">
      <c r="B348" s="621"/>
      <c r="C348" s="621"/>
      <c r="D348" s="621"/>
      <c r="E348" s="621"/>
      <c r="F348" s="621"/>
      <c r="G348" s="621"/>
      <c r="H348" s="621"/>
      <c r="I348" s="621"/>
      <c r="J348" s="621"/>
      <c r="K348" s="621"/>
      <c r="L348" s="621"/>
      <c r="M348" s="621"/>
      <c r="N348" s="621"/>
      <c r="O348" s="621"/>
      <c r="P348" s="621"/>
      <c r="Q348" s="621"/>
      <c r="R348" s="621"/>
      <c r="S348" s="621"/>
      <c r="T348" s="621"/>
      <c r="U348" s="621"/>
      <c r="V348" s="621"/>
      <c r="W348" s="621"/>
      <c r="X348" s="621"/>
      <c r="Y348" s="621"/>
      <c r="Z348" s="621"/>
      <c r="AA348" s="621"/>
      <c r="AB348" s="621"/>
      <c r="AC348" s="621"/>
      <c r="AD348" s="621"/>
      <c r="AE348" s="621"/>
    </row>
    <row r="349" spans="1:32" ht="12.75">
      <c r="A349" s="1012" t="s">
        <v>274</v>
      </c>
      <c r="AD349" s="150"/>
    </row>
    <row r="350" spans="1:32">
      <c r="A350" s="200"/>
      <c r="AB350" s="153"/>
      <c r="AC350" s="153"/>
      <c r="AD350" s="153"/>
      <c r="AF350" s="243" t="s">
        <v>140</v>
      </c>
    </row>
    <row r="351" spans="1:32">
      <c r="A351" s="755"/>
      <c r="B351" s="239">
        <v>1990</v>
      </c>
      <c r="C351" s="239">
        <v>1991</v>
      </c>
      <c r="D351" s="239">
        <v>1992</v>
      </c>
      <c r="E351" s="239">
        <v>1993</v>
      </c>
      <c r="F351" s="239">
        <v>1994</v>
      </c>
      <c r="G351" s="239">
        <v>1995</v>
      </c>
      <c r="H351" s="239">
        <v>1996</v>
      </c>
      <c r="I351" s="239">
        <v>1997</v>
      </c>
      <c r="J351" s="239">
        <v>1998</v>
      </c>
      <c r="K351" s="239">
        <v>1999</v>
      </c>
      <c r="L351" s="239">
        <v>2000</v>
      </c>
      <c r="M351" s="239">
        <v>2001</v>
      </c>
      <c r="N351" s="239">
        <v>2002</v>
      </c>
      <c r="O351" s="239">
        <v>2003</v>
      </c>
      <c r="P351" s="239">
        <v>2004</v>
      </c>
      <c r="Q351" s="239">
        <v>2005</v>
      </c>
      <c r="R351" s="239">
        <v>2006</v>
      </c>
      <c r="S351" s="239">
        <v>2007</v>
      </c>
      <c r="T351" s="239">
        <v>2008</v>
      </c>
      <c r="U351" s="239">
        <v>2009</v>
      </c>
      <c r="V351" s="239">
        <v>2010</v>
      </c>
      <c r="W351" s="239">
        <v>2011</v>
      </c>
      <c r="X351" s="239">
        <v>2012</v>
      </c>
      <c r="Y351" s="239">
        <v>2013</v>
      </c>
      <c r="Z351" s="239">
        <v>2014</v>
      </c>
      <c r="AA351" s="239">
        <v>2015</v>
      </c>
      <c r="AB351" s="239">
        <v>2016</v>
      </c>
      <c r="AC351" s="239">
        <v>2017</v>
      </c>
      <c r="AD351" s="156">
        <v>2018</v>
      </c>
      <c r="AE351" s="156">
        <v>2019</v>
      </c>
      <c r="AF351" s="157">
        <v>2020</v>
      </c>
    </row>
    <row r="352" spans="1:32">
      <c r="A352" s="614" t="s">
        <v>257</v>
      </c>
      <c r="B352" s="158">
        <v>3.3797114330331377</v>
      </c>
      <c r="C352" s="159">
        <v>3.3471491395114992</v>
      </c>
      <c r="D352" s="159">
        <v>3.3288402300580344</v>
      </c>
      <c r="E352" s="159">
        <v>3.0710268588887342</v>
      </c>
      <c r="F352" s="159">
        <v>2.831735641098077</v>
      </c>
      <c r="G352" s="159">
        <v>2.7976282526403518</v>
      </c>
      <c r="H352" s="159">
        <v>2.6731635432221141</v>
      </c>
      <c r="I352" s="159">
        <v>2.4126151992396578</v>
      </c>
      <c r="J352" s="159">
        <v>2.4439373288409691</v>
      </c>
      <c r="K352" s="159">
        <v>2.2588055763481902</v>
      </c>
      <c r="L352" s="159">
        <v>2.1799451331065889</v>
      </c>
      <c r="M352" s="159">
        <v>2.1123588929717685</v>
      </c>
      <c r="N352" s="159">
        <v>1.9163951320506871</v>
      </c>
      <c r="O352" s="159">
        <v>1.8995762547815844</v>
      </c>
      <c r="P352" s="159">
        <v>1.8872575031792409</v>
      </c>
      <c r="Q352" s="159">
        <v>1.8312821717445875</v>
      </c>
      <c r="R352" s="159">
        <v>1.782874561472255</v>
      </c>
      <c r="S352" s="159">
        <v>1.8503380105903715</v>
      </c>
      <c r="T352" s="159">
        <v>1.8664735634880818</v>
      </c>
      <c r="U352" s="159">
        <v>1.4077793093189142</v>
      </c>
      <c r="V352" s="159">
        <v>1.3773734690093531</v>
      </c>
      <c r="W352" s="159">
        <v>1.3249062905889071</v>
      </c>
      <c r="X352" s="159">
        <v>1.4162047677730549</v>
      </c>
      <c r="Y352" s="159">
        <v>1.4853311621033112</v>
      </c>
      <c r="Z352" s="159">
        <v>1.4599359772963136</v>
      </c>
      <c r="AA352" s="159">
        <v>1.471524408982406</v>
      </c>
      <c r="AB352" s="159">
        <v>1.457822558367595</v>
      </c>
      <c r="AC352" s="159">
        <v>1.5132718166163599</v>
      </c>
      <c r="AD352" s="159">
        <v>1.4955755128055179</v>
      </c>
      <c r="AE352" s="159">
        <v>1.4599497650840825</v>
      </c>
      <c r="AF352" s="201">
        <v>1.1332531358117122</v>
      </c>
    </row>
    <row r="353" spans="1:32">
      <c r="A353" s="614" t="s">
        <v>258</v>
      </c>
      <c r="B353" s="160">
        <v>0.93817938809267243</v>
      </c>
      <c r="C353" s="161">
        <v>0.89551496719436519</v>
      </c>
      <c r="D353" s="161">
        <v>0.92990896191782868</v>
      </c>
      <c r="E353" s="161">
        <v>0.95175550805850195</v>
      </c>
      <c r="F353" s="161">
        <v>0.93072150486938954</v>
      </c>
      <c r="G353" s="161">
        <v>0.93116905806281081</v>
      </c>
      <c r="H353" s="161">
        <v>0.90906207362741542</v>
      </c>
      <c r="I353" s="161">
        <v>0.96416587014154431</v>
      </c>
      <c r="J353" s="161">
        <v>1.0764109454353796</v>
      </c>
      <c r="K353" s="161">
        <v>1.0460288113164167</v>
      </c>
      <c r="L353" s="161">
        <v>1.012624321330474</v>
      </c>
      <c r="M353" s="161">
        <v>1.0067740681217607</v>
      </c>
      <c r="N353" s="161">
        <v>1.107392274427385</v>
      </c>
      <c r="O353" s="161">
        <v>1.040058592364135</v>
      </c>
      <c r="P353" s="161">
        <v>1.0322864725183316</v>
      </c>
      <c r="Q353" s="161">
        <v>1.0782650770200211</v>
      </c>
      <c r="R353" s="161">
        <v>1.0041319269304281</v>
      </c>
      <c r="S353" s="161">
        <v>1.0034837432325472</v>
      </c>
      <c r="T353" s="161">
        <v>0.94869081550097123</v>
      </c>
      <c r="U353" s="161">
        <v>0.80044339814011911</v>
      </c>
      <c r="V353" s="161">
        <v>0.9254915174223427</v>
      </c>
      <c r="W353" s="161">
        <v>0.85094822067949438</v>
      </c>
      <c r="X353" s="161">
        <v>0.77424018751156054</v>
      </c>
      <c r="Y353" s="161">
        <v>0.81990740986130461</v>
      </c>
      <c r="Z353" s="161">
        <v>0.80543624848466522</v>
      </c>
      <c r="AA353" s="161">
        <v>0.84682274821051184</v>
      </c>
      <c r="AB353" s="161">
        <v>0.85338617430176966</v>
      </c>
      <c r="AC353" s="161">
        <v>0.84641092139520446</v>
      </c>
      <c r="AD353" s="161">
        <v>0.83675265127637377</v>
      </c>
      <c r="AE353" s="161">
        <v>0.82756307308133814</v>
      </c>
      <c r="AF353" s="189">
        <v>0.77143429397691254</v>
      </c>
    </row>
    <row r="354" spans="1:32">
      <c r="A354" s="614" t="s">
        <v>117</v>
      </c>
      <c r="B354" s="160">
        <v>0.38806280952164601</v>
      </c>
      <c r="C354" s="161">
        <v>0.39758223591180308</v>
      </c>
      <c r="D354" s="161">
        <v>0.41007822978707098</v>
      </c>
      <c r="E354" s="161">
        <v>0.40376992268000239</v>
      </c>
      <c r="F354" s="161">
        <v>0.39870706674027567</v>
      </c>
      <c r="G354" s="161">
        <v>0.36137634572325283</v>
      </c>
      <c r="H354" s="161">
        <v>0.33270875646753767</v>
      </c>
      <c r="I354" s="161">
        <v>0.25484910723759602</v>
      </c>
      <c r="J354" s="161">
        <v>0.2293630059500309</v>
      </c>
      <c r="K354" s="161">
        <v>0.19310189470902933</v>
      </c>
      <c r="L354" s="161">
        <v>0.18769478065835424</v>
      </c>
      <c r="M354" s="161">
        <v>0.14675396244526795</v>
      </c>
      <c r="N354" s="161">
        <v>0.13440887061743034</v>
      </c>
      <c r="O354" s="161">
        <v>0.11868294198689583</v>
      </c>
      <c r="P354" s="161">
        <v>0.10391497156501882</v>
      </c>
      <c r="Q354" s="161">
        <v>8.9070590700305166E-2</v>
      </c>
      <c r="R354" s="161">
        <v>6.6170530670317917E-2</v>
      </c>
      <c r="S354" s="161">
        <v>5.4348928843946598E-2</v>
      </c>
      <c r="T354" s="161">
        <v>4.1376332199348713E-2</v>
      </c>
      <c r="U354" s="161">
        <v>2.5110842752228076E-2</v>
      </c>
      <c r="V354" s="161">
        <v>2.7288594185868747E-2</v>
      </c>
      <c r="W354" s="161">
        <v>2.9591238668918302E-2</v>
      </c>
      <c r="X354" s="161">
        <v>3.1947372975193698E-2</v>
      </c>
      <c r="Y354" s="161">
        <v>2.7734789237724742E-2</v>
      </c>
      <c r="Z354" s="161">
        <v>2.894762145422872E-2</v>
      </c>
      <c r="AA354" s="161">
        <v>2.9413925744241339E-2</v>
      </c>
      <c r="AB354" s="161">
        <v>2.7909492222252738E-2</v>
      </c>
      <c r="AC354" s="161">
        <v>2.8835754798438726E-2</v>
      </c>
      <c r="AD354" s="161">
        <v>2.846193692409011E-2</v>
      </c>
      <c r="AE354" s="161">
        <v>2.8927006412766427E-2</v>
      </c>
      <c r="AF354" s="189">
        <v>2.6546946030986878E-2</v>
      </c>
    </row>
    <row r="355" spans="1:32">
      <c r="A355" s="614" t="s">
        <v>307</v>
      </c>
      <c r="B355" s="160">
        <v>35.406961566245215</v>
      </c>
      <c r="C355" s="161">
        <v>42.020867503027482</v>
      </c>
      <c r="D355" s="161">
        <v>40.598507783098825</v>
      </c>
      <c r="E355" s="161">
        <v>38.865433993796657</v>
      </c>
      <c r="F355" s="161">
        <v>33.452110650973658</v>
      </c>
      <c r="G355" s="161">
        <v>33.646594051409963</v>
      </c>
      <c r="H355" s="161">
        <v>36.465098850143029</v>
      </c>
      <c r="I355" s="161">
        <v>31.671543897652889</v>
      </c>
      <c r="J355" s="161">
        <v>31.362256231900798</v>
      </c>
      <c r="K355" s="161">
        <v>29.229778531756693</v>
      </c>
      <c r="L355" s="161">
        <v>27.10206244210935</v>
      </c>
      <c r="M355" s="161">
        <v>27.052369726196794</v>
      </c>
      <c r="N355" s="161">
        <v>24.787575671539567</v>
      </c>
      <c r="O355" s="161">
        <v>26.396800177567485</v>
      </c>
      <c r="P355" s="161">
        <v>26.237299309067971</v>
      </c>
      <c r="Q355" s="161">
        <v>25.322034345335247</v>
      </c>
      <c r="R355" s="161">
        <v>23.130160979552404</v>
      </c>
      <c r="S355" s="161">
        <v>22.493170972151606</v>
      </c>
      <c r="T355" s="161">
        <v>24.394684833587306</v>
      </c>
      <c r="U355" s="161">
        <v>25.460851593203735</v>
      </c>
      <c r="V355" s="161">
        <v>28.974881838005523</v>
      </c>
      <c r="W355" s="161">
        <v>24.047127463473174</v>
      </c>
      <c r="X355" s="161">
        <v>27.966486200720407</v>
      </c>
      <c r="Y355" s="161">
        <v>30.868581019609575</v>
      </c>
      <c r="Z355" s="161">
        <v>26.031680440822409</v>
      </c>
      <c r="AA355" s="161">
        <v>28.237917890029927</v>
      </c>
      <c r="AB355" s="161">
        <v>30.97403229567367</v>
      </c>
      <c r="AC355" s="161">
        <v>30.668768081967514</v>
      </c>
      <c r="AD355" s="161">
        <v>30.002805597041537</v>
      </c>
      <c r="AE355" s="161">
        <v>30.434462058972219</v>
      </c>
      <c r="AF355" s="189">
        <v>28.199806337504963</v>
      </c>
    </row>
    <row r="356" spans="1:32">
      <c r="A356" s="614" t="s">
        <v>545</v>
      </c>
      <c r="B356" s="160">
        <v>2.4525909297065591</v>
      </c>
      <c r="C356" s="161">
        <v>2.7412893833911136</v>
      </c>
      <c r="D356" s="161">
        <v>2.8535396023252404</v>
      </c>
      <c r="E356" s="161">
        <v>2.7537151989086457</v>
      </c>
      <c r="F356" s="161">
        <v>2.6801771857755075</v>
      </c>
      <c r="G356" s="161">
        <v>2.6202960702717033</v>
      </c>
      <c r="H356" s="161">
        <v>2.908157942746743</v>
      </c>
      <c r="I356" s="161">
        <v>3.02440980113311</v>
      </c>
      <c r="J356" s="161">
        <v>3.0727508323348287</v>
      </c>
      <c r="K356" s="161">
        <v>3.0436463297627241</v>
      </c>
      <c r="L356" s="161">
        <v>3.0968819573592001</v>
      </c>
      <c r="M356" s="161">
        <v>2.7460033272770761</v>
      </c>
      <c r="N356" s="161">
        <v>2.7153169274468674</v>
      </c>
      <c r="O356" s="161">
        <v>2.0641365375459024</v>
      </c>
      <c r="P356" s="161">
        <v>2.2832167325593899</v>
      </c>
      <c r="Q356" s="161">
        <v>1.8772969349054158</v>
      </c>
      <c r="R356" s="161">
        <v>1.7733042025708805</v>
      </c>
      <c r="S356" s="161">
        <v>1.7193830703848287</v>
      </c>
      <c r="T356" s="161">
        <v>1.8451777170302641</v>
      </c>
      <c r="U356" s="161">
        <v>1.7862207662326699</v>
      </c>
      <c r="V356" s="161">
        <v>1.6185497039195074</v>
      </c>
      <c r="W356" s="161">
        <v>1.5280894314326674</v>
      </c>
      <c r="X356" s="161">
        <v>1.4545496665693827</v>
      </c>
      <c r="Y356" s="161">
        <v>1.3696081633456665</v>
      </c>
      <c r="Z356" s="161">
        <v>1.3303446327538904</v>
      </c>
      <c r="AA356" s="161">
        <v>1.2439795372516684</v>
      </c>
      <c r="AB356" s="161">
        <v>0.97447256752596778</v>
      </c>
      <c r="AC356" s="161">
        <v>1.0602219246062399</v>
      </c>
      <c r="AD356" s="161">
        <v>1.0201064107573206</v>
      </c>
      <c r="AE356" s="161">
        <v>1.0745035013299673</v>
      </c>
      <c r="AF356" s="189">
        <v>0.99399159991786701</v>
      </c>
    </row>
    <row r="357" spans="1:32">
      <c r="A357" s="615" t="s">
        <v>118</v>
      </c>
      <c r="B357" s="160">
        <v>2.9678629966029249</v>
      </c>
      <c r="C357" s="161">
        <v>3.1558787000693558</v>
      </c>
      <c r="D357" s="161">
        <v>3.3142486453153492</v>
      </c>
      <c r="E357" s="161">
        <v>3.4545625951430874</v>
      </c>
      <c r="F357" s="161">
        <v>3.5644138193893831</v>
      </c>
      <c r="G357" s="161">
        <v>3.6975421279256127</v>
      </c>
      <c r="H357" s="161">
        <v>3.7495701226543128</v>
      </c>
      <c r="I357" s="161">
        <v>3.8930977822827622</v>
      </c>
      <c r="J357" s="161">
        <v>3.9983877932248539</v>
      </c>
      <c r="K357" s="161">
        <v>4.1073213931521986</v>
      </c>
      <c r="L357" s="161">
        <v>4.0603686066715392</v>
      </c>
      <c r="M357" s="161">
        <v>4.2210559029930748</v>
      </c>
      <c r="N357" s="161">
        <v>4.2844142648981345</v>
      </c>
      <c r="O357" s="161">
        <v>4.2647327890814841</v>
      </c>
      <c r="P357" s="161">
        <v>4.1625153541671951</v>
      </c>
      <c r="Q357" s="161">
        <v>4.0530334654916835</v>
      </c>
      <c r="R357" s="161">
        <v>3.9717428252144549</v>
      </c>
      <c r="S357" s="161">
        <v>3.8673244319822868</v>
      </c>
      <c r="T357" s="161">
        <v>3.6683686391836612</v>
      </c>
      <c r="U357" s="161">
        <v>3.5299682279359299</v>
      </c>
      <c r="V357" s="161">
        <v>3.3933917889737968</v>
      </c>
      <c r="W357" s="161">
        <v>3.3264246996350004</v>
      </c>
      <c r="X357" s="161">
        <v>3.1769792565136625</v>
      </c>
      <c r="Y357" s="161">
        <v>3.0353358137631967</v>
      </c>
      <c r="Z357" s="161">
        <v>2.9650643064416484</v>
      </c>
      <c r="AA357" s="161">
        <v>2.9141836540151047</v>
      </c>
      <c r="AB357" s="161">
        <v>2.8133811486307869</v>
      </c>
      <c r="AC357" s="161">
        <v>2.7530481790969623</v>
      </c>
      <c r="AD357" s="161">
        <v>2.6083847094090391</v>
      </c>
      <c r="AE357" s="161">
        <v>2.5317795284619691</v>
      </c>
      <c r="AF357" s="189">
        <v>2.0683451872490002</v>
      </c>
    </row>
    <row r="358" spans="1:32">
      <c r="A358" s="614" t="s">
        <v>133</v>
      </c>
      <c r="B358" s="162">
        <v>2.7806007854262269</v>
      </c>
      <c r="C358" s="163">
        <v>2.9631273545610002</v>
      </c>
      <c r="D358" s="163">
        <v>3.1311998242351464</v>
      </c>
      <c r="E358" s="163">
        <v>3.2683428998486903</v>
      </c>
      <c r="F358" s="163">
        <v>3.3870670478643055</v>
      </c>
      <c r="G358" s="163">
        <v>3.5251705213230755</v>
      </c>
      <c r="H358" s="163">
        <v>3.5814451077564433</v>
      </c>
      <c r="I358" s="163">
        <v>3.7252512304436975</v>
      </c>
      <c r="J358" s="163">
        <v>3.8296746611558592</v>
      </c>
      <c r="K358" s="163">
        <v>3.9335841564704581</v>
      </c>
      <c r="L358" s="163">
        <v>3.8914491267206834</v>
      </c>
      <c r="M358" s="163">
        <v>4.047445824222546</v>
      </c>
      <c r="N358" s="163">
        <v>4.1092790737587412</v>
      </c>
      <c r="O358" s="163">
        <v>4.0898831843956014</v>
      </c>
      <c r="P358" s="163">
        <v>3.9977101430730011</v>
      </c>
      <c r="Q358" s="163">
        <v>3.8963076513209836</v>
      </c>
      <c r="R358" s="163">
        <v>3.8234885841994233</v>
      </c>
      <c r="S358" s="163">
        <v>3.726302966482451</v>
      </c>
      <c r="T358" s="163">
        <v>3.5310711795165437</v>
      </c>
      <c r="U358" s="163">
        <v>3.392047147682741</v>
      </c>
      <c r="V358" s="163">
        <v>3.2578422787125256</v>
      </c>
      <c r="W358" s="163">
        <v>3.186238729902747</v>
      </c>
      <c r="X358" s="163">
        <v>3.0359789033323565</v>
      </c>
      <c r="Y358" s="163">
        <v>2.9034730543295098</v>
      </c>
      <c r="Z358" s="163">
        <v>2.8385013206521461</v>
      </c>
      <c r="AA358" s="163">
        <v>2.7903258758953733</v>
      </c>
      <c r="AB358" s="163">
        <v>2.6938144865494009</v>
      </c>
      <c r="AC358" s="163">
        <v>2.6247590278382833</v>
      </c>
      <c r="AD358" s="163">
        <v>2.4857722147766377</v>
      </c>
      <c r="AE358" s="163">
        <v>2.4080148378896769</v>
      </c>
      <c r="AF358" s="189">
        <v>1.9466143358059165</v>
      </c>
    </row>
    <row r="359" spans="1:32">
      <c r="A359" s="616" t="s">
        <v>134</v>
      </c>
      <c r="B359" s="162">
        <v>6.3940661630647891E-2</v>
      </c>
      <c r="C359" s="163">
        <v>6.1936551340732053E-2</v>
      </c>
      <c r="D359" s="163">
        <v>5.897810281752297E-2</v>
      </c>
      <c r="E359" s="163">
        <v>5.4572241307152464E-2</v>
      </c>
      <c r="F359" s="163">
        <v>5.0675360187871686E-2</v>
      </c>
      <c r="G359" s="163">
        <v>4.8416759702410987E-2</v>
      </c>
      <c r="H359" s="163">
        <v>4.6889818529141786E-2</v>
      </c>
      <c r="I359" s="163">
        <v>4.6444460686938263E-2</v>
      </c>
      <c r="J359" s="163">
        <v>4.4201765838699121E-2</v>
      </c>
      <c r="K359" s="163">
        <v>4.453578422035176E-2</v>
      </c>
      <c r="L359" s="163">
        <v>4.5331066081429471E-2</v>
      </c>
      <c r="M359" s="163">
        <v>4.3104276870411878E-2</v>
      </c>
      <c r="N359" s="163">
        <v>4.4376727848136212E-2</v>
      </c>
      <c r="O359" s="163">
        <v>4.2468051381549715E-2</v>
      </c>
      <c r="P359" s="163">
        <v>4.1831825892687538E-2</v>
      </c>
      <c r="Q359" s="163">
        <v>3.785541658729899E-2</v>
      </c>
      <c r="R359" s="163">
        <v>3.6863843032087305E-2</v>
      </c>
      <c r="S359" s="163">
        <v>3.5500433144442095E-2</v>
      </c>
      <c r="T359" s="163">
        <v>3.6911281265686845E-2</v>
      </c>
      <c r="U359" s="163">
        <v>3.3766025411520365E-2</v>
      </c>
      <c r="V359" s="163">
        <v>3.1883331749494828E-2</v>
      </c>
      <c r="W359" s="163">
        <v>3.2427169228508509E-2</v>
      </c>
      <c r="X359" s="163">
        <v>3.1693059227286047E-2</v>
      </c>
      <c r="Y359" s="163">
        <v>3.1325698200465095E-2</v>
      </c>
      <c r="Z359" s="163">
        <v>2.667352233205255E-2</v>
      </c>
      <c r="AA359" s="163">
        <v>2.6296454416875413E-2</v>
      </c>
      <c r="AB359" s="163">
        <v>2.4804727887799655E-2</v>
      </c>
      <c r="AC359" s="163">
        <v>2.6299525229897716E-2</v>
      </c>
      <c r="AD359" s="163">
        <v>2.3503881849160881E-2</v>
      </c>
      <c r="AE359" s="163">
        <v>2.3482122414866729E-2</v>
      </c>
      <c r="AF359" s="189">
        <v>1.9576826863197474E-2</v>
      </c>
    </row>
    <row r="360" spans="1:32">
      <c r="A360" s="614" t="s">
        <v>253</v>
      </c>
      <c r="B360" s="162">
        <v>1.2611274302047804E-2</v>
      </c>
      <c r="C360" s="163">
        <v>1.3175958226020095E-2</v>
      </c>
      <c r="D360" s="163">
        <v>1.4117098099307241E-2</v>
      </c>
      <c r="E360" s="163">
        <v>9.5996267075289226E-3</v>
      </c>
      <c r="F360" s="163">
        <v>1.0164310631501215E-2</v>
      </c>
      <c r="G360" s="163">
        <v>1.0540766580816076E-2</v>
      </c>
      <c r="H360" s="163">
        <v>1.0352538606158644E-2</v>
      </c>
      <c r="I360" s="163">
        <v>9.9760826568437867E-3</v>
      </c>
      <c r="J360" s="163">
        <v>1.0917222530130935E-2</v>
      </c>
      <c r="K360" s="163">
        <v>1.1962453709848024E-2</v>
      </c>
      <c r="L360" s="163">
        <v>1.2668128038745497E-2</v>
      </c>
      <c r="M360" s="163">
        <v>1.167401312380471E-2</v>
      </c>
      <c r="N360" s="163">
        <v>1.2020117569799878E-2</v>
      </c>
      <c r="O360" s="163">
        <v>1.1893225976937561E-2</v>
      </c>
      <c r="P360" s="163">
        <v>1.2585837870708246E-2</v>
      </c>
      <c r="Q360" s="163">
        <v>1.3475979206181649E-2</v>
      </c>
      <c r="R360" s="163">
        <v>1.3598021233116592E-2</v>
      </c>
      <c r="S360" s="163">
        <v>1.2866777095588169E-2</v>
      </c>
      <c r="T360" s="163">
        <v>1.2762326175647548E-2</v>
      </c>
      <c r="U360" s="163">
        <v>1.259133585683175E-2</v>
      </c>
      <c r="V360" s="163">
        <v>1.3636756963357026E-2</v>
      </c>
      <c r="W360" s="163">
        <v>1.3272434606350554E-2</v>
      </c>
      <c r="X360" s="163">
        <v>1.318352794135968E-2</v>
      </c>
      <c r="Y360" s="163">
        <v>1.3290764535057908E-2</v>
      </c>
      <c r="Z360" s="163">
        <v>1.2993033574728551E-2</v>
      </c>
      <c r="AA360" s="163">
        <v>1.2478960873747506E-2</v>
      </c>
      <c r="AB360" s="163">
        <v>1.1410077075601812E-2</v>
      </c>
      <c r="AC360" s="163">
        <v>1.1183890431982696E-2</v>
      </c>
      <c r="AD360" s="163">
        <v>1.11399583148938E-2</v>
      </c>
      <c r="AE360" s="163">
        <v>1.1525362274679655E-2</v>
      </c>
      <c r="AF360" s="189">
        <v>1.1909830638313043E-2</v>
      </c>
    </row>
    <row r="361" spans="1:32">
      <c r="A361" s="614" t="s">
        <v>252</v>
      </c>
      <c r="B361" s="162">
        <v>9.2676591844728776E-2</v>
      </c>
      <c r="C361" s="163">
        <v>9.9101136088064576E-2</v>
      </c>
      <c r="D361" s="163">
        <v>9.090474719995538E-2</v>
      </c>
      <c r="E361" s="163">
        <v>0.10220739511772019</v>
      </c>
      <c r="F361" s="163">
        <v>9.6214666145292338E-2</v>
      </c>
      <c r="G361" s="163">
        <v>9.2224738856287292E-2</v>
      </c>
      <c r="H361" s="163">
        <v>8.916007580771558E-2</v>
      </c>
      <c r="I361" s="163">
        <v>8.8859993179854463E-2</v>
      </c>
      <c r="J361" s="163">
        <v>8.9132824719078518E-2</v>
      </c>
      <c r="K361" s="163">
        <v>9.2315045323047851E-2</v>
      </c>
      <c r="L361" s="163">
        <v>8.9447981555240461E-2</v>
      </c>
      <c r="M361" s="163">
        <v>9.4736812545868521E-2</v>
      </c>
      <c r="N361" s="163">
        <v>9.304381503951499E-2</v>
      </c>
      <c r="O361" s="163">
        <v>9.4001002265022462E-2</v>
      </c>
      <c r="P361" s="163">
        <v>8.3077562182930179E-2</v>
      </c>
      <c r="Q361" s="163">
        <v>7.9469014787016318E-2</v>
      </c>
      <c r="R361" s="163">
        <v>7.1703423083208137E-2</v>
      </c>
      <c r="S361" s="163">
        <v>6.4908758672704348E-2</v>
      </c>
      <c r="T361" s="163">
        <v>6.1792060821949366E-2</v>
      </c>
      <c r="U361" s="163">
        <v>6.53101160805825E-2</v>
      </c>
      <c r="V361" s="163">
        <v>6.2591372052753072E-2</v>
      </c>
      <c r="W361" s="163">
        <v>6.6992791924077422E-2</v>
      </c>
      <c r="X361" s="163">
        <v>6.7263754683324392E-2</v>
      </c>
      <c r="Y361" s="163">
        <v>5.8137117570641793E-2</v>
      </c>
      <c r="Z361" s="163">
        <v>5.7559770376453115E-2</v>
      </c>
      <c r="AA361" s="163">
        <v>5.5603453157461631E-2</v>
      </c>
      <c r="AB361" s="163">
        <v>5.3564925402223504E-2</v>
      </c>
      <c r="AC361" s="163">
        <v>6.0846663668547497E-2</v>
      </c>
      <c r="AD361" s="163">
        <v>5.7835150666565832E-2</v>
      </c>
      <c r="AE361" s="163">
        <v>5.8318717144902964E-2</v>
      </c>
      <c r="AF361" s="189">
        <v>5.9999484851564915E-2</v>
      </c>
    </row>
    <row r="362" spans="1:32">
      <c r="A362" s="616" t="s">
        <v>250</v>
      </c>
      <c r="B362" s="162">
        <v>1.8033683399273682E-2</v>
      </c>
      <c r="C362" s="163">
        <v>1.8537699853538887E-2</v>
      </c>
      <c r="D362" s="163">
        <v>1.9048872963417236E-2</v>
      </c>
      <c r="E362" s="163">
        <v>1.9840432161995551E-2</v>
      </c>
      <c r="F362" s="163">
        <v>2.0292434560412506E-2</v>
      </c>
      <c r="G362" s="163">
        <v>2.1189341463022919E-2</v>
      </c>
      <c r="H362" s="163">
        <v>2.1722581954853618E-2</v>
      </c>
      <c r="I362" s="163">
        <v>2.2566015315428303E-2</v>
      </c>
      <c r="J362" s="163">
        <v>2.4461318981086399E-2</v>
      </c>
      <c r="K362" s="163">
        <v>2.4923953428492945E-2</v>
      </c>
      <c r="L362" s="163">
        <v>2.1472304275440494E-2</v>
      </c>
      <c r="M362" s="163">
        <v>2.409497623044346E-2</v>
      </c>
      <c r="N362" s="163">
        <v>2.5694530681942326E-2</v>
      </c>
      <c r="O362" s="163">
        <v>2.6487325062373224E-2</v>
      </c>
      <c r="P362" s="163">
        <v>2.7309985147868206E-2</v>
      </c>
      <c r="Q362" s="163">
        <v>2.5925403590202747E-2</v>
      </c>
      <c r="R362" s="163">
        <v>2.6088953666619463E-2</v>
      </c>
      <c r="S362" s="163">
        <v>2.7745496587101418E-2</v>
      </c>
      <c r="T362" s="163">
        <v>2.5831791403833841E-2</v>
      </c>
      <c r="U362" s="163">
        <v>2.625360290425445E-2</v>
      </c>
      <c r="V362" s="163">
        <v>2.7438049495666066E-2</v>
      </c>
      <c r="W362" s="163">
        <v>2.7493573973316941E-2</v>
      </c>
      <c r="X362" s="163">
        <v>2.8860011329335956E-2</v>
      </c>
      <c r="Y362" s="163">
        <v>2.9109179127522172E-2</v>
      </c>
      <c r="Z362" s="163">
        <v>2.9336659506268015E-2</v>
      </c>
      <c r="AA362" s="163">
        <v>2.9478909671646958E-2</v>
      </c>
      <c r="AB362" s="163">
        <v>2.9786931715760866E-2</v>
      </c>
      <c r="AC362" s="163">
        <v>2.9959071928251205E-2</v>
      </c>
      <c r="AD362" s="163">
        <v>3.0133503801780988E-2</v>
      </c>
      <c r="AE362" s="163">
        <v>3.0438488737843022E-2</v>
      </c>
      <c r="AF362" s="180">
        <v>3.0244709090008343E-2</v>
      </c>
    </row>
    <row r="363" spans="1:32">
      <c r="A363" s="616" t="s">
        <v>251</v>
      </c>
      <c r="B363" s="162">
        <v>0</v>
      </c>
      <c r="C363" s="163">
        <v>0</v>
      </c>
      <c r="D363" s="163">
        <v>0</v>
      </c>
      <c r="E363" s="163">
        <v>0</v>
      </c>
      <c r="F363" s="163">
        <v>0</v>
      </c>
      <c r="G363" s="163">
        <v>0</v>
      </c>
      <c r="H363" s="163">
        <v>0</v>
      </c>
      <c r="I363" s="163">
        <v>0</v>
      </c>
      <c r="J363" s="163">
        <v>0</v>
      </c>
      <c r="K363" s="163">
        <v>0</v>
      </c>
      <c r="L363" s="163">
        <v>0</v>
      </c>
      <c r="M363" s="163">
        <v>0</v>
      </c>
      <c r="N363" s="163">
        <v>0</v>
      </c>
      <c r="O363" s="163">
        <v>0</v>
      </c>
      <c r="P363" s="163">
        <v>0</v>
      </c>
      <c r="Q363" s="163">
        <v>0</v>
      </c>
      <c r="R363" s="163">
        <v>0</v>
      </c>
      <c r="S363" s="163">
        <v>0</v>
      </c>
      <c r="T363" s="163">
        <v>0</v>
      </c>
      <c r="U363" s="163">
        <v>0</v>
      </c>
      <c r="V363" s="163">
        <v>0</v>
      </c>
      <c r="W363" s="163">
        <v>0</v>
      </c>
      <c r="X363" s="163">
        <v>0</v>
      </c>
      <c r="Y363" s="163">
        <v>0</v>
      </c>
      <c r="Z363" s="163">
        <v>0</v>
      </c>
      <c r="AA363" s="163">
        <v>0</v>
      </c>
      <c r="AB363" s="163">
        <v>0</v>
      </c>
      <c r="AC363" s="163">
        <v>0</v>
      </c>
      <c r="AD363" s="163">
        <v>0</v>
      </c>
      <c r="AE363" s="163">
        <v>0</v>
      </c>
      <c r="AF363" s="189">
        <v>0</v>
      </c>
    </row>
    <row r="364" spans="1:32">
      <c r="A364" s="616" t="s">
        <v>135</v>
      </c>
      <c r="B364" s="164">
        <v>45.533369123202156</v>
      </c>
      <c r="C364" s="165">
        <v>52.558281929105618</v>
      </c>
      <c r="D364" s="165">
        <v>51.435123452502353</v>
      </c>
      <c r="E364" s="165">
        <v>49.500264077475627</v>
      </c>
      <c r="F364" s="165">
        <v>43.857865868846289</v>
      </c>
      <c r="G364" s="165">
        <v>44.0546059060337</v>
      </c>
      <c r="H364" s="165">
        <v>47.037761288861148</v>
      </c>
      <c r="I364" s="165">
        <v>42.220681657687564</v>
      </c>
      <c r="J364" s="165">
        <v>42.183106137686863</v>
      </c>
      <c r="K364" s="165">
        <v>39.87868253704525</v>
      </c>
      <c r="L364" s="165">
        <v>37.639577241235507</v>
      </c>
      <c r="M364" s="165">
        <v>37.28531588000574</v>
      </c>
      <c r="N364" s="165">
        <v>34.945503140980072</v>
      </c>
      <c r="O364" s="165">
        <v>35.783987293327485</v>
      </c>
      <c r="P364" s="165">
        <v>35.706490343057148</v>
      </c>
      <c r="Q364" s="165">
        <v>34.250982585197264</v>
      </c>
      <c r="R364" s="165">
        <v>31.728385026410741</v>
      </c>
      <c r="S364" s="165">
        <v>30.988049157185589</v>
      </c>
      <c r="T364" s="165">
        <v>32.764771900989629</v>
      </c>
      <c r="U364" s="165">
        <v>33.010374137583597</v>
      </c>
      <c r="V364" s="165">
        <v>36.316976911516392</v>
      </c>
      <c r="W364" s="165">
        <v>31.107087344478163</v>
      </c>
      <c r="X364" s="165">
        <v>34.820407452063257</v>
      </c>
      <c r="Y364" s="165">
        <v>37.606498357920778</v>
      </c>
      <c r="Z364" s="165">
        <v>32.621409227253153</v>
      </c>
      <c r="AA364" s="165">
        <v>34.743842164233854</v>
      </c>
      <c r="AB364" s="165">
        <v>37.101004236722041</v>
      </c>
      <c r="AC364" s="165">
        <v>36.870556678480717</v>
      </c>
      <c r="AD364" s="165">
        <v>35.992086818213878</v>
      </c>
      <c r="AE364" s="165">
        <v>36.357184933342339</v>
      </c>
      <c r="AF364" s="189">
        <v>33.193377500491437</v>
      </c>
    </row>
    <row r="365" spans="1:32">
      <c r="A365" s="616" t="s">
        <v>136</v>
      </c>
      <c r="B365" s="162">
        <v>6.5179956013635048</v>
      </c>
      <c r="C365" s="165">
        <v>6.004531701257342</v>
      </c>
      <c r="D365" s="165">
        <v>6.4435514544373254</v>
      </c>
      <c r="E365" s="165">
        <v>6.9788771020214329</v>
      </c>
      <c r="F365" s="165">
        <v>8.1271939452058604</v>
      </c>
      <c r="G365" s="165">
        <v>8.3930886496006512</v>
      </c>
      <c r="H365" s="165">
        <v>7.9714042928787006</v>
      </c>
      <c r="I365" s="165">
        <v>9.2208311884843877</v>
      </c>
      <c r="J365" s="165">
        <v>9.4786471630941591</v>
      </c>
      <c r="K365" s="165">
        <v>10.299541338500106</v>
      </c>
      <c r="L365" s="165">
        <v>10.787497905856551</v>
      </c>
      <c r="M365" s="165">
        <v>11.320960553418878</v>
      </c>
      <c r="N365" s="165">
        <v>12.260273511054031</v>
      </c>
      <c r="O365" s="165">
        <v>11.917992129056881</v>
      </c>
      <c r="P365" s="165">
        <v>11.657587497889061</v>
      </c>
      <c r="Q365" s="165">
        <v>11.833334869766162</v>
      </c>
      <c r="R365" s="165">
        <v>12.517948272212317</v>
      </c>
      <c r="S365" s="165">
        <v>12.4800513009562</v>
      </c>
      <c r="T365" s="165">
        <v>11.196075621307351</v>
      </c>
      <c r="U365" s="165">
        <v>10.693511722173799</v>
      </c>
      <c r="V365" s="165">
        <v>9.3438167974210611</v>
      </c>
      <c r="W365" s="165">
        <v>10.693462434455395</v>
      </c>
      <c r="X365" s="165">
        <v>9.1239002900450359</v>
      </c>
      <c r="Y365" s="165">
        <v>8.0713066791656942</v>
      </c>
      <c r="Z365" s="165">
        <v>9.0893201019792933</v>
      </c>
      <c r="AA365" s="165">
        <v>8.3876263317101856</v>
      </c>
      <c r="AB365" s="165">
        <v>7.5830323370226802</v>
      </c>
      <c r="AC365" s="165">
        <v>7.4667930921253554</v>
      </c>
      <c r="AD365" s="165">
        <v>7.2471060724632954</v>
      </c>
      <c r="AE365" s="165">
        <v>6.9636291508920767</v>
      </c>
      <c r="AF365" s="189">
        <v>6.2311983383383565</v>
      </c>
    </row>
    <row r="366" spans="1:32">
      <c r="A366" s="616" t="s">
        <v>137</v>
      </c>
      <c r="B366" s="162">
        <v>93.690335052829539</v>
      </c>
      <c r="C366" s="165">
        <v>93.892308170649287</v>
      </c>
      <c r="D366" s="165">
        <v>94.476913452497286</v>
      </c>
      <c r="E366" s="165">
        <v>94.609456619596031</v>
      </c>
      <c r="F366" s="165">
        <v>95.02451790080147</v>
      </c>
      <c r="G366" s="165">
        <v>95.338211151112944</v>
      </c>
      <c r="H366" s="165">
        <v>95.516152268173769</v>
      </c>
      <c r="I366" s="165">
        <v>95.688611968522252</v>
      </c>
      <c r="J366" s="165">
        <v>95.780471009968721</v>
      </c>
      <c r="K366" s="165">
        <v>95.770059850407648</v>
      </c>
      <c r="L366" s="165">
        <v>95.839799379955153</v>
      </c>
      <c r="M366" s="165">
        <v>95.88704620928084</v>
      </c>
      <c r="N366" s="165">
        <v>95.912272242806623</v>
      </c>
      <c r="O366" s="165">
        <v>95.900104101867043</v>
      </c>
      <c r="P366" s="165">
        <v>96.040730253902765</v>
      </c>
      <c r="Q366" s="165">
        <v>96.133123116177202</v>
      </c>
      <c r="R366" s="165">
        <v>96.267274908288485</v>
      </c>
      <c r="S366" s="165">
        <v>96.353513443723358</v>
      </c>
      <c r="T366" s="165">
        <v>96.257261110549919</v>
      </c>
      <c r="U366" s="165">
        <v>96.092852078336264</v>
      </c>
      <c r="V366" s="165">
        <v>96.005485994817505</v>
      </c>
      <c r="W366" s="165">
        <v>95.785686363270585</v>
      </c>
      <c r="X366" s="165">
        <v>95.561810707696083</v>
      </c>
      <c r="Y366" s="165">
        <v>95.655743959670673</v>
      </c>
      <c r="Z366" s="165">
        <v>95.731526445664528</v>
      </c>
      <c r="AA366" s="165">
        <v>95.74982935790328</v>
      </c>
      <c r="AB366" s="165">
        <v>95.750072394578439</v>
      </c>
      <c r="AC366" s="165">
        <v>95.340105115749935</v>
      </c>
      <c r="AD366" s="165">
        <v>95.299294073067131</v>
      </c>
      <c r="AE366" s="165">
        <v>95.111553388399585</v>
      </c>
      <c r="AF366" s="189">
        <v>94.114577576628221</v>
      </c>
    </row>
    <row r="367" spans="1:32">
      <c r="A367" s="618" t="s">
        <v>254</v>
      </c>
      <c r="B367" s="252">
        <v>0</v>
      </c>
      <c r="C367" s="191">
        <v>0</v>
      </c>
      <c r="D367" s="191">
        <v>0</v>
      </c>
      <c r="E367" s="191">
        <v>0</v>
      </c>
      <c r="F367" s="191">
        <v>0</v>
      </c>
      <c r="G367" s="191">
        <v>0</v>
      </c>
      <c r="H367" s="191">
        <v>0</v>
      </c>
      <c r="I367" s="191">
        <v>0</v>
      </c>
      <c r="J367" s="191">
        <v>0</v>
      </c>
      <c r="K367" s="191">
        <v>0</v>
      </c>
      <c r="L367" s="191">
        <v>0</v>
      </c>
      <c r="M367" s="191">
        <v>0</v>
      </c>
      <c r="N367" s="191">
        <v>0</v>
      </c>
      <c r="O367" s="191">
        <v>0</v>
      </c>
      <c r="P367" s="191">
        <v>0</v>
      </c>
      <c r="Q367" s="191">
        <v>0</v>
      </c>
      <c r="R367" s="191">
        <v>0</v>
      </c>
      <c r="S367" s="191">
        <v>0</v>
      </c>
      <c r="T367" s="191">
        <v>0</v>
      </c>
      <c r="U367" s="191">
        <v>0</v>
      </c>
      <c r="V367" s="191">
        <v>0</v>
      </c>
      <c r="W367" s="191">
        <v>0</v>
      </c>
      <c r="X367" s="191">
        <v>0</v>
      </c>
      <c r="Y367" s="191">
        <v>0</v>
      </c>
      <c r="Z367" s="191">
        <v>0</v>
      </c>
      <c r="AA367" s="191">
        <v>0</v>
      </c>
      <c r="AB367" s="191">
        <v>0</v>
      </c>
      <c r="AC367" s="191">
        <v>0</v>
      </c>
      <c r="AD367" s="191">
        <v>0</v>
      </c>
      <c r="AE367" s="191">
        <v>0</v>
      </c>
      <c r="AF367" s="192">
        <v>0</v>
      </c>
    </row>
    <row r="368" spans="1:32">
      <c r="A368" s="618" t="s">
        <v>138</v>
      </c>
      <c r="B368" s="241">
        <v>0.45450539188873496</v>
      </c>
      <c r="C368" s="193">
        <v>0.47169686229617858</v>
      </c>
      <c r="D368" s="193">
        <v>0.4570792320383143</v>
      </c>
      <c r="E368" s="193">
        <v>0.44328388601979657</v>
      </c>
      <c r="F368" s="193">
        <v>0.39431046197534625</v>
      </c>
      <c r="G368" s="193">
        <v>0.4061190207655318</v>
      </c>
      <c r="H368" s="193">
        <v>0.42767104128680367</v>
      </c>
      <c r="I368" s="193">
        <v>0.47015157286009251</v>
      </c>
      <c r="J368" s="193">
        <v>0.51838159842545406</v>
      </c>
      <c r="K368" s="193">
        <v>0.5242193971928848</v>
      </c>
      <c r="L368" s="193">
        <v>0.54203637853866171</v>
      </c>
      <c r="M368" s="193">
        <v>0.45870616080546028</v>
      </c>
      <c r="N368" s="193">
        <v>0.44378450108459405</v>
      </c>
      <c r="O368" s="193">
        <v>0.48105327795823205</v>
      </c>
      <c r="P368" s="193">
        <v>0.54854514199940219</v>
      </c>
      <c r="Q368" s="193">
        <v>0.50102000188678697</v>
      </c>
      <c r="R368" s="193">
        <v>0.52069130379879869</v>
      </c>
      <c r="S368" s="193">
        <v>0.53409832478313302</v>
      </c>
      <c r="T368" s="193">
        <v>0.46497505903628972</v>
      </c>
      <c r="U368" s="193">
        <v>0.46498468812866733</v>
      </c>
      <c r="V368" s="193">
        <v>0.45098614619569466</v>
      </c>
      <c r="W368" s="193">
        <v>0.48366681979609183</v>
      </c>
      <c r="X368" s="193">
        <v>0.45720673976637127</v>
      </c>
      <c r="Y368" s="193">
        <v>0.41630805578082403</v>
      </c>
      <c r="Z368" s="193">
        <v>0.35439625462708124</v>
      </c>
      <c r="AA368" s="193">
        <v>0.31540181171357451</v>
      </c>
      <c r="AB368" s="193">
        <v>0.30008865720425032</v>
      </c>
      <c r="AC368" s="193">
        <v>0.31747914934308447</v>
      </c>
      <c r="AD368" s="193">
        <v>0.35837473407413106</v>
      </c>
      <c r="AE368" s="193">
        <v>0.31470858477475805</v>
      </c>
      <c r="AF368" s="189">
        <v>0.17672112666701972</v>
      </c>
    </row>
    <row r="369" spans="1:32">
      <c r="A369" s="619" t="s">
        <v>139</v>
      </c>
      <c r="B369" s="255">
        <v>0</v>
      </c>
      <c r="C369" s="256">
        <v>0</v>
      </c>
      <c r="D369" s="256">
        <v>0</v>
      </c>
      <c r="E369" s="256">
        <v>0</v>
      </c>
      <c r="F369" s="256">
        <v>0</v>
      </c>
      <c r="G369" s="256">
        <v>0</v>
      </c>
      <c r="H369" s="256">
        <v>0</v>
      </c>
      <c r="I369" s="256">
        <v>0</v>
      </c>
      <c r="J369" s="256">
        <v>0</v>
      </c>
      <c r="K369" s="256">
        <v>0</v>
      </c>
      <c r="L369" s="256">
        <v>0</v>
      </c>
      <c r="M369" s="256">
        <v>0</v>
      </c>
      <c r="N369" s="256">
        <v>0</v>
      </c>
      <c r="O369" s="256">
        <v>0</v>
      </c>
      <c r="P369" s="256">
        <v>0</v>
      </c>
      <c r="Q369" s="256">
        <v>0</v>
      </c>
      <c r="R369" s="256">
        <v>0</v>
      </c>
      <c r="S369" s="256">
        <v>0</v>
      </c>
      <c r="T369" s="256">
        <v>0</v>
      </c>
      <c r="U369" s="256">
        <v>0</v>
      </c>
      <c r="V369" s="256">
        <v>0</v>
      </c>
      <c r="W369" s="256">
        <v>0</v>
      </c>
      <c r="X369" s="256">
        <v>0</v>
      </c>
      <c r="Y369" s="256">
        <v>0</v>
      </c>
      <c r="Z369" s="256">
        <v>0</v>
      </c>
      <c r="AA369" s="256">
        <v>0</v>
      </c>
      <c r="AB369" s="256">
        <v>0</v>
      </c>
      <c r="AC369" s="256">
        <v>0</v>
      </c>
      <c r="AD369" s="256">
        <v>0</v>
      </c>
      <c r="AE369" s="256">
        <v>0</v>
      </c>
      <c r="AF369" s="259">
        <v>0</v>
      </c>
    </row>
    <row r="370" spans="1:32">
      <c r="A370" s="170"/>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row>
    <row r="371" spans="1:32">
      <c r="A371" s="262" t="s">
        <v>256</v>
      </c>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row>
    <row r="372" spans="1:32">
      <c r="A372" s="172" t="s">
        <v>546</v>
      </c>
      <c r="B372" s="620"/>
      <c r="C372" s="620"/>
      <c r="D372" s="620"/>
      <c r="E372" s="620"/>
      <c r="F372" s="620"/>
      <c r="G372" s="620"/>
      <c r="H372" s="620"/>
      <c r="I372" s="620"/>
      <c r="J372" s="620"/>
      <c r="K372" s="620"/>
      <c r="L372" s="620"/>
      <c r="M372" s="620"/>
      <c r="N372" s="620"/>
      <c r="O372" s="620"/>
      <c r="P372" s="620"/>
      <c r="Q372" s="620"/>
      <c r="R372" s="620"/>
      <c r="S372" s="620"/>
      <c r="T372" s="620"/>
      <c r="U372" s="620"/>
      <c r="V372" s="620"/>
      <c r="W372" s="620"/>
      <c r="X372" s="620"/>
      <c r="Y372" s="620"/>
      <c r="Z372" s="620"/>
      <c r="AA372" s="620"/>
      <c r="AB372" s="620"/>
      <c r="AC372" s="620"/>
      <c r="AD372" s="620"/>
      <c r="AE372" s="620"/>
      <c r="AF372" s="620"/>
    </row>
    <row r="373" spans="1:32">
      <c r="A373" s="172" t="s">
        <v>547</v>
      </c>
      <c r="B373" s="620"/>
      <c r="C373" s="620"/>
      <c r="D373" s="620"/>
      <c r="E373" s="620"/>
      <c r="F373" s="620"/>
      <c r="G373" s="620"/>
      <c r="H373" s="620"/>
      <c r="I373" s="620"/>
      <c r="J373" s="620"/>
      <c r="K373" s="620"/>
      <c r="L373" s="620"/>
      <c r="M373" s="620"/>
      <c r="N373" s="620"/>
      <c r="O373" s="620"/>
      <c r="P373" s="620"/>
      <c r="Q373" s="620"/>
      <c r="R373" s="620"/>
      <c r="S373" s="620"/>
      <c r="T373" s="620"/>
      <c r="U373" s="620"/>
      <c r="V373" s="620"/>
      <c r="W373" s="620"/>
      <c r="X373" s="620"/>
      <c r="Y373" s="620"/>
      <c r="Z373" s="620"/>
      <c r="AA373" s="620"/>
      <c r="AB373" s="620"/>
      <c r="AC373" s="620"/>
      <c r="AD373" s="620"/>
      <c r="AE373" s="620"/>
    </row>
    <row r="374" spans="1:32">
      <c r="A374" s="172" t="s">
        <v>255</v>
      </c>
      <c r="B374" s="622"/>
      <c r="C374" s="622"/>
      <c r="D374" s="622"/>
      <c r="E374" s="622"/>
      <c r="F374" s="622"/>
      <c r="G374" s="622"/>
      <c r="H374" s="622"/>
      <c r="I374" s="622"/>
      <c r="J374" s="622"/>
      <c r="K374" s="622"/>
      <c r="L374" s="622"/>
      <c r="M374" s="622"/>
      <c r="N374" s="622"/>
      <c r="O374" s="622"/>
      <c r="P374" s="622"/>
      <c r="Q374" s="622"/>
      <c r="R374" s="622"/>
      <c r="S374" s="622"/>
      <c r="T374" s="622"/>
      <c r="U374" s="622"/>
      <c r="V374" s="622"/>
      <c r="W374" s="622"/>
      <c r="X374" s="622"/>
      <c r="Y374" s="622"/>
      <c r="Z374" s="622"/>
      <c r="AA374" s="622"/>
      <c r="AB374" s="622"/>
      <c r="AC374" s="622"/>
      <c r="AD374" s="622"/>
      <c r="AE374" s="622"/>
    </row>
    <row r="375" spans="1:32">
      <c r="A375" s="196"/>
      <c r="B375" s="622"/>
      <c r="C375" s="622"/>
      <c r="D375" s="622"/>
      <c r="E375" s="622"/>
      <c r="F375" s="622"/>
      <c r="G375" s="622"/>
      <c r="H375" s="622"/>
      <c r="I375" s="622"/>
      <c r="J375" s="622"/>
      <c r="K375" s="622"/>
      <c r="L375" s="622"/>
      <c r="M375" s="622"/>
      <c r="N375" s="622"/>
      <c r="O375" s="622"/>
      <c r="P375" s="622"/>
      <c r="Q375" s="622"/>
      <c r="R375" s="622"/>
      <c r="S375" s="622"/>
      <c r="T375" s="622"/>
      <c r="U375" s="622"/>
      <c r="V375" s="622"/>
      <c r="W375" s="622"/>
      <c r="X375" s="622"/>
      <c r="Y375" s="622"/>
      <c r="Z375" s="622"/>
      <c r="AA375" s="622"/>
      <c r="AB375" s="622"/>
      <c r="AC375" s="622"/>
      <c r="AD375" s="622"/>
      <c r="AE375" s="622"/>
    </row>
    <row r="376" spans="1:32">
      <c r="A376" s="196"/>
      <c r="B376" s="173"/>
      <c r="C376" s="173"/>
      <c r="D376" s="173"/>
      <c r="E376" s="173"/>
      <c r="F376" s="173"/>
      <c r="G376" s="173"/>
      <c r="H376" s="173"/>
      <c r="I376" s="173"/>
      <c r="J376" s="173"/>
      <c r="K376" s="173"/>
      <c r="L376" s="173"/>
      <c r="M376" s="173"/>
      <c r="N376" s="173"/>
      <c r="O376" s="173"/>
      <c r="P376" s="173"/>
      <c r="Q376" s="173"/>
      <c r="R376" s="173"/>
      <c r="S376" s="173"/>
      <c r="T376" s="173"/>
      <c r="U376" s="173"/>
      <c r="V376" s="173"/>
      <c r="W376" s="173"/>
      <c r="X376" s="173"/>
      <c r="Y376" s="173"/>
      <c r="Z376" s="173"/>
      <c r="AA376" s="173"/>
      <c r="AB376" s="173"/>
      <c r="AC376" s="173"/>
      <c r="AD376" s="173"/>
    </row>
    <row r="377" spans="1:32" ht="12.75">
      <c r="A377" s="1012" t="s">
        <v>275</v>
      </c>
      <c r="B377" s="173"/>
      <c r="C377" s="173"/>
      <c r="D377" s="173"/>
      <c r="E377" s="173"/>
      <c r="F377" s="173"/>
      <c r="G377" s="173"/>
      <c r="H377" s="173"/>
      <c r="I377" s="173"/>
      <c r="J377" s="173"/>
      <c r="K377" s="173"/>
      <c r="L377" s="173"/>
      <c r="M377" s="173"/>
      <c r="N377" s="173"/>
      <c r="O377" s="173"/>
      <c r="P377" s="173"/>
      <c r="Q377" s="173"/>
      <c r="R377" s="173"/>
      <c r="S377" s="173"/>
      <c r="T377" s="173"/>
      <c r="U377" s="173"/>
      <c r="V377" s="173"/>
      <c r="W377" s="173"/>
      <c r="X377" s="173"/>
      <c r="Y377" s="173"/>
      <c r="Z377" s="173"/>
      <c r="AA377" s="173"/>
      <c r="AB377" s="173"/>
      <c r="AC377" s="173"/>
      <c r="AD377" s="173"/>
    </row>
    <row r="378" spans="1:32">
      <c r="A378" s="200"/>
      <c r="B378" s="173"/>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c r="AA378" s="173"/>
      <c r="AB378" s="173"/>
      <c r="AC378" s="641"/>
      <c r="AD378" s="641"/>
      <c r="AF378" s="641" t="s">
        <v>141</v>
      </c>
    </row>
    <row r="379" spans="1:32">
      <c r="A379" s="755"/>
      <c r="B379" s="156">
        <v>1990</v>
      </c>
      <c r="C379" s="156">
        <v>1991</v>
      </c>
      <c r="D379" s="156">
        <v>1992</v>
      </c>
      <c r="E379" s="156">
        <v>1993</v>
      </c>
      <c r="F379" s="156">
        <v>1994</v>
      </c>
      <c r="G379" s="156">
        <v>1995</v>
      </c>
      <c r="H379" s="156">
        <v>1996</v>
      </c>
      <c r="I379" s="156">
        <v>1997</v>
      </c>
      <c r="J379" s="156">
        <v>1998</v>
      </c>
      <c r="K379" s="156">
        <v>1999</v>
      </c>
      <c r="L379" s="156">
        <v>2000</v>
      </c>
      <c r="M379" s="156">
        <v>2001</v>
      </c>
      <c r="N379" s="156">
        <v>2002</v>
      </c>
      <c r="O379" s="156">
        <v>2003</v>
      </c>
      <c r="P379" s="156">
        <v>2004</v>
      </c>
      <c r="Q379" s="156">
        <v>2005</v>
      </c>
      <c r="R379" s="156">
        <v>2006</v>
      </c>
      <c r="S379" s="156">
        <v>2007</v>
      </c>
      <c r="T379" s="156">
        <v>2008</v>
      </c>
      <c r="U379" s="156">
        <v>2009</v>
      </c>
      <c r="V379" s="156">
        <v>2010</v>
      </c>
      <c r="W379" s="156">
        <v>2011</v>
      </c>
      <c r="X379" s="156">
        <v>2012</v>
      </c>
      <c r="Y379" s="156">
        <v>2013</v>
      </c>
      <c r="Z379" s="263">
        <v>2014</v>
      </c>
      <c r="AA379" s="156">
        <v>2015</v>
      </c>
      <c r="AB379" s="156">
        <v>2016</v>
      </c>
      <c r="AC379" s="156">
        <v>2017</v>
      </c>
      <c r="AD379" s="156">
        <v>2018</v>
      </c>
      <c r="AE379" s="156">
        <v>2019</v>
      </c>
      <c r="AF379" s="157">
        <v>2020</v>
      </c>
    </row>
    <row r="380" spans="1:32">
      <c r="A380" s="614" t="s">
        <v>257</v>
      </c>
      <c r="B380" s="158">
        <v>855.22621424336842</v>
      </c>
      <c r="C380" s="159">
        <v>923.25165501831032</v>
      </c>
      <c r="D380" s="159">
        <v>974.10928727133376</v>
      </c>
      <c r="E380" s="159">
        <v>949.45033488373247</v>
      </c>
      <c r="F380" s="159">
        <v>880.34062989353095</v>
      </c>
      <c r="G380" s="159">
        <v>747.8227490446294</v>
      </c>
      <c r="H380" s="159">
        <v>691.53558407782498</v>
      </c>
      <c r="I380" s="159">
        <v>417.45833346021851</v>
      </c>
      <c r="J380" s="159">
        <v>404.48252987525217</v>
      </c>
      <c r="K380" s="159">
        <v>302.16368130528116</v>
      </c>
      <c r="L380" s="159">
        <v>282.60186386887881</v>
      </c>
      <c r="M380" s="159">
        <v>216.8526956887298</v>
      </c>
      <c r="N380" s="159">
        <v>193.21134693370536</v>
      </c>
      <c r="O380" s="159">
        <v>111.97441449164592</v>
      </c>
      <c r="P380" s="159">
        <v>193.73075608416906</v>
      </c>
      <c r="Q380" s="159">
        <v>86.075546436189811</v>
      </c>
      <c r="R380" s="159">
        <v>18.83111555665803</v>
      </c>
      <c r="S380" s="159">
        <v>17.787886378822833</v>
      </c>
      <c r="T380" s="159">
        <v>17.547741391225422</v>
      </c>
      <c r="U380" s="159">
        <v>13.570207256428111</v>
      </c>
      <c r="V380" s="159">
        <v>13.020325486872876</v>
      </c>
      <c r="W380" s="159">
        <v>12.228727623673482</v>
      </c>
      <c r="X380" s="159">
        <v>13.269098697465004</v>
      </c>
      <c r="Y380" s="159">
        <v>14.107501168815032</v>
      </c>
      <c r="Z380" s="244">
        <v>13.012967683280189</v>
      </c>
      <c r="AA380" s="159">
        <v>13.110637357487928</v>
      </c>
      <c r="AB380" s="159">
        <v>12.704069237924651</v>
      </c>
      <c r="AC380" s="159">
        <v>13.404264236189489</v>
      </c>
      <c r="AD380" s="159">
        <v>12.962220409260294</v>
      </c>
      <c r="AE380" s="159">
        <v>12.4424014526699</v>
      </c>
      <c r="AF380" s="264">
        <v>9.7699834624389634</v>
      </c>
    </row>
    <row r="381" spans="1:32">
      <c r="A381" s="614" t="s">
        <v>258</v>
      </c>
      <c r="B381" s="160">
        <v>380.14870934415939</v>
      </c>
      <c r="C381" s="161">
        <v>361.51741584197083</v>
      </c>
      <c r="D381" s="161">
        <v>344.75211843972397</v>
      </c>
      <c r="E381" s="161">
        <v>442.42204290564712</v>
      </c>
      <c r="F381" s="161">
        <v>559.27507451003839</v>
      </c>
      <c r="G381" s="161">
        <v>547.75993672336881</v>
      </c>
      <c r="H381" s="161">
        <v>428.1829352526093</v>
      </c>
      <c r="I381" s="161">
        <v>356.32043223538551</v>
      </c>
      <c r="J381" s="161">
        <v>300.35515330755237</v>
      </c>
      <c r="K381" s="161">
        <v>130.40865311332198</v>
      </c>
      <c r="L381" s="161">
        <v>70.576369243435536</v>
      </c>
      <c r="M381" s="161">
        <v>57.574174760423197</v>
      </c>
      <c r="N381" s="161">
        <v>77.348928397825944</v>
      </c>
      <c r="O381" s="161">
        <v>60.031696609762044</v>
      </c>
      <c r="P381" s="161">
        <v>55.692395678609586</v>
      </c>
      <c r="Q381" s="161">
        <v>51.345599163484287</v>
      </c>
      <c r="R381" s="161">
        <v>50.882370976255132</v>
      </c>
      <c r="S381" s="161">
        <v>52.776439949903093</v>
      </c>
      <c r="T381" s="161">
        <v>39.503491651858084</v>
      </c>
      <c r="U381" s="161">
        <v>26.136223411218989</v>
      </c>
      <c r="V381" s="161">
        <v>36.83962955089261</v>
      </c>
      <c r="W381" s="161">
        <v>33.092295220954526</v>
      </c>
      <c r="X381" s="161">
        <v>20.689479707504141</v>
      </c>
      <c r="Y381" s="161">
        <v>25.269514337751136</v>
      </c>
      <c r="Z381" s="245">
        <v>25.036199449936781</v>
      </c>
      <c r="AA381" s="161">
        <v>24.816188388138972</v>
      </c>
      <c r="AB381" s="161">
        <v>14.388447660728675</v>
      </c>
      <c r="AC381" s="161">
        <v>13.031550863156236</v>
      </c>
      <c r="AD381" s="161">
        <v>13.180470637916763</v>
      </c>
      <c r="AE381" s="161">
        <v>11.086873070506666</v>
      </c>
      <c r="AF381" s="265">
        <v>11.071707450555396</v>
      </c>
    </row>
    <row r="382" spans="1:32">
      <c r="A382" s="614" t="s">
        <v>117</v>
      </c>
      <c r="B382" s="160">
        <v>445.83292854348707</v>
      </c>
      <c r="C382" s="161">
        <v>439.51562871819704</v>
      </c>
      <c r="D382" s="161">
        <v>434.45763149038441</v>
      </c>
      <c r="E382" s="161">
        <v>419.47010894719489</v>
      </c>
      <c r="F382" s="161">
        <v>379.63674333395574</v>
      </c>
      <c r="G382" s="161">
        <v>324.32465099521357</v>
      </c>
      <c r="H382" s="161">
        <v>282.11111139807031</v>
      </c>
      <c r="I382" s="161">
        <v>201.17202010152238</v>
      </c>
      <c r="J382" s="161">
        <v>169.44229949456647</v>
      </c>
      <c r="K382" s="161">
        <v>116.70027881853613</v>
      </c>
      <c r="L382" s="161">
        <v>106.24672658508197</v>
      </c>
      <c r="M382" s="161">
        <v>52.801578867784883</v>
      </c>
      <c r="N382" s="161">
        <v>31.173102659789748</v>
      </c>
      <c r="O382" s="161">
        <v>8.5396002072033586</v>
      </c>
      <c r="P382" s="161">
        <v>11.674652045518728</v>
      </c>
      <c r="Q382" s="161">
        <v>5.1160480568408744</v>
      </c>
      <c r="R382" s="161">
        <v>1.1194013857639999</v>
      </c>
      <c r="S382" s="161">
        <v>0.45670236420885568</v>
      </c>
      <c r="T382" s="161">
        <v>0.42475357985024009</v>
      </c>
      <c r="U382" s="161">
        <v>0.38088416086607318</v>
      </c>
      <c r="V382" s="161">
        <v>0.47835929820161516</v>
      </c>
      <c r="W382" s="161">
        <v>0.52238782124658245</v>
      </c>
      <c r="X382" s="161">
        <v>0.62467802274374551</v>
      </c>
      <c r="Y382" s="161">
        <v>0.38848545187902944</v>
      </c>
      <c r="Z382" s="245">
        <v>0.59382858692054563</v>
      </c>
      <c r="AA382" s="161">
        <v>0.56246410058716423</v>
      </c>
      <c r="AB382" s="161">
        <v>0.44759866164686618</v>
      </c>
      <c r="AC382" s="161">
        <v>0.70116575213035637</v>
      </c>
      <c r="AD382" s="161">
        <v>0.41071777784568908</v>
      </c>
      <c r="AE382" s="161">
        <v>0.57815717373743247</v>
      </c>
      <c r="AF382" s="265">
        <v>0.4677250731779336</v>
      </c>
    </row>
    <row r="383" spans="1:32">
      <c r="A383" s="614" t="s">
        <v>307</v>
      </c>
      <c r="B383" s="160">
        <v>96.011510561661964</v>
      </c>
      <c r="C383" s="161">
        <v>102.46418950172603</v>
      </c>
      <c r="D383" s="161">
        <v>100.79159810721796</v>
      </c>
      <c r="E383" s="161">
        <v>99.353834229054044</v>
      </c>
      <c r="F383" s="161">
        <v>94.217288131799179</v>
      </c>
      <c r="G383" s="161">
        <v>94.687399299543458</v>
      </c>
      <c r="H383" s="161">
        <v>97.883375764794806</v>
      </c>
      <c r="I383" s="161">
        <v>93.325932566130035</v>
      </c>
      <c r="J383" s="161">
        <v>93.464681932939627</v>
      </c>
      <c r="K383" s="161">
        <v>91.733769642318748</v>
      </c>
      <c r="L383" s="161">
        <v>90.003061950808757</v>
      </c>
      <c r="M383" s="161">
        <v>90.637497874224508</v>
      </c>
      <c r="N383" s="161">
        <v>88.39645857209463</v>
      </c>
      <c r="O383" s="161">
        <v>90.918942058423127</v>
      </c>
      <c r="P383" s="161">
        <v>90.753234077035557</v>
      </c>
      <c r="Q383" s="161">
        <v>90.300515801280042</v>
      </c>
      <c r="R383" s="161">
        <v>87.51280062181516</v>
      </c>
      <c r="S383" s="161">
        <v>86.381745100084316</v>
      </c>
      <c r="T383" s="161">
        <v>88.189911819638411</v>
      </c>
      <c r="U383" s="161">
        <v>89.435041708645272</v>
      </c>
      <c r="V383" s="161">
        <v>92.619177653954566</v>
      </c>
      <c r="W383" s="161">
        <v>86.502325147826539</v>
      </c>
      <c r="X383" s="161">
        <v>90.332495390647708</v>
      </c>
      <c r="Y383" s="161">
        <v>93.011376506929906</v>
      </c>
      <c r="Z383" s="245">
        <v>86.857740634856654</v>
      </c>
      <c r="AA383" s="161">
        <v>88.295909758743448</v>
      </c>
      <c r="AB383" s="161">
        <v>90.175542650882107</v>
      </c>
      <c r="AC383" s="161">
        <v>89.111308141153216</v>
      </c>
      <c r="AD383" s="161">
        <v>88.322300184052978</v>
      </c>
      <c r="AE383" s="161">
        <v>88.648645460143243</v>
      </c>
      <c r="AF383" s="265">
        <v>86.593390134346762</v>
      </c>
    </row>
    <row r="384" spans="1:32">
      <c r="A384" s="614" t="s">
        <v>545</v>
      </c>
      <c r="B384" s="160">
        <v>6.780056333781415</v>
      </c>
      <c r="C384" s="161">
        <v>6.7619688999751073</v>
      </c>
      <c r="D384" s="161">
        <v>6.7490912422660712</v>
      </c>
      <c r="E384" s="161">
        <v>6.6895955541380747</v>
      </c>
      <c r="F384" s="161">
        <v>6.6509106750791096</v>
      </c>
      <c r="G384" s="161">
        <v>6.6136118261999011</v>
      </c>
      <c r="H384" s="161">
        <v>6.605577768475432</v>
      </c>
      <c r="I384" s="161">
        <v>6.571931882255285</v>
      </c>
      <c r="J384" s="161">
        <v>6.5974006787937229</v>
      </c>
      <c r="K384" s="161">
        <v>6.6026317689691352</v>
      </c>
      <c r="L384" s="161">
        <v>6.5930995039052132</v>
      </c>
      <c r="M384" s="161">
        <v>6.561281760671986</v>
      </c>
      <c r="N384" s="161">
        <v>6.555330408932563</v>
      </c>
      <c r="O384" s="161">
        <v>6.3931125489564744</v>
      </c>
      <c r="P384" s="161">
        <v>6.4163488824023851</v>
      </c>
      <c r="Q384" s="161">
        <v>6.3748181875236698</v>
      </c>
      <c r="R384" s="161">
        <v>6.3088034982369576</v>
      </c>
      <c r="S384" s="161">
        <v>5.9283070575566938</v>
      </c>
      <c r="T384" s="161">
        <v>5.6347743330164457</v>
      </c>
      <c r="U384" s="161">
        <v>5.2939862745587778</v>
      </c>
      <c r="V384" s="161">
        <v>4.9145492290534074</v>
      </c>
      <c r="W384" s="161">
        <v>4.6266989131005785</v>
      </c>
      <c r="X384" s="161">
        <v>4.3730298230226676</v>
      </c>
      <c r="Y384" s="161">
        <v>4.1264243801297571</v>
      </c>
      <c r="Z384" s="245">
        <v>4.1058930282054771</v>
      </c>
      <c r="AA384" s="161">
        <v>4.0938704895965259</v>
      </c>
      <c r="AB384" s="161">
        <v>4.0469722560553265</v>
      </c>
      <c r="AC384" s="161">
        <v>4.0657846416380812</v>
      </c>
      <c r="AD384" s="161">
        <v>4.0762769319864489</v>
      </c>
      <c r="AE384" s="161">
        <v>4.0952610572206183</v>
      </c>
      <c r="AF384" s="265">
        <v>4.0958502943736477</v>
      </c>
    </row>
    <row r="385" spans="1:32">
      <c r="A385" s="615" t="s">
        <v>118</v>
      </c>
      <c r="B385" s="160">
        <v>17.911571124364375</v>
      </c>
      <c r="C385" s="161">
        <v>18.784132000039232</v>
      </c>
      <c r="D385" s="161">
        <v>19.605966843855711</v>
      </c>
      <c r="E385" s="161">
        <v>20.306005258993768</v>
      </c>
      <c r="F385" s="161">
        <v>20.892082035132493</v>
      </c>
      <c r="G385" s="161">
        <v>21.51346151550463</v>
      </c>
      <c r="H385" s="161">
        <v>21.751566290566572</v>
      </c>
      <c r="I385" s="161">
        <v>22.562564715373224</v>
      </c>
      <c r="J385" s="161">
        <v>23.305666743280145</v>
      </c>
      <c r="K385" s="161">
        <v>24.208968328818017</v>
      </c>
      <c r="L385" s="161">
        <v>24.223433540502029</v>
      </c>
      <c r="M385" s="161">
        <v>25.360625671635415</v>
      </c>
      <c r="N385" s="161">
        <v>25.872555698289474</v>
      </c>
      <c r="O385" s="161">
        <v>26.104310507243859</v>
      </c>
      <c r="P385" s="161">
        <v>26.009008721277844</v>
      </c>
      <c r="Q385" s="161">
        <v>26.024054988191978</v>
      </c>
      <c r="R385" s="161">
        <v>26.337306336513034</v>
      </c>
      <c r="S385" s="161">
        <v>26.61831985344492</v>
      </c>
      <c r="T385" s="161">
        <v>26.546322021897453</v>
      </c>
      <c r="U385" s="161">
        <v>27.122252389466361</v>
      </c>
      <c r="V385" s="161">
        <v>27.177573725896021</v>
      </c>
      <c r="W385" s="161">
        <v>26.563958983615212</v>
      </c>
      <c r="X385" s="161">
        <v>24.611628830880662</v>
      </c>
      <c r="Y385" s="161">
        <v>22.594318922645687</v>
      </c>
      <c r="Z385" s="245">
        <v>21.185232499444595</v>
      </c>
      <c r="AA385" s="161">
        <v>19.902388933860802</v>
      </c>
      <c r="AB385" s="161">
        <v>18.301895127023737</v>
      </c>
      <c r="AC385" s="161">
        <v>16.857925972340951</v>
      </c>
      <c r="AD385" s="161">
        <v>15.124329249856556</v>
      </c>
      <c r="AE385" s="161">
        <v>13.856278250982481</v>
      </c>
      <c r="AF385" s="265">
        <v>10.410127542979195</v>
      </c>
    </row>
    <row r="386" spans="1:32">
      <c r="A386" s="614" t="s">
        <v>133</v>
      </c>
      <c r="B386" s="162">
        <v>17.715849361382453</v>
      </c>
      <c r="C386" s="163">
        <v>18.583957569055279</v>
      </c>
      <c r="D386" s="163">
        <v>19.414338355387638</v>
      </c>
      <c r="E386" s="163">
        <v>20.112041135748022</v>
      </c>
      <c r="F386" s="163">
        <v>20.706839990071156</v>
      </c>
      <c r="G386" s="163">
        <v>21.33823291560384</v>
      </c>
      <c r="H386" s="163">
        <v>21.582715965876691</v>
      </c>
      <c r="I386" s="163">
        <v>22.395383503955657</v>
      </c>
      <c r="J386" s="163">
        <v>23.140365908593825</v>
      </c>
      <c r="K386" s="163">
        <v>24.040114628910885</v>
      </c>
      <c r="L386" s="163">
        <v>24.056004134633039</v>
      </c>
      <c r="M386" s="163">
        <v>25.191870972032042</v>
      </c>
      <c r="N386" s="163">
        <v>25.699859130950266</v>
      </c>
      <c r="O386" s="163">
        <v>25.932749720627385</v>
      </c>
      <c r="P386" s="163">
        <v>25.849480721200855</v>
      </c>
      <c r="Q386" s="163">
        <v>25.875276860136232</v>
      </c>
      <c r="R386" s="163">
        <v>26.196175280057311</v>
      </c>
      <c r="S386" s="163">
        <v>26.483880060670252</v>
      </c>
      <c r="T386" s="163">
        <v>26.409843021815135</v>
      </c>
      <c r="U386" s="163">
        <v>26.988770615851035</v>
      </c>
      <c r="V386" s="163">
        <v>27.046598609871204</v>
      </c>
      <c r="W386" s="163">
        <v>26.427753494480662</v>
      </c>
      <c r="X386" s="163">
        <v>24.474498998447409</v>
      </c>
      <c r="Y386" s="163">
        <v>22.462823257905772</v>
      </c>
      <c r="Z386" s="247">
        <v>21.061395432535313</v>
      </c>
      <c r="AA386" s="163">
        <v>19.780681476149017</v>
      </c>
      <c r="AB386" s="163">
        <v>18.186512861868422</v>
      </c>
      <c r="AC386" s="163">
        <v>16.735827088107392</v>
      </c>
      <c r="AD386" s="163">
        <v>15.007428095997593</v>
      </c>
      <c r="AE386" s="163">
        <v>13.739554619426524</v>
      </c>
      <c r="AF386" s="265">
        <v>10.299084697721494</v>
      </c>
    </row>
    <row r="387" spans="1:32">
      <c r="A387" s="616" t="s">
        <v>134</v>
      </c>
      <c r="B387" s="162">
        <v>8.9170718160211271E-2</v>
      </c>
      <c r="C387" s="163">
        <v>8.637581505369718E-2</v>
      </c>
      <c r="D387" s="163">
        <v>8.2250005705985924E-2</v>
      </c>
      <c r="E387" s="163">
        <v>7.6105655225792268E-2</v>
      </c>
      <c r="F387" s="163">
        <v>7.0671121407570439E-2</v>
      </c>
      <c r="G387" s="163">
        <v>6.7521309970070428E-2</v>
      </c>
      <c r="H387" s="163">
        <v>6.5391859984154935E-2</v>
      </c>
      <c r="I387" s="163">
        <v>6.4770770404929581E-2</v>
      </c>
      <c r="J387" s="163">
        <v>6.1643140738116199E-2</v>
      </c>
      <c r="K387" s="163">
        <v>6.2108957922535207E-2</v>
      </c>
      <c r="L387" s="163">
        <v>6.3218046456866211E-2</v>
      </c>
      <c r="M387" s="163">
        <v>6.0112598560739444E-2</v>
      </c>
      <c r="N387" s="163">
        <v>6.1887140215669011E-2</v>
      </c>
      <c r="O387" s="163">
        <v>5.9225327733274651E-2</v>
      </c>
      <c r="P387" s="163">
        <v>5.8338056905809857E-2</v>
      </c>
      <c r="Q387" s="163">
        <v>5.2792614234154933E-2</v>
      </c>
      <c r="R387" s="163">
        <v>5.1409780153743728E-2</v>
      </c>
      <c r="S387" s="163">
        <v>4.9508388523948926E-2</v>
      </c>
      <c r="T387" s="163">
        <v>5.1475936825420954E-2</v>
      </c>
      <c r="U387" s="163">
        <v>4.708960868678308E-2</v>
      </c>
      <c r="V387" s="163">
        <v>4.4464031446305688E-2</v>
      </c>
      <c r="W387" s="163">
        <v>4.522245929689965E-2</v>
      </c>
      <c r="X387" s="163">
        <v>4.4198680149981608E-2</v>
      </c>
      <c r="Y387" s="163">
        <v>4.3686363796814634E-2</v>
      </c>
      <c r="Z387" s="247">
        <v>3.7198506889886539E-2</v>
      </c>
      <c r="AA387" s="163">
        <v>3.6672653451182001E-2</v>
      </c>
      <c r="AB387" s="163">
        <v>3.4592313296669647E-2</v>
      </c>
      <c r="AC387" s="163">
        <v>3.6676935962428395E-2</v>
      </c>
      <c r="AD387" s="163">
        <v>3.2778172302143471E-2</v>
      </c>
      <c r="AE387" s="163">
        <v>3.2747826911068569E-2</v>
      </c>
      <c r="AF387" s="265">
        <v>2.7301558447632636E-2</v>
      </c>
    </row>
    <row r="388" spans="1:32">
      <c r="A388" s="614" t="s">
        <v>253</v>
      </c>
      <c r="B388" s="162">
        <v>8.3342639999999992E-3</v>
      </c>
      <c r="C388" s="163">
        <v>8.7074400000000021E-3</v>
      </c>
      <c r="D388" s="163">
        <v>9.3293999999999998E-3</v>
      </c>
      <c r="E388" s="163">
        <v>6.3439920000000006E-3</v>
      </c>
      <c r="F388" s="163">
        <v>6.7171679999999999E-3</v>
      </c>
      <c r="G388" s="163">
        <v>6.9659520000000001E-3</v>
      </c>
      <c r="H388" s="163">
        <v>6.84156E-3</v>
      </c>
      <c r="I388" s="163">
        <v>6.5927759999999998E-3</v>
      </c>
      <c r="J388" s="163">
        <v>7.2147359999999994E-3</v>
      </c>
      <c r="K388" s="163">
        <v>7.9054855931144051E-3</v>
      </c>
      <c r="L388" s="163">
        <v>8.3718362579397153E-3</v>
      </c>
      <c r="M388" s="163">
        <v>7.7148672674144094E-3</v>
      </c>
      <c r="N388" s="163">
        <v>7.9435932276473997E-3</v>
      </c>
      <c r="O388" s="163">
        <v>7.8597358783450092E-3</v>
      </c>
      <c r="P388" s="163">
        <v>8.3174541258410235E-3</v>
      </c>
      <c r="Q388" s="163">
        <v>8.9057113240801639E-3</v>
      </c>
      <c r="R388" s="163">
        <v>8.9863637979864484E-3</v>
      </c>
      <c r="S388" s="163">
        <v>8.5031151155258236E-3</v>
      </c>
      <c r="T388" s="163">
        <v>8.4340878688750481E-3</v>
      </c>
      <c r="U388" s="163">
        <v>8.3210875150389902E-3</v>
      </c>
      <c r="V388" s="163">
        <v>9.0119626228414556E-3</v>
      </c>
      <c r="W388" s="163">
        <v>8.7711972067802783E-3</v>
      </c>
      <c r="X388" s="163">
        <v>8.7124425084328487E-3</v>
      </c>
      <c r="Y388" s="163">
        <v>8.7833106904211394E-3</v>
      </c>
      <c r="Z388" s="247">
        <v>8.5865527447188967E-3</v>
      </c>
      <c r="AA388" s="163">
        <v>8.2468235863043995E-3</v>
      </c>
      <c r="AB388" s="163">
        <v>7.5404429664155427E-3</v>
      </c>
      <c r="AC388" s="163">
        <v>7.3909656688763477E-3</v>
      </c>
      <c r="AD388" s="163">
        <v>7.3619327691765678E-3</v>
      </c>
      <c r="AE388" s="163">
        <v>7.6166301352452075E-3</v>
      </c>
      <c r="AF388" s="265">
        <v>7.8707092049271916E-3</v>
      </c>
    </row>
    <row r="389" spans="1:32">
      <c r="A389" s="614" t="s">
        <v>252</v>
      </c>
      <c r="B389" s="162">
        <v>7.8026973872755354E-2</v>
      </c>
      <c r="C389" s="163">
        <v>8.4291768273507289E-2</v>
      </c>
      <c r="D389" s="163">
        <v>7.8631938589602157E-2</v>
      </c>
      <c r="E389" s="163">
        <v>8.9072666601040587E-2</v>
      </c>
      <c r="F389" s="163">
        <v>8.4884555693774025E-2</v>
      </c>
      <c r="G389" s="163">
        <v>7.6597511466095683E-2</v>
      </c>
      <c r="H389" s="163">
        <v>7.1832055767441325E-2</v>
      </c>
      <c r="I389" s="163">
        <v>7.0266875859544664E-2</v>
      </c>
      <c r="J389" s="163">
        <v>6.9143035717921519E-2</v>
      </c>
      <c r="K389" s="163">
        <v>7.0868223686229859E-2</v>
      </c>
      <c r="L389" s="163">
        <v>6.9843329345264646E-2</v>
      </c>
      <c r="M389" s="163">
        <v>7.2969464140100526E-2</v>
      </c>
      <c r="N389" s="163">
        <v>7.2866675080878518E-2</v>
      </c>
      <c r="O389" s="163">
        <v>7.3983454115927022E-2</v>
      </c>
      <c r="P389" s="163">
        <v>6.165353543396767E-2</v>
      </c>
      <c r="Q389" s="163">
        <v>5.7302813605378013E-2</v>
      </c>
      <c r="R389" s="163">
        <v>5.1012360710470307E-2</v>
      </c>
      <c r="S389" s="163">
        <v>4.5806158054310417E-2</v>
      </c>
      <c r="T389" s="163">
        <v>4.6452368497540281E-2</v>
      </c>
      <c r="U389" s="163">
        <v>4.7475451730290961E-2</v>
      </c>
      <c r="V389" s="163">
        <v>4.648356990114811E-2</v>
      </c>
      <c r="W389" s="163">
        <v>5.1330370725231597E-2</v>
      </c>
      <c r="X389" s="163">
        <v>5.1477573213017366E-2</v>
      </c>
      <c r="Y389" s="163">
        <v>4.6008263073138808E-2</v>
      </c>
      <c r="Z389" s="247">
        <v>4.4787790681045464E-2</v>
      </c>
      <c r="AA389" s="163">
        <v>4.3395711316217236E-2</v>
      </c>
      <c r="AB389" s="163">
        <v>3.9484459105481623E-2</v>
      </c>
      <c r="AC389" s="163">
        <v>4.4118691928888287E-2</v>
      </c>
      <c r="AD389" s="163">
        <v>4.2696206423652162E-2</v>
      </c>
      <c r="AE389" s="163">
        <v>4.1899910599033335E-2</v>
      </c>
      <c r="AF389" s="265">
        <v>4.1696133987770841E-2</v>
      </c>
    </row>
    <row r="390" spans="1:32">
      <c r="A390" s="616" t="s">
        <v>250</v>
      </c>
      <c r="B390" s="162">
        <v>2.0189806948955568E-2</v>
      </c>
      <c r="C390" s="163">
        <v>2.0799407656747936E-2</v>
      </c>
      <c r="D390" s="163">
        <v>2.1417144172483304E-2</v>
      </c>
      <c r="E390" s="163">
        <v>2.2441809418913151E-2</v>
      </c>
      <c r="F390" s="163">
        <v>2.2969199959990992E-2</v>
      </c>
      <c r="G390" s="163">
        <v>2.4143826464623843E-2</v>
      </c>
      <c r="H390" s="163">
        <v>2.4784848938285971E-2</v>
      </c>
      <c r="I390" s="163">
        <v>2.5550789153093934E-2</v>
      </c>
      <c r="J390" s="163">
        <v>2.7299922230282821E-2</v>
      </c>
      <c r="K390" s="163">
        <v>2.7971032705253921E-2</v>
      </c>
      <c r="L390" s="163">
        <v>2.599619380891835E-2</v>
      </c>
      <c r="M390" s="163">
        <v>2.7957769635119614E-2</v>
      </c>
      <c r="N390" s="163">
        <v>2.9999158815013187E-2</v>
      </c>
      <c r="O390" s="163">
        <v>3.0492268888926814E-2</v>
      </c>
      <c r="P390" s="163">
        <v>3.1218953611370961E-2</v>
      </c>
      <c r="Q390" s="163">
        <v>2.9776988892131259E-2</v>
      </c>
      <c r="R390" s="163">
        <v>2.9722551793523407E-2</v>
      </c>
      <c r="S390" s="163">
        <v>3.0622131080880761E-2</v>
      </c>
      <c r="T390" s="163">
        <v>3.0116606890483229E-2</v>
      </c>
      <c r="U390" s="163">
        <v>3.0595625683211541E-2</v>
      </c>
      <c r="V390" s="163">
        <v>3.1015552054521132E-2</v>
      </c>
      <c r="W390" s="163">
        <v>3.0881461905639729E-2</v>
      </c>
      <c r="X390" s="163">
        <v>3.2741136561820317E-2</v>
      </c>
      <c r="Y390" s="163">
        <v>3.3017727179541947E-2</v>
      </c>
      <c r="Z390" s="247">
        <v>3.32642165936319E-2</v>
      </c>
      <c r="AA390" s="163">
        <v>3.3392269358083294E-2</v>
      </c>
      <c r="AB390" s="163">
        <v>3.3765049786749518E-2</v>
      </c>
      <c r="AC390" s="163">
        <v>3.3912290673366714E-2</v>
      </c>
      <c r="AD390" s="163">
        <v>3.4064842363991384E-2</v>
      </c>
      <c r="AE390" s="163">
        <v>3.4459263910608939E-2</v>
      </c>
      <c r="AF390" s="180">
        <v>3.4174443617370577E-2</v>
      </c>
    </row>
    <row r="391" spans="1:32">
      <c r="A391" s="616" t="s">
        <v>251</v>
      </c>
      <c r="B391" s="240">
        <v>0</v>
      </c>
      <c r="C391" s="190">
        <v>0</v>
      </c>
      <c r="D391" s="190">
        <v>0</v>
      </c>
      <c r="E391" s="190">
        <v>0</v>
      </c>
      <c r="F391" s="190">
        <v>0</v>
      </c>
      <c r="G391" s="190">
        <v>0</v>
      </c>
      <c r="H391" s="190">
        <v>0</v>
      </c>
      <c r="I391" s="190">
        <v>0</v>
      </c>
      <c r="J391" s="190">
        <v>0</v>
      </c>
      <c r="K391" s="190">
        <v>0</v>
      </c>
      <c r="L391" s="190">
        <v>0</v>
      </c>
      <c r="M391" s="190">
        <v>0</v>
      </c>
      <c r="N391" s="190">
        <v>0</v>
      </c>
      <c r="O391" s="190">
        <v>0</v>
      </c>
      <c r="P391" s="190">
        <v>0</v>
      </c>
      <c r="Q391" s="190">
        <v>0</v>
      </c>
      <c r="R391" s="190">
        <v>0</v>
      </c>
      <c r="S391" s="190">
        <v>0</v>
      </c>
      <c r="T391" s="190">
        <v>0</v>
      </c>
      <c r="U391" s="190">
        <v>0</v>
      </c>
      <c r="V391" s="190">
        <v>0</v>
      </c>
      <c r="W391" s="190">
        <v>0</v>
      </c>
      <c r="X391" s="190">
        <v>0</v>
      </c>
      <c r="Y391" s="190">
        <v>0</v>
      </c>
      <c r="Z391" s="248">
        <v>0</v>
      </c>
      <c r="AA391" s="190">
        <v>0</v>
      </c>
      <c r="AB391" s="190">
        <v>0</v>
      </c>
      <c r="AC391" s="190">
        <v>0</v>
      </c>
      <c r="AD391" s="190">
        <v>0</v>
      </c>
      <c r="AE391" s="190">
        <v>0</v>
      </c>
      <c r="AF391" s="266">
        <v>0</v>
      </c>
    </row>
    <row r="392" spans="1:32">
      <c r="A392" s="616" t="s">
        <v>135</v>
      </c>
      <c r="B392" s="164">
        <v>1801.9109901508225</v>
      </c>
      <c r="C392" s="165">
        <v>1852.2949899802184</v>
      </c>
      <c r="D392" s="165">
        <v>1880.4656933947815</v>
      </c>
      <c r="E392" s="165">
        <v>1937.6919217787604</v>
      </c>
      <c r="F392" s="165">
        <v>1941.0127285795361</v>
      </c>
      <c r="G392" s="165">
        <v>1742.7218094044597</v>
      </c>
      <c r="H392" s="165">
        <v>1528.0701505523416</v>
      </c>
      <c r="I392" s="165">
        <v>1097.4112149608848</v>
      </c>
      <c r="J392" s="165">
        <v>997.64773203238451</v>
      </c>
      <c r="K392" s="165">
        <v>671.81798297724515</v>
      </c>
      <c r="L392" s="165">
        <v>580.24455469261227</v>
      </c>
      <c r="M392" s="165">
        <v>449.7878546234698</v>
      </c>
      <c r="N392" s="165">
        <v>422.5577226706377</v>
      </c>
      <c r="O392" s="165">
        <v>303.96207642323475</v>
      </c>
      <c r="P392" s="165">
        <v>384.27639548901317</v>
      </c>
      <c r="Q392" s="165">
        <v>265.23658263351069</v>
      </c>
      <c r="R392" s="165">
        <v>190.9917983752423</v>
      </c>
      <c r="S392" s="165">
        <v>189.94940070402072</v>
      </c>
      <c r="T392" s="165">
        <v>177.84699479748605</v>
      </c>
      <c r="U392" s="165">
        <v>161.93859520118357</v>
      </c>
      <c r="V392" s="165">
        <v>175.04961494487111</v>
      </c>
      <c r="W392" s="165">
        <v>163.53639371041692</v>
      </c>
      <c r="X392" s="165">
        <v>153.90041047226396</v>
      </c>
      <c r="Y392" s="165">
        <v>159.49762076815054</v>
      </c>
      <c r="Z392" s="251">
        <v>150.79186188264424</v>
      </c>
      <c r="AA392" s="165">
        <v>150.78145902841484</v>
      </c>
      <c r="AB392" s="165">
        <v>140.06452559426137</v>
      </c>
      <c r="AC392" s="165">
        <v>137.17199960660832</v>
      </c>
      <c r="AD392" s="165">
        <v>134.07631519091871</v>
      </c>
      <c r="AE392" s="165">
        <v>130.70761646526034</v>
      </c>
      <c r="AF392" s="265">
        <v>122.4087839578719</v>
      </c>
    </row>
    <row r="393" spans="1:32">
      <c r="A393" s="616" t="s">
        <v>136</v>
      </c>
      <c r="B393" s="162">
        <v>0.99403195952898604</v>
      </c>
      <c r="C393" s="165">
        <v>1.0141004592491953</v>
      </c>
      <c r="D393" s="165">
        <v>1.0426123120843167</v>
      </c>
      <c r="E393" s="165">
        <v>1.0479480783690982</v>
      </c>
      <c r="F393" s="165">
        <v>1.0763495636848115</v>
      </c>
      <c r="G393" s="165">
        <v>1.2344747968039962</v>
      </c>
      <c r="H393" s="165">
        <v>1.4234664738856508</v>
      </c>
      <c r="I393" s="165">
        <v>2.0559808764281149</v>
      </c>
      <c r="J393" s="165">
        <v>2.3360617174764071</v>
      </c>
      <c r="K393" s="165">
        <v>3.6035010884247183</v>
      </c>
      <c r="L393" s="165">
        <v>4.1746938156678652</v>
      </c>
      <c r="M393" s="165">
        <v>5.6383527058251754</v>
      </c>
      <c r="N393" s="165">
        <v>6.1228453085108612</v>
      </c>
      <c r="O393" s="165">
        <v>8.5880155887921994</v>
      </c>
      <c r="P393" s="165">
        <v>6.7683076625562517</v>
      </c>
      <c r="Q393" s="165">
        <v>9.811638624582411</v>
      </c>
      <c r="R393" s="165">
        <v>13.789757759528518</v>
      </c>
      <c r="S393" s="165">
        <v>14.013373958953206</v>
      </c>
      <c r="T393" s="165">
        <v>14.926494570305046</v>
      </c>
      <c r="U393" s="165">
        <v>16.748479481232483</v>
      </c>
      <c r="V393" s="165">
        <v>15.525640393128048</v>
      </c>
      <c r="W393" s="165">
        <v>16.243454059928403</v>
      </c>
      <c r="X393" s="165">
        <v>15.991918900902599</v>
      </c>
      <c r="Y393" s="165">
        <v>14.165928503403395</v>
      </c>
      <c r="Z393" s="165">
        <v>14.049320855214509</v>
      </c>
      <c r="AA393" s="165">
        <v>13.199493533293232</v>
      </c>
      <c r="AB393" s="165">
        <v>13.066759801864913</v>
      </c>
      <c r="AC393" s="165">
        <v>12.289626177855041</v>
      </c>
      <c r="AD393" s="165">
        <v>11.280388507336427</v>
      </c>
      <c r="AE393" s="165">
        <v>10.600972327167501</v>
      </c>
      <c r="AF393" s="265">
        <v>8.504395850024892</v>
      </c>
    </row>
    <row r="394" spans="1:32">
      <c r="A394" s="616" t="s">
        <v>137</v>
      </c>
      <c r="B394" s="162">
        <v>98.907288692750754</v>
      </c>
      <c r="C394" s="165">
        <v>98.934342928469974</v>
      </c>
      <c r="D394" s="165">
        <v>99.022601180578221</v>
      </c>
      <c r="E394" s="165">
        <v>99.044794282421279</v>
      </c>
      <c r="F394" s="165">
        <v>99.113338513845434</v>
      </c>
      <c r="G394" s="165">
        <v>99.185493232809122</v>
      </c>
      <c r="H394" s="165">
        <v>99.223732569717939</v>
      </c>
      <c r="I394" s="165">
        <v>99.259032767211721</v>
      </c>
      <c r="J394" s="165">
        <v>99.290726858376701</v>
      </c>
      <c r="K394" s="165">
        <v>99.302515920489967</v>
      </c>
      <c r="L394" s="165">
        <v>99.308812247491488</v>
      </c>
      <c r="M394" s="165">
        <v>99.334579904343144</v>
      </c>
      <c r="N394" s="165">
        <v>99.332510597897269</v>
      </c>
      <c r="O394" s="165">
        <v>99.342787519444855</v>
      </c>
      <c r="P394" s="165">
        <v>99.386643290459276</v>
      </c>
      <c r="Q394" s="165">
        <v>99.428305357780516</v>
      </c>
      <c r="R394" s="165">
        <v>99.464140126357321</v>
      </c>
      <c r="S394" s="165">
        <v>99.4949350916404</v>
      </c>
      <c r="T394" s="165">
        <v>99.485883581274507</v>
      </c>
      <c r="U394" s="165">
        <v>99.507851443535827</v>
      </c>
      <c r="V394" s="165">
        <v>99.518076494444315</v>
      </c>
      <c r="W394" s="165">
        <v>99.487254557129219</v>
      </c>
      <c r="X394" s="165">
        <v>99.442825042683907</v>
      </c>
      <c r="Y394" s="165">
        <v>99.41801447881609</v>
      </c>
      <c r="Z394" s="165">
        <v>99.41545570995018</v>
      </c>
      <c r="AA394" s="165">
        <v>99.388478146436384</v>
      </c>
      <c r="AB394" s="165">
        <v>99.369561106352606</v>
      </c>
      <c r="AC394" s="165">
        <v>99.275718232279061</v>
      </c>
      <c r="AD394" s="165">
        <v>99.227065531781705</v>
      </c>
      <c r="AE394" s="165">
        <v>99.157611954366757</v>
      </c>
      <c r="AF394" s="265">
        <v>98.933319070306766</v>
      </c>
    </row>
    <row r="395" spans="1:32">
      <c r="A395" s="618" t="s">
        <v>254</v>
      </c>
      <c r="B395" s="166">
        <v>0</v>
      </c>
      <c r="C395" s="167">
        <v>0</v>
      </c>
      <c r="D395" s="167">
        <v>0</v>
      </c>
      <c r="E395" s="167">
        <v>0</v>
      </c>
      <c r="F395" s="167">
        <v>0</v>
      </c>
      <c r="G395" s="167">
        <v>0</v>
      </c>
      <c r="H395" s="167">
        <v>0</v>
      </c>
      <c r="I395" s="167">
        <v>0</v>
      </c>
      <c r="J395" s="167">
        <v>0</v>
      </c>
      <c r="K395" s="167">
        <v>0</v>
      </c>
      <c r="L395" s="167">
        <v>0</v>
      </c>
      <c r="M395" s="167">
        <v>0</v>
      </c>
      <c r="N395" s="167">
        <v>0</v>
      </c>
      <c r="O395" s="167">
        <v>0</v>
      </c>
      <c r="P395" s="167">
        <v>0</v>
      </c>
      <c r="Q395" s="167">
        <v>0</v>
      </c>
      <c r="R395" s="167">
        <v>0</v>
      </c>
      <c r="S395" s="167">
        <v>0</v>
      </c>
      <c r="T395" s="167">
        <v>0</v>
      </c>
      <c r="U395" s="167">
        <v>0</v>
      </c>
      <c r="V395" s="167">
        <v>0</v>
      </c>
      <c r="W395" s="167">
        <v>0</v>
      </c>
      <c r="X395" s="167">
        <v>0</v>
      </c>
      <c r="Y395" s="167">
        <v>0</v>
      </c>
      <c r="Z395" s="253">
        <v>0</v>
      </c>
      <c r="AA395" s="167">
        <v>0</v>
      </c>
      <c r="AB395" s="167">
        <v>0</v>
      </c>
      <c r="AC395" s="167">
        <v>0</v>
      </c>
      <c r="AD395" s="167">
        <v>0</v>
      </c>
      <c r="AE395" s="167">
        <v>0</v>
      </c>
      <c r="AF395" s="192">
        <v>0</v>
      </c>
    </row>
    <row r="396" spans="1:32">
      <c r="A396" s="618" t="s">
        <v>138</v>
      </c>
      <c r="B396" s="160">
        <v>1.0734523109030332</v>
      </c>
      <c r="C396" s="161">
        <v>1.1088860749050069</v>
      </c>
      <c r="D396" s="161">
        <v>1.0646250602500786</v>
      </c>
      <c r="E396" s="161">
        <v>1.0342878226062777</v>
      </c>
      <c r="F396" s="161">
        <v>0.91572049427330604</v>
      </c>
      <c r="G396" s="161">
        <v>0.94030504313281549</v>
      </c>
      <c r="H396" s="161">
        <v>0.97489931407868913</v>
      </c>
      <c r="I396" s="161">
        <v>1.0753987642343319</v>
      </c>
      <c r="J396" s="161">
        <v>1.19330043921887</v>
      </c>
      <c r="K396" s="161">
        <v>1.2163600192566351</v>
      </c>
      <c r="L396" s="161">
        <v>1.2406761465983622</v>
      </c>
      <c r="M396" s="161">
        <v>1.0494484145042708</v>
      </c>
      <c r="N396" s="161">
        <v>1.0310791067045639</v>
      </c>
      <c r="O396" s="161">
        <v>1.1405187029231909</v>
      </c>
      <c r="P396" s="161">
        <v>1.3259587260728538</v>
      </c>
      <c r="Q396" s="161">
        <v>1.2131339340939955</v>
      </c>
      <c r="R396" s="161">
        <v>1.2785139016711833</v>
      </c>
      <c r="S396" s="161">
        <v>1.3250108260942515</v>
      </c>
      <c r="T396" s="161">
        <v>1.1423032925517969</v>
      </c>
      <c r="U396" s="161">
        <v>1.1487357942127994</v>
      </c>
      <c r="V396" s="161">
        <v>1.1071611017160361</v>
      </c>
      <c r="W396" s="161">
        <v>1.2022579437654055</v>
      </c>
      <c r="X396" s="161">
        <v>1.1298705803797662</v>
      </c>
      <c r="Y396" s="161">
        <v>1.0346730165812426</v>
      </c>
      <c r="Z396" s="254">
        <v>0.87172912781586609</v>
      </c>
      <c r="AA396" s="161">
        <v>0.75747043386538271</v>
      </c>
      <c r="AB396" s="161">
        <v>0.69906498701883091</v>
      </c>
      <c r="AC396" s="161">
        <v>0.76480291400602718</v>
      </c>
      <c r="AD396" s="161">
        <v>0.87634237684087091</v>
      </c>
      <c r="AE396" s="161">
        <v>0.76953429615617575</v>
      </c>
      <c r="AF396" s="265">
        <v>0.40436801298408409</v>
      </c>
    </row>
    <row r="397" spans="1:32">
      <c r="A397" s="619" t="s">
        <v>139</v>
      </c>
      <c r="B397" s="267">
        <v>0</v>
      </c>
      <c r="C397" s="260">
        <v>0</v>
      </c>
      <c r="D397" s="260">
        <v>0</v>
      </c>
      <c r="E397" s="260">
        <v>0</v>
      </c>
      <c r="F397" s="260">
        <v>0</v>
      </c>
      <c r="G397" s="260">
        <v>0</v>
      </c>
      <c r="H397" s="260">
        <v>0</v>
      </c>
      <c r="I397" s="260">
        <v>0</v>
      </c>
      <c r="J397" s="260">
        <v>0</v>
      </c>
      <c r="K397" s="260">
        <v>0</v>
      </c>
      <c r="L397" s="260">
        <v>0</v>
      </c>
      <c r="M397" s="260">
        <v>0</v>
      </c>
      <c r="N397" s="260">
        <v>0</v>
      </c>
      <c r="O397" s="260">
        <v>0</v>
      </c>
      <c r="P397" s="260">
        <v>0</v>
      </c>
      <c r="Q397" s="260">
        <v>0</v>
      </c>
      <c r="R397" s="260">
        <v>0</v>
      </c>
      <c r="S397" s="260">
        <v>0</v>
      </c>
      <c r="T397" s="260">
        <v>0</v>
      </c>
      <c r="U397" s="260">
        <v>0</v>
      </c>
      <c r="V397" s="260">
        <v>0</v>
      </c>
      <c r="W397" s="260">
        <v>0</v>
      </c>
      <c r="X397" s="260">
        <v>0</v>
      </c>
      <c r="Y397" s="260">
        <v>0</v>
      </c>
      <c r="Z397" s="257">
        <v>0</v>
      </c>
      <c r="AA397" s="260">
        <v>0</v>
      </c>
      <c r="AB397" s="260">
        <v>0</v>
      </c>
      <c r="AC397" s="260">
        <v>0</v>
      </c>
      <c r="AD397" s="260">
        <v>0</v>
      </c>
      <c r="AE397" s="260">
        <v>0</v>
      </c>
      <c r="AF397" s="268">
        <v>0</v>
      </c>
    </row>
    <row r="398" spans="1:32">
      <c r="A398" s="170"/>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c r="Z398" s="195"/>
      <c r="AA398" s="195"/>
      <c r="AB398" s="195"/>
      <c r="AC398" s="195"/>
      <c r="AD398" s="195"/>
      <c r="AE398" s="195"/>
      <c r="AF398" s="195"/>
    </row>
    <row r="399" spans="1:32">
      <c r="A399" s="172" t="s">
        <v>546</v>
      </c>
      <c r="B399" s="620"/>
      <c r="C399" s="620"/>
      <c r="D399" s="620"/>
      <c r="E399" s="620"/>
      <c r="F399" s="620"/>
      <c r="G399" s="620"/>
      <c r="H399" s="620"/>
      <c r="I399" s="620"/>
      <c r="J399" s="620"/>
      <c r="K399" s="620"/>
      <c r="L399" s="620"/>
      <c r="M399" s="620"/>
      <c r="N399" s="620"/>
      <c r="O399" s="620"/>
      <c r="P399" s="620"/>
      <c r="Q399" s="620"/>
      <c r="R399" s="620"/>
      <c r="S399" s="620"/>
      <c r="T399" s="620"/>
      <c r="U399" s="620"/>
      <c r="V399" s="620"/>
      <c r="W399" s="620"/>
      <c r="X399" s="620"/>
      <c r="Y399" s="620"/>
      <c r="Z399" s="620"/>
      <c r="AA399" s="620"/>
      <c r="AB399" s="620"/>
      <c r="AC399" s="620"/>
      <c r="AD399" s="620"/>
      <c r="AE399" s="620"/>
      <c r="AF399" s="620"/>
    </row>
    <row r="400" spans="1:32">
      <c r="A400" s="172" t="s">
        <v>547</v>
      </c>
      <c r="B400" s="621"/>
      <c r="C400" s="621"/>
      <c r="D400" s="621"/>
      <c r="E400" s="621"/>
      <c r="F400" s="621"/>
      <c r="G400" s="621"/>
      <c r="H400" s="621"/>
      <c r="I400" s="621"/>
      <c r="J400" s="621"/>
      <c r="K400" s="621"/>
      <c r="L400" s="621"/>
      <c r="M400" s="621"/>
      <c r="N400" s="621"/>
      <c r="O400" s="621"/>
      <c r="P400" s="621"/>
      <c r="Q400" s="621"/>
      <c r="R400" s="621"/>
      <c r="S400" s="621"/>
      <c r="T400" s="621"/>
      <c r="U400" s="621"/>
      <c r="V400" s="621"/>
      <c r="W400" s="621"/>
      <c r="X400" s="621"/>
      <c r="Y400" s="621"/>
      <c r="Z400" s="621"/>
      <c r="AA400" s="621"/>
      <c r="AB400" s="621"/>
      <c r="AC400" s="621"/>
      <c r="AD400" s="621"/>
      <c r="AE400" s="621"/>
      <c r="AF400" s="621"/>
    </row>
    <row r="401" spans="1:32">
      <c r="A401" s="172" t="s">
        <v>255</v>
      </c>
      <c r="B401" s="621"/>
      <c r="C401" s="621"/>
      <c r="D401" s="621"/>
      <c r="E401" s="621"/>
      <c r="F401" s="621"/>
      <c r="G401" s="621"/>
      <c r="H401" s="621"/>
      <c r="I401" s="621"/>
      <c r="J401" s="621"/>
      <c r="K401" s="621"/>
      <c r="L401" s="621"/>
      <c r="M401" s="621"/>
      <c r="N401" s="621"/>
      <c r="O401" s="621"/>
      <c r="P401" s="621"/>
      <c r="Q401" s="621"/>
      <c r="R401" s="621"/>
      <c r="S401" s="621"/>
      <c r="T401" s="621"/>
      <c r="U401" s="621"/>
      <c r="V401" s="621"/>
      <c r="W401" s="621"/>
      <c r="X401" s="621"/>
      <c r="Y401" s="621"/>
      <c r="Z401" s="621"/>
      <c r="AA401" s="621"/>
      <c r="AB401" s="621"/>
      <c r="AC401" s="621"/>
      <c r="AD401" s="621"/>
      <c r="AE401" s="621"/>
    </row>
    <row r="402" spans="1:32">
      <c r="A402" s="196"/>
      <c r="B402" s="621"/>
      <c r="C402" s="621"/>
      <c r="D402" s="621"/>
      <c r="E402" s="621"/>
      <c r="F402" s="621"/>
      <c r="G402" s="621"/>
      <c r="H402" s="621"/>
      <c r="I402" s="621"/>
      <c r="J402" s="621"/>
      <c r="K402" s="621"/>
      <c r="L402" s="621"/>
      <c r="M402" s="621"/>
      <c r="N402" s="621"/>
      <c r="O402" s="621"/>
      <c r="P402" s="621"/>
      <c r="Q402" s="621"/>
      <c r="R402" s="621"/>
      <c r="S402" s="621"/>
      <c r="T402" s="621"/>
      <c r="U402" s="621"/>
      <c r="V402" s="621"/>
      <c r="W402" s="621"/>
      <c r="X402" s="621"/>
      <c r="Y402" s="621"/>
      <c r="Z402" s="621"/>
      <c r="AA402" s="621"/>
      <c r="AB402" s="621"/>
      <c r="AC402" s="621"/>
      <c r="AD402" s="621"/>
      <c r="AE402" s="621"/>
    </row>
    <row r="403" spans="1:32">
      <c r="B403" s="621"/>
      <c r="C403" s="621"/>
      <c r="D403" s="621"/>
      <c r="E403" s="621"/>
      <c r="F403" s="621"/>
      <c r="G403" s="621"/>
      <c r="H403" s="621"/>
      <c r="I403" s="621"/>
      <c r="J403" s="621"/>
      <c r="K403" s="621"/>
      <c r="L403" s="621"/>
      <c r="M403" s="621"/>
      <c r="N403" s="621"/>
      <c r="O403" s="621"/>
      <c r="P403" s="621"/>
      <c r="Q403" s="621"/>
      <c r="R403" s="621"/>
      <c r="S403" s="621"/>
      <c r="T403" s="621"/>
      <c r="U403" s="621"/>
      <c r="V403" s="621"/>
      <c r="W403" s="621"/>
      <c r="X403" s="621"/>
      <c r="Y403" s="621"/>
      <c r="Z403" s="621"/>
      <c r="AA403" s="621"/>
      <c r="AB403" s="621"/>
      <c r="AC403" s="621"/>
      <c r="AD403" s="621"/>
      <c r="AE403" s="621"/>
    </row>
    <row r="404" spans="1:32" ht="12.75">
      <c r="A404" s="1012" t="s">
        <v>276</v>
      </c>
      <c r="B404" s="173"/>
      <c r="C404" s="173"/>
      <c r="D404" s="173"/>
      <c r="E404" s="173"/>
      <c r="F404" s="173"/>
      <c r="G404" s="173"/>
      <c r="H404" s="173"/>
      <c r="I404" s="173"/>
      <c r="J404" s="173"/>
      <c r="K404" s="173"/>
      <c r="L404" s="173"/>
      <c r="M404" s="173"/>
      <c r="N404" s="173"/>
      <c r="O404" s="173"/>
      <c r="P404" s="173"/>
      <c r="Q404" s="173"/>
      <c r="R404" s="173"/>
      <c r="S404" s="173"/>
      <c r="T404" s="173"/>
      <c r="U404" s="173"/>
      <c r="V404" s="173"/>
      <c r="W404" s="173"/>
      <c r="X404" s="173"/>
      <c r="Y404" s="173"/>
      <c r="Z404" s="173"/>
      <c r="AA404" s="173"/>
      <c r="AB404" s="173"/>
      <c r="AC404" s="173"/>
      <c r="AD404" s="173"/>
    </row>
    <row r="405" spans="1:32">
      <c r="A405" s="200"/>
      <c r="B405" s="173"/>
      <c r="C405" s="173"/>
      <c r="D405" s="173"/>
      <c r="E405" s="173"/>
      <c r="F405" s="173"/>
      <c r="G405" s="173"/>
      <c r="H405" s="173"/>
      <c r="I405" s="173"/>
      <c r="J405" s="173"/>
      <c r="K405" s="173"/>
      <c r="L405" s="173"/>
      <c r="M405" s="173"/>
      <c r="N405" s="173"/>
      <c r="O405" s="173"/>
      <c r="P405" s="173"/>
      <c r="Q405" s="173"/>
      <c r="R405" s="173"/>
      <c r="S405" s="173"/>
      <c r="T405" s="173"/>
      <c r="U405" s="173"/>
      <c r="V405" s="173"/>
      <c r="W405" s="173"/>
      <c r="X405" s="173"/>
      <c r="Y405" s="173"/>
      <c r="Z405" s="173"/>
      <c r="AA405" s="173"/>
      <c r="AB405" s="243"/>
      <c r="AC405" s="243"/>
      <c r="AE405" s="243"/>
      <c r="AF405" s="154" t="s">
        <v>124</v>
      </c>
    </row>
    <row r="406" spans="1:32">
      <c r="A406" s="755"/>
      <c r="B406" s="239">
        <v>1990</v>
      </c>
      <c r="C406" s="239">
        <v>1991</v>
      </c>
      <c r="D406" s="239">
        <v>1992</v>
      </c>
      <c r="E406" s="239">
        <v>1993</v>
      </c>
      <c r="F406" s="239">
        <v>1994</v>
      </c>
      <c r="G406" s="239">
        <v>1995</v>
      </c>
      <c r="H406" s="239">
        <v>1996</v>
      </c>
      <c r="I406" s="239">
        <v>1997</v>
      </c>
      <c r="J406" s="239">
        <v>1998</v>
      </c>
      <c r="K406" s="239">
        <v>1999</v>
      </c>
      <c r="L406" s="239">
        <v>2000</v>
      </c>
      <c r="M406" s="239">
        <v>2001</v>
      </c>
      <c r="N406" s="239">
        <v>2002</v>
      </c>
      <c r="O406" s="239">
        <v>2003</v>
      </c>
      <c r="P406" s="239">
        <v>2004</v>
      </c>
      <c r="Q406" s="239">
        <v>2005</v>
      </c>
      <c r="R406" s="239">
        <v>2006</v>
      </c>
      <c r="S406" s="239">
        <v>2007</v>
      </c>
      <c r="T406" s="239">
        <v>2008</v>
      </c>
      <c r="U406" s="239">
        <v>2009</v>
      </c>
      <c r="V406" s="239">
        <v>2010</v>
      </c>
      <c r="W406" s="239">
        <v>2011</v>
      </c>
      <c r="X406" s="239">
        <v>2012</v>
      </c>
      <c r="Y406" s="239">
        <v>2013</v>
      </c>
      <c r="Z406" s="239">
        <v>2014</v>
      </c>
      <c r="AA406" s="239">
        <v>2015</v>
      </c>
      <c r="AB406" s="239">
        <v>2016</v>
      </c>
      <c r="AC406" s="239">
        <v>2017</v>
      </c>
      <c r="AD406" s="156">
        <v>2018</v>
      </c>
      <c r="AE406" s="156">
        <v>2019</v>
      </c>
      <c r="AF406" s="157">
        <v>2020</v>
      </c>
    </row>
    <row r="407" spans="1:32">
      <c r="A407" s="614" t="s">
        <v>257</v>
      </c>
      <c r="B407" s="158">
        <v>575.99239084705141</v>
      </c>
      <c r="C407" s="159">
        <v>560.09177289648449</v>
      </c>
      <c r="D407" s="159">
        <v>551.50019774772659</v>
      </c>
      <c r="E407" s="159">
        <v>442.23699970394767</v>
      </c>
      <c r="F407" s="159">
        <v>413.44118353818186</v>
      </c>
      <c r="G407" s="159">
        <v>423.27016214416966</v>
      </c>
      <c r="H407" s="159">
        <v>427.53625572971174</v>
      </c>
      <c r="I407" s="159">
        <v>375.09657067398769</v>
      </c>
      <c r="J407" s="159">
        <v>419.80062874790895</v>
      </c>
      <c r="K407" s="159">
        <v>354.15686466033776</v>
      </c>
      <c r="L407" s="159">
        <v>310.22138994672832</v>
      </c>
      <c r="M407" s="159">
        <v>261.82979302152069</v>
      </c>
      <c r="N407" s="159">
        <v>247.59285276986483</v>
      </c>
      <c r="O407" s="159">
        <v>255.8616622574194</v>
      </c>
      <c r="P407" s="159">
        <v>242.3863471286223</v>
      </c>
      <c r="Q407" s="159">
        <v>241.54616196992686</v>
      </c>
      <c r="R407" s="159">
        <v>214.70492174733877</v>
      </c>
      <c r="S407" s="159">
        <v>206.2401591336577</v>
      </c>
      <c r="T407" s="159">
        <v>183.53855155851468</v>
      </c>
      <c r="U407" s="159">
        <v>154.27014963737668</v>
      </c>
      <c r="V407" s="159">
        <v>131.9186487936482</v>
      </c>
      <c r="W407" s="159">
        <v>103.5386860061607</v>
      </c>
      <c r="X407" s="159">
        <v>110.47041778942035</v>
      </c>
      <c r="Y407" s="159">
        <v>98.020017949197907</v>
      </c>
      <c r="Z407" s="159">
        <v>61.515138415598379</v>
      </c>
      <c r="AA407" s="159">
        <v>53.945142453501305</v>
      </c>
      <c r="AB407" s="159">
        <v>41.720081637539039</v>
      </c>
      <c r="AC407" s="159">
        <v>40.69798261839756</v>
      </c>
      <c r="AD407" s="159">
        <v>38.81456932189284</v>
      </c>
      <c r="AE407" s="159">
        <v>26.819609757433454</v>
      </c>
      <c r="AF407" s="201">
        <v>18.306101333852709</v>
      </c>
    </row>
    <row r="408" spans="1:32">
      <c r="A408" s="614" t="s">
        <v>258</v>
      </c>
      <c r="B408" s="160">
        <v>388.49929099493443</v>
      </c>
      <c r="C408" s="161">
        <v>494.59234097765273</v>
      </c>
      <c r="D408" s="161">
        <v>373.48142508496164</v>
      </c>
      <c r="E408" s="161">
        <v>334.80963840037737</v>
      </c>
      <c r="F408" s="161">
        <v>319.19968110266586</v>
      </c>
      <c r="G408" s="161">
        <v>309.36134879608301</v>
      </c>
      <c r="H408" s="161">
        <v>304.90163374450833</v>
      </c>
      <c r="I408" s="161">
        <v>276.67060883556479</v>
      </c>
      <c r="J408" s="161">
        <v>253.45536587520905</v>
      </c>
      <c r="K408" s="161">
        <v>231.06684596505491</v>
      </c>
      <c r="L408" s="161">
        <v>197.4623740649254</v>
      </c>
      <c r="M408" s="161">
        <v>188.61010309427809</v>
      </c>
      <c r="N408" s="161">
        <v>168.62243058056839</v>
      </c>
      <c r="O408" s="161">
        <v>141.38129392536948</v>
      </c>
      <c r="P408" s="161">
        <v>133.59650677587848</v>
      </c>
      <c r="Q408" s="161">
        <v>138.2139826559885</v>
      </c>
      <c r="R408" s="161">
        <v>138.45866588067838</v>
      </c>
      <c r="S408" s="161">
        <v>131.49983612741732</v>
      </c>
      <c r="T408" s="161">
        <v>114.68162096201591</v>
      </c>
      <c r="U408" s="161">
        <v>97.184633636493842</v>
      </c>
      <c r="V408" s="161">
        <v>100.21210647078341</v>
      </c>
      <c r="W408" s="161">
        <v>88.415800814387239</v>
      </c>
      <c r="X408" s="161">
        <v>81.256648076034807</v>
      </c>
      <c r="Y408" s="161">
        <v>75.669214899240743</v>
      </c>
      <c r="Z408" s="161">
        <v>73.403640512249495</v>
      </c>
      <c r="AA408" s="161">
        <v>73.99295332405454</v>
      </c>
      <c r="AB408" s="161">
        <v>72.357618665117855</v>
      </c>
      <c r="AC408" s="161">
        <v>68.662505241524272</v>
      </c>
      <c r="AD408" s="161">
        <v>63.51907152693088</v>
      </c>
      <c r="AE408" s="161">
        <v>53.809414531311759</v>
      </c>
      <c r="AF408" s="189">
        <v>54.913210696559091</v>
      </c>
    </row>
    <row r="409" spans="1:32">
      <c r="A409" s="614" t="s">
        <v>117</v>
      </c>
      <c r="B409" s="160">
        <v>3.3906356789683914</v>
      </c>
      <c r="C409" s="161">
        <v>3.376162617174324</v>
      </c>
      <c r="D409" s="161">
        <v>3.3944581975570625</v>
      </c>
      <c r="E409" s="161">
        <v>3.4131093290967436</v>
      </c>
      <c r="F409" s="161">
        <v>3.3125152093881089</v>
      </c>
      <c r="G409" s="161">
        <v>2.7844530596044872</v>
      </c>
      <c r="H409" s="161">
        <v>2.2925212969509201</v>
      </c>
      <c r="I409" s="161">
        <v>1.8040338035113159</v>
      </c>
      <c r="J409" s="161">
        <v>1.3567473365267571</v>
      </c>
      <c r="K409" s="161">
        <v>1.0401974643484295</v>
      </c>
      <c r="L409" s="161">
        <v>0.95986164464838963</v>
      </c>
      <c r="M409" s="161">
        <v>0.75621216951819681</v>
      </c>
      <c r="N409" s="161">
        <v>0.58372315325673352</v>
      </c>
      <c r="O409" s="161">
        <v>0.51125399954034034</v>
      </c>
      <c r="P409" s="161">
        <v>0.44139260429137805</v>
      </c>
      <c r="Q409" s="161">
        <v>0.46197068334379504</v>
      </c>
      <c r="R409" s="161">
        <v>0.32511413664696576</v>
      </c>
      <c r="S409" s="161">
        <v>0.33347184168372446</v>
      </c>
      <c r="T409" s="161">
        <v>0.348968194599725</v>
      </c>
      <c r="U409" s="161">
        <v>0.33644926920352836</v>
      </c>
      <c r="V409" s="161">
        <v>0.36504553023572062</v>
      </c>
      <c r="W409" s="161">
        <v>0.32135112849019731</v>
      </c>
      <c r="X409" s="161">
        <v>0.33388174503927509</v>
      </c>
      <c r="Y409" s="161">
        <v>0.28136839888615656</v>
      </c>
      <c r="Z409" s="161">
        <v>0.32115411617483064</v>
      </c>
      <c r="AA409" s="161">
        <v>0.31948464764733975</v>
      </c>
      <c r="AB409" s="161">
        <v>0.26160151567309281</v>
      </c>
      <c r="AC409" s="161">
        <v>0.2857453545073167</v>
      </c>
      <c r="AD409" s="161">
        <v>0.2072201857271711</v>
      </c>
      <c r="AE409" s="161">
        <v>0.27574263505020002</v>
      </c>
      <c r="AF409" s="189">
        <v>0.27784667014941083</v>
      </c>
    </row>
    <row r="410" spans="1:32">
      <c r="A410" s="614" t="s">
        <v>307</v>
      </c>
      <c r="B410" s="160">
        <v>147.92430097008713</v>
      </c>
      <c r="C410" s="161">
        <v>143.71777728265769</v>
      </c>
      <c r="D410" s="161">
        <v>116.58679661693584</v>
      </c>
      <c r="E410" s="161">
        <v>100.74040941084195</v>
      </c>
      <c r="F410" s="161">
        <v>81.036441827801823</v>
      </c>
      <c r="G410" s="161">
        <v>65.085654870930341</v>
      </c>
      <c r="H410" s="161">
        <v>68.307364659652947</v>
      </c>
      <c r="I410" s="161">
        <v>61.002228982752769</v>
      </c>
      <c r="J410" s="161">
        <v>72.582061055194359</v>
      </c>
      <c r="K410" s="161">
        <v>72.951910615789117</v>
      </c>
      <c r="L410" s="161">
        <v>64.813464367460284</v>
      </c>
      <c r="M410" s="161">
        <v>66.138732883563208</v>
      </c>
      <c r="N410" s="161">
        <v>56.600279018129541</v>
      </c>
      <c r="O410" s="161">
        <v>57.777051430019696</v>
      </c>
      <c r="P410" s="161">
        <v>57.613421516592865</v>
      </c>
      <c r="Q410" s="161">
        <v>56.733286359517578</v>
      </c>
      <c r="R410" s="161">
        <v>51.821385682099134</v>
      </c>
      <c r="S410" s="161">
        <v>46.740916891124968</v>
      </c>
      <c r="T410" s="161">
        <v>34.884631975797554</v>
      </c>
      <c r="U410" s="161">
        <v>31.018148372699173</v>
      </c>
      <c r="V410" s="161">
        <v>27.443231781330606</v>
      </c>
      <c r="W410" s="161">
        <v>21.501815827363512</v>
      </c>
      <c r="X410" s="161">
        <v>22.908093005186668</v>
      </c>
      <c r="Y410" s="161">
        <v>23.545654698555648</v>
      </c>
      <c r="Z410" s="161">
        <v>19.239117214517744</v>
      </c>
      <c r="AA410" s="161">
        <v>19.779071300773264</v>
      </c>
      <c r="AB410" s="161">
        <v>18.46284400380026</v>
      </c>
      <c r="AC410" s="161">
        <v>17.898882587156521</v>
      </c>
      <c r="AD410" s="161">
        <v>16.32477653847149</v>
      </c>
      <c r="AE410" s="161">
        <v>15.422782615945229</v>
      </c>
      <c r="AF410" s="189">
        <v>14.939751809317126</v>
      </c>
    </row>
    <row r="411" spans="1:32">
      <c r="A411" s="614" t="s">
        <v>545</v>
      </c>
      <c r="B411" s="160">
        <v>18.415128105748089</v>
      </c>
      <c r="C411" s="161">
        <v>18.515454131436194</v>
      </c>
      <c r="D411" s="161">
        <v>19.164694091319081</v>
      </c>
      <c r="E411" s="161">
        <v>20.200883842733369</v>
      </c>
      <c r="F411" s="161">
        <v>18.30383421533671</v>
      </c>
      <c r="G411" s="161">
        <v>14.274442114511018</v>
      </c>
      <c r="H411" s="161">
        <v>14.605008211476749</v>
      </c>
      <c r="I411" s="161">
        <v>13.800567969387782</v>
      </c>
      <c r="J411" s="161">
        <v>13.589672628501626</v>
      </c>
      <c r="K411" s="161">
        <v>13.990805167186128</v>
      </c>
      <c r="L411" s="161">
        <v>13.956360185966485</v>
      </c>
      <c r="M411" s="161">
        <v>13.2430752649166</v>
      </c>
      <c r="N411" s="161">
        <v>12.871739973012106</v>
      </c>
      <c r="O411" s="161">
        <v>11.876813730955735</v>
      </c>
      <c r="P411" s="161">
        <v>12.398385349017225</v>
      </c>
      <c r="Q411" s="161">
        <v>11.994458920430571</v>
      </c>
      <c r="R411" s="161">
        <v>11.771493893327678</v>
      </c>
      <c r="S411" s="161">
        <v>11.698189573607975</v>
      </c>
      <c r="T411" s="161">
        <v>6.61321161222049</v>
      </c>
      <c r="U411" s="161">
        <v>6.6984168501976402</v>
      </c>
      <c r="V411" s="161">
        <v>6.4302428045218978</v>
      </c>
      <c r="W411" s="161">
        <v>5.1615825142483267</v>
      </c>
      <c r="X411" s="161">
        <v>1.0754310112243961</v>
      </c>
      <c r="Y411" s="161">
        <v>1.0569513817037386</v>
      </c>
      <c r="Z411" s="161">
        <v>1.044166925032356</v>
      </c>
      <c r="AA411" s="161">
        <v>0.68105310764963389</v>
      </c>
      <c r="AB411" s="161">
        <v>0.64137513016800762</v>
      </c>
      <c r="AC411" s="161">
        <v>0.6578409568659318</v>
      </c>
      <c r="AD411" s="161">
        <v>0.64942331962870425</v>
      </c>
      <c r="AE411" s="161">
        <v>0.66387307097302783</v>
      </c>
      <c r="AF411" s="189">
        <v>0.6497341464751456</v>
      </c>
    </row>
    <row r="412" spans="1:32">
      <c r="A412" s="615" t="s">
        <v>118</v>
      </c>
      <c r="B412" s="160">
        <v>152.57814195223284</v>
      </c>
      <c r="C412" s="161">
        <v>158.17724921118457</v>
      </c>
      <c r="D412" s="161">
        <v>162.89124176774897</v>
      </c>
      <c r="E412" s="161">
        <v>166.52349018471381</v>
      </c>
      <c r="F412" s="161">
        <v>159.48559334680485</v>
      </c>
      <c r="G412" s="161">
        <v>122.87562458560235</v>
      </c>
      <c r="H412" s="161">
        <v>105.15232307941898</v>
      </c>
      <c r="I412" s="161">
        <v>52.482872097021549</v>
      </c>
      <c r="J412" s="161">
        <v>52.427479496704649</v>
      </c>
      <c r="K412" s="161">
        <v>42.389414692812835</v>
      </c>
      <c r="L412" s="161">
        <v>28.764230851191293</v>
      </c>
      <c r="M412" s="161">
        <v>29.62172210654413</v>
      </c>
      <c r="N412" s="161">
        <v>30.179242960807773</v>
      </c>
      <c r="O412" s="161">
        <v>30.377778497339133</v>
      </c>
      <c r="P412" s="161">
        <v>29.682665023259094</v>
      </c>
      <c r="Q412" s="161">
        <v>8.6322068176056348</v>
      </c>
      <c r="R412" s="161">
        <v>7.6870837087714401</v>
      </c>
      <c r="S412" s="161">
        <v>7.2100604746016215</v>
      </c>
      <c r="T412" s="161">
        <v>6.400956592604631</v>
      </c>
      <c r="U412" s="161">
        <v>2.9565737240905796</v>
      </c>
      <c r="V412" s="161">
        <v>2.9696391284402797</v>
      </c>
      <c r="W412" s="161">
        <v>3.1113410029295836</v>
      </c>
      <c r="X412" s="161">
        <v>3.4547260853828923</v>
      </c>
      <c r="Y412" s="161">
        <v>3.4196998906596137</v>
      </c>
      <c r="Z412" s="161">
        <v>3.287213858664678</v>
      </c>
      <c r="AA412" s="161">
        <v>3.2718969817835246</v>
      </c>
      <c r="AB412" s="161">
        <v>2.8846161188265769</v>
      </c>
      <c r="AC412" s="161">
        <v>2.9663596732007482</v>
      </c>
      <c r="AD412" s="161">
        <v>3.0172065063941558</v>
      </c>
      <c r="AE412" s="161">
        <v>2.8718011098966887</v>
      </c>
      <c r="AF412" s="189">
        <v>1.7840373219824444</v>
      </c>
    </row>
    <row r="413" spans="1:32">
      <c r="A413" s="614" t="s">
        <v>133</v>
      </c>
      <c r="B413" s="162">
        <v>143.09233005997581</v>
      </c>
      <c r="C413" s="163">
        <v>148.24677591742659</v>
      </c>
      <c r="D413" s="163">
        <v>153.41573338610704</v>
      </c>
      <c r="E413" s="163">
        <v>156.40397596576543</v>
      </c>
      <c r="F413" s="163">
        <v>150.2686779894419</v>
      </c>
      <c r="G413" s="163">
        <v>115.94848123173922</v>
      </c>
      <c r="H413" s="163">
        <v>98.779221266117503</v>
      </c>
      <c r="I413" s="163">
        <v>46.343363751418075</v>
      </c>
      <c r="J413" s="163">
        <v>46.426778939499918</v>
      </c>
      <c r="K413" s="163">
        <v>36.428599809559927</v>
      </c>
      <c r="L413" s="163">
        <v>23.002525581822329</v>
      </c>
      <c r="M413" s="163">
        <v>23.836724019466995</v>
      </c>
      <c r="N413" s="163">
        <v>24.378075696912472</v>
      </c>
      <c r="O413" s="163">
        <v>24.40207738455862</v>
      </c>
      <c r="P413" s="163">
        <v>24.719537053387022</v>
      </c>
      <c r="Q413" s="163">
        <v>4.1884734594021431</v>
      </c>
      <c r="R413" s="163">
        <v>4.1997107709215262</v>
      </c>
      <c r="S413" s="163">
        <v>4.2470241723311899</v>
      </c>
      <c r="T413" s="163">
        <v>4.1697312461266085</v>
      </c>
      <c r="U413" s="163">
        <v>0.86002259990565799</v>
      </c>
      <c r="V413" s="163">
        <v>0.83535690069293733</v>
      </c>
      <c r="W413" s="163">
        <v>0.84153739369933855</v>
      </c>
      <c r="X413" s="163">
        <v>0.83120694466028289</v>
      </c>
      <c r="Y413" s="163">
        <v>0.82607565718124631</v>
      </c>
      <c r="Z413" s="163">
        <v>0.83195472287615724</v>
      </c>
      <c r="AA413" s="163">
        <v>0.84113385197585422</v>
      </c>
      <c r="AB413" s="163">
        <v>0.84266830673436977</v>
      </c>
      <c r="AC413" s="163">
        <v>0.84756158405939774</v>
      </c>
      <c r="AD413" s="163">
        <v>0.83089943821946732</v>
      </c>
      <c r="AE413" s="163">
        <v>0.82958349172030688</v>
      </c>
      <c r="AF413" s="189">
        <v>0.69915605520184598</v>
      </c>
    </row>
    <row r="414" spans="1:32">
      <c r="A414" s="616" t="s">
        <v>134</v>
      </c>
      <c r="B414" s="162">
        <v>2.0381878436619716</v>
      </c>
      <c r="C414" s="163">
        <v>1.9743043440845067</v>
      </c>
      <c r="D414" s="163">
        <v>1.8800001304225349</v>
      </c>
      <c r="E414" s="163">
        <v>1.7395578337323943</v>
      </c>
      <c r="F414" s="163">
        <v>1.4807282580633803</v>
      </c>
      <c r="G414" s="163">
        <v>1.0288961519248825</v>
      </c>
      <c r="H414" s="163">
        <v>0.99644739023474183</v>
      </c>
      <c r="I414" s="163">
        <v>0.98698316807511743</v>
      </c>
      <c r="J414" s="163">
        <v>0.93932404934272307</v>
      </c>
      <c r="K414" s="163">
        <v>0.94642221596244114</v>
      </c>
      <c r="L414" s="163">
        <v>0.96332261267605623</v>
      </c>
      <c r="M414" s="163">
        <v>0.91600150187793417</v>
      </c>
      <c r="N414" s="163">
        <v>0.94304213661971814</v>
      </c>
      <c r="O414" s="163">
        <v>0.9024811845070424</v>
      </c>
      <c r="P414" s="163">
        <v>0.88896086713614997</v>
      </c>
      <c r="Q414" s="163">
        <v>0.80445888356807493</v>
      </c>
      <c r="R414" s="163">
        <v>0.29641317632282127</v>
      </c>
      <c r="S414" s="163">
        <v>1.8860338485313873E-2</v>
      </c>
      <c r="T414" s="163">
        <v>1.9609880695398461E-2</v>
      </c>
      <c r="U414" s="163">
        <v>3.5877797094691871E-3</v>
      </c>
      <c r="V414" s="163">
        <v>3.3877357292423382E-3</v>
      </c>
      <c r="W414" s="163">
        <v>3.4455207083352109E-3</v>
      </c>
      <c r="X414" s="163">
        <v>3.3675184876176458E-3</v>
      </c>
      <c r="Y414" s="163">
        <v>3.3284848607096859E-3</v>
      </c>
      <c r="Z414" s="163">
        <v>2.8341719535151643E-3</v>
      </c>
      <c r="AA414" s="163">
        <v>2.794106929613867E-3</v>
      </c>
      <c r="AB414" s="163">
        <v>2.6356048226034018E-3</v>
      </c>
      <c r="AC414" s="163">
        <v>2.7944332161850207E-3</v>
      </c>
      <c r="AD414" s="163">
        <v>2.4973845563537886E-3</v>
      </c>
      <c r="AE414" s="163">
        <v>2.4950725265576049E-3</v>
      </c>
      <c r="AF414" s="189">
        <v>2.0801187388672484E-3</v>
      </c>
    </row>
    <row r="415" spans="1:32">
      <c r="A415" s="614" t="s">
        <v>253</v>
      </c>
      <c r="B415" s="162">
        <v>0.40200000000000002</v>
      </c>
      <c r="C415" s="163">
        <v>0.42</v>
      </c>
      <c r="D415" s="163">
        <v>0.45</v>
      </c>
      <c r="E415" s="163">
        <v>0.30599999999999999</v>
      </c>
      <c r="F415" s="163">
        <v>0.29699999999999999</v>
      </c>
      <c r="G415" s="163">
        <v>0.224</v>
      </c>
      <c r="H415" s="163">
        <v>0.22</v>
      </c>
      <c r="I415" s="163">
        <v>0.21199999999999999</v>
      </c>
      <c r="J415" s="163">
        <v>0.23200000000000001</v>
      </c>
      <c r="K415" s="163">
        <v>0.2542120262754648</v>
      </c>
      <c r="L415" s="163">
        <v>0.26920818888480663</v>
      </c>
      <c r="M415" s="163">
        <v>0.24808242547477038</v>
      </c>
      <c r="N415" s="163">
        <v>0.25543743094885196</v>
      </c>
      <c r="O415" s="163">
        <v>0.25274087974612547</v>
      </c>
      <c r="P415" s="163">
        <v>0.26745945481513361</v>
      </c>
      <c r="Q415" s="163">
        <v>0.28637569374494065</v>
      </c>
      <c r="R415" s="163">
        <v>0.28896918766436591</v>
      </c>
      <c r="S415" s="163">
        <v>0.27342964549250182</v>
      </c>
      <c r="T415" s="163">
        <v>0.13560498856638767</v>
      </c>
      <c r="U415" s="163">
        <v>0.13378814578170603</v>
      </c>
      <c r="V415" s="163">
        <v>0.14489617697024657</v>
      </c>
      <c r="W415" s="163">
        <v>3.5220664608518568E-2</v>
      </c>
      <c r="X415" s="163">
        <v>1.3900132535154398E-3</v>
      </c>
      <c r="Y415" s="163">
        <v>1.401073834392693E-3</v>
      </c>
      <c r="Z415" s="163">
        <v>1.3692059006918957E-3</v>
      </c>
      <c r="AA415" s="163">
        <v>1.3152335380089909E-3</v>
      </c>
      <c r="AB415" s="163">
        <v>1.2025642446825975E-3</v>
      </c>
      <c r="AC415" s="163">
        <v>1.1786005575160569E-3</v>
      </c>
      <c r="AD415" s="163">
        <v>1.1738620142810827E-3</v>
      </c>
      <c r="AE415" s="163">
        <v>1.2155989749072066E-3</v>
      </c>
      <c r="AF415" s="189">
        <v>1.254801015142145E-3</v>
      </c>
    </row>
    <row r="416" spans="1:32">
      <c r="A416" s="614" t="s">
        <v>252</v>
      </c>
      <c r="B416" s="162">
        <v>5.8991926949578586</v>
      </c>
      <c r="C416" s="163">
        <v>6.4088366841629085</v>
      </c>
      <c r="D416" s="163">
        <v>5.9878217904186748</v>
      </c>
      <c r="E416" s="163">
        <v>6.9042095316268961</v>
      </c>
      <c r="F416" s="163">
        <v>6.2757342680525214</v>
      </c>
      <c r="G416" s="163">
        <v>4.5927032046506513</v>
      </c>
      <c r="H416" s="163">
        <v>4.0584544709671881</v>
      </c>
      <c r="I416" s="163">
        <v>3.8828664249653619</v>
      </c>
      <c r="J416" s="163">
        <v>3.7261170884618946</v>
      </c>
      <c r="K416" s="163">
        <v>3.7274591529898555</v>
      </c>
      <c r="L416" s="163">
        <v>3.6687484361178151</v>
      </c>
      <c r="M416" s="163">
        <v>3.745607457566194</v>
      </c>
      <c r="N416" s="163">
        <v>3.7368440148927955</v>
      </c>
      <c r="O416" s="163">
        <v>3.9614783177739037</v>
      </c>
      <c r="P416" s="163">
        <v>2.9292659250081887</v>
      </c>
      <c r="Q416" s="163">
        <v>2.5416859739973972</v>
      </c>
      <c r="R416" s="163">
        <v>2.0716055280932006</v>
      </c>
      <c r="S416" s="163">
        <v>1.8078382470062715</v>
      </c>
      <c r="T416" s="163">
        <v>1.2764296586260224</v>
      </c>
      <c r="U416" s="163">
        <v>1.2225361156884349</v>
      </c>
      <c r="V416" s="163">
        <v>1.2570808647441813</v>
      </c>
      <c r="W416" s="163">
        <v>1.496128480069143</v>
      </c>
      <c r="X416" s="163">
        <v>1.8777909032523965</v>
      </c>
      <c r="Y416" s="163">
        <v>1.8546919668929329</v>
      </c>
      <c r="Z416" s="163">
        <v>1.7227158714896031</v>
      </c>
      <c r="AA416" s="163">
        <v>1.6858991549328177</v>
      </c>
      <c r="AB416" s="163">
        <v>1.2760103316436775</v>
      </c>
      <c r="AC416" s="163">
        <v>1.3400240580521436</v>
      </c>
      <c r="AD416" s="163">
        <v>1.3907882141630623</v>
      </c>
      <c r="AE416" s="163">
        <v>1.228077513920707</v>
      </c>
      <c r="AF416" s="189">
        <v>0.68747515470619636</v>
      </c>
    </row>
    <row r="417" spans="1:32">
      <c r="A417" s="616" t="s">
        <v>250</v>
      </c>
      <c r="B417" s="162">
        <v>0.5921279846675308</v>
      </c>
      <c r="C417" s="163">
        <v>0.59291395913025746</v>
      </c>
      <c r="D417" s="163">
        <v>0.59760048296027402</v>
      </c>
      <c r="E417" s="163">
        <v>0.61247852977028716</v>
      </c>
      <c r="F417" s="163">
        <v>0.59862718513832758</v>
      </c>
      <c r="G417" s="163">
        <v>0.49920812447122392</v>
      </c>
      <c r="H417" s="163">
        <v>0.47860235988633548</v>
      </c>
      <c r="I417" s="163">
        <v>0.4353860773799465</v>
      </c>
      <c r="J417" s="163">
        <v>0.45316435982748665</v>
      </c>
      <c r="K417" s="163">
        <v>0.34308925365911269</v>
      </c>
      <c r="L417" s="163">
        <v>0.14089337750658479</v>
      </c>
      <c r="M417" s="163">
        <v>0.16881323518795627</v>
      </c>
      <c r="N417" s="163">
        <v>0.17838374393531331</v>
      </c>
      <c r="O417" s="163">
        <v>0.18770465820487675</v>
      </c>
      <c r="P417" s="163">
        <v>0.19547928009271612</v>
      </c>
      <c r="Q417" s="163">
        <v>0.12075781381031082</v>
      </c>
      <c r="R417" s="163">
        <v>0.12399897695047436</v>
      </c>
      <c r="S417" s="163">
        <v>0.14197962127530253</v>
      </c>
      <c r="T417" s="163">
        <v>7.1960765582761918E-2</v>
      </c>
      <c r="U417" s="163">
        <v>5.075674162871522E-2</v>
      </c>
      <c r="V417" s="163">
        <v>5.8313022902028298E-2</v>
      </c>
      <c r="W417" s="163">
        <v>5.9510463652251634E-2</v>
      </c>
      <c r="X417" s="163">
        <v>6.0686808641584294E-2</v>
      </c>
      <c r="Y417" s="163">
        <v>6.1244128101335227E-2</v>
      </c>
      <c r="Z417" s="163">
        <v>6.1785987004713903E-2</v>
      </c>
      <c r="AA417" s="163">
        <v>6.2267858872231102E-2</v>
      </c>
      <c r="AB417" s="163">
        <v>6.2787610089244647E-2</v>
      </c>
      <c r="AC417" s="163">
        <v>6.3413059475005154E-2</v>
      </c>
      <c r="AD417" s="163">
        <v>6.4028462406489156E-2</v>
      </c>
      <c r="AE417" s="163">
        <v>6.3768443742705669E-2</v>
      </c>
      <c r="AF417" s="180">
        <v>6.3722989975393884E-2</v>
      </c>
    </row>
    <row r="418" spans="1:32">
      <c r="A418" s="616" t="s">
        <v>251</v>
      </c>
      <c r="B418" s="162">
        <v>0.55430336896966226</v>
      </c>
      <c r="C418" s="163">
        <v>0.53441830638032117</v>
      </c>
      <c r="D418" s="163">
        <v>0.56008597784043734</v>
      </c>
      <c r="E418" s="163">
        <v>0.55726832381881797</v>
      </c>
      <c r="F418" s="163">
        <v>0.56482564610872799</v>
      </c>
      <c r="G418" s="163">
        <v>0.58233587281637844</v>
      </c>
      <c r="H418" s="163">
        <v>0.61959759221321575</v>
      </c>
      <c r="I418" s="163">
        <v>0.62227267518304941</v>
      </c>
      <c r="J418" s="163">
        <v>0.65009505957262259</v>
      </c>
      <c r="K418" s="163">
        <v>0.68963223436603671</v>
      </c>
      <c r="L418" s="163">
        <v>0.71953265418370083</v>
      </c>
      <c r="M418" s="163">
        <v>0.70649346697027826</v>
      </c>
      <c r="N418" s="163">
        <v>0.68745993749862111</v>
      </c>
      <c r="O418" s="163">
        <v>0.67129607254856538</v>
      </c>
      <c r="P418" s="163">
        <v>0.68196244281988538</v>
      </c>
      <c r="Q418" s="163">
        <v>0.69045499308276903</v>
      </c>
      <c r="R418" s="163">
        <v>0.7063860688190513</v>
      </c>
      <c r="S418" s="163">
        <v>0.72092845001104222</v>
      </c>
      <c r="T418" s="163">
        <v>0.72762005300745258</v>
      </c>
      <c r="U418" s="163">
        <v>0.68588234137659643</v>
      </c>
      <c r="V418" s="163">
        <v>0.67060442740164383</v>
      </c>
      <c r="W418" s="163">
        <v>0.67549848019199665</v>
      </c>
      <c r="X418" s="163">
        <v>0.68028389708749559</v>
      </c>
      <c r="Y418" s="163">
        <v>0.6729585797889972</v>
      </c>
      <c r="Z418" s="163">
        <v>0.66655389943999688</v>
      </c>
      <c r="AA418" s="163">
        <v>0.67848677553499892</v>
      </c>
      <c r="AB418" s="163">
        <v>0.69931170129199904</v>
      </c>
      <c r="AC418" s="163">
        <v>0.71138793784050036</v>
      </c>
      <c r="AD418" s="163">
        <v>0.72781914503450229</v>
      </c>
      <c r="AE418" s="163">
        <v>0.74666098901150457</v>
      </c>
      <c r="AF418" s="189">
        <v>0.33034820234499856</v>
      </c>
    </row>
    <row r="419" spans="1:32">
      <c r="A419" s="616" t="s">
        <v>135</v>
      </c>
      <c r="B419" s="164">
        <v>1286.7998885490224</v>
      </c>
      <c r="C419" s="165">
        <v>1378.4707571165898</v>
      </c>
      <c r="D419" s="165">
        <v>1227.018813506249</v>
      </c>
      <c r="E419" s="165">
        <v>1067.9245308717109</v>
      </c>
      <c r="F419" s="165">
        <v>994.77924924017918</v>
      </c>
      <c r="G419" s="165">
        <v>937.6516855709009</v>
      </c>
      <c r="H419" s="165">
        <v>922.79510672171978</v>
      </c>
      <c r="I419" s="165">
        <v>780.85688236222586</v>
      </c>
      <c r="J419" s="165">
        <v>813.21195514004535</v>
      </c>
      <c r="K419" s="165">
        <v>715.59603856552917</v>
      </c>
      <c r="L419" s="165">
        <v>616.17768106092012</v>
      </c>
      <c r="M419" s="165">
        <v>560.19963854034086</v>
      </c>
      <c r="N419" s="165">
        <v>516.45026845563939</v>
      </c>
      <c r="O419" s="165">
        <v>497.78585384064377</v>
      </c>
      <c r="P419" s="165">
        <v>476.11871839766133</v>
      </c>
      <c r="Q419" s="165">
        <v>457.58206740681294</v>
      </c>
      <c r="R419" s="165">
        <v>424.76866504886232</v>
      </c>
      <c r="S419" s="165">
        <v>403.72263404209332</v>
      </c>
      <c r="T419" s="165">
        <v>346.46794089575297</v>
      </c>
      <c r="U419" s="165">
        <v>292.46437149006147</v>
      </c>
      <c r="V419" s="165">
        <v>269.33891450896016</v>
      </c>
      <c r="W419" s="165">
        <v>222.05057729357955</v>
      </c>
      <c r="X419" s="165">
        <v>219.49919771228838</v>
      </c>
      <c r="Y419" s="165">
        <v>201.99290721824377</v>
      </c>
      <c r="Z419" s="165">
        <v>158.81043104223747</v>
      </c>
      <c r="AA419" s="165">
        <v>151.9896018154096</v>
      </c>
      <c r="AB419" s="165">
        <v>136.32813707112484</v>
      </c>
      <c r="AC419" s="165">
        <v>131.16931643165233</v>
      </c>
      <c r="AD419" s="165">
        <v>122.53226739904525</v>
      </c>
      <c r="AE419" s="165">
        <v>99.86322372061035</v>
      </c>
      <c r="AF419" s="189">
        <v>90.870681978335924</v>
      </c>
    </row>
    <row r="420" spans="1:32">
      <c r="A420" s="616" t="s">
        <v>136</v>
      </c>
      <c r="B420" s="162">
        <v>11.857177118990725</v>
      </c>
      <c r="C420" s="165">
        <v>11.474835312578639</v>
      </c>
      <c r="D420" s="165">
        <v>13.275366275948253</v>
      </c>
      <c r="E420" s="165">
        <v>15.593188972706365</v>
      </c>
      <c r="F420" s="165">
        <v>16.032259767040909</v>
      </c>
      <c r="G420" s="165">
        <v>13.104612989714617</v>
      </c>
      <c r="H420" s="165">
        <v>11.394980566485486</v>
      </c>
      <c r="I420" s="165">
        <v>6.721189667721422</v>
      </c>
      <c r="J420" s="165">
        <v>6.4469636932078771</v>
      </c>
      <c r="K420" s="165">
        <v>5.9236513910537969</v>
      </c>
      <c r="L420" s="165">
        <v>4.6681714926229922</v>
      </c>
      <c r="M420" s="165">
        <v>5.2877081791281846</v>
      </c>
      <c r="N420" s="165">
        <v>5.8435913008727631</v>
      </c>
      <c r="O420" s="165">
        <v>6.1025797063055904</v>
      </c>
      <c r="P420" s="165">
        <v>6.2342991099265488</v>
      </c>
      <c r="Q420" s="165">
        <v>1.8864827606828349</v>
      </c>
      <c r="R420" s="165">
        <v>1.8097106357615089</v>
      </c>
      <c r="S420" s="165">
        <v>1.7858945391329928</v>
      </c>
      <c r="T420" s="165">
        <v>1.8474888545403925</v>
      </c>
      <c r="U420" s="165">
        <v>1.010917572293434</v>
      </c>
      <c r="V420" s="165">
        <v>1.1025659377347377</v>
      </c>
      <c r="W420" s="165">
        <v>1.4011857302293742</v>
      </c>
      <c r="X420" s="165">
        <v>1.5739128531627813</v>
      </c>
      <c r="Y420" s="165">
        <v>1.692980183192665</v>
      </c>
      <c r="Z420" s="165">
        <v>2.0698979513445219</v>
      </c>
      <c r="AA420" s="165">
        <v>2.1527110688514224</v>
      </c>
      <c r="AB420" s="165">
        <v>2.1159359914979405</v>
      </c>
      <c r="AC420" s="165">
        <v>2.2614737607071489</v>
      </c>
      <c r="AD420" s="165">
        <v>2.4623771113025739</v>
      </c>
      <c r="AE420" s="165">
        <v>2.8757344324585326</v>
      </c>
      <c r="AF420" s="189">
        <v>1.9632705325219952</v>
      </c>
    </row>
    <row r="421" spans="1:32">
      <c r="A421" s="616" t="s">
        <v>137</v>
      </c>
      <c r="B421" s="162">
        <v>93.782981119781411</v>
      </c>
      <c r="C421" s="165">
        <v>93.721933246860502</v>
      </c>
      <c r="D421" s="165">
        <v>94.182923354987892</v>
      </c>
      <c r="E421" s="165">
        <v>93.9230710287639</v>
      </c>
      <c r="F421" s="165">
        <v>94.220847686649307</v>
      </c>
      <c r="G421" s="165">
        <v>94.362475570541434</v>
      </c>
      <c r="H421" s="165">
        <v>93.939171644845146</v>
      </c>
      <c r="I421" s="165">
        <v>88.301881927776776</v>
      </c>
      <c r="J421" s="165">
        <v>88.554283717602885</v>
      </c>
      <c r="K421" s="165">
        <v>85.937963695772453</v>
      </c>
      <c r="L421" s="165">
        <v>79.969200987238153</v>
      </c>
      <c r="M421" s="165">
        <v>80.470419423052064</v>
      </c>
      <c r="N421" s="165">
        <v>80.777624967501737</v>
      </c>
      <c r="O421" s="165">
        <v>80.328709311959926</v>
      </c>
      <c r="P421" s="165">
        <v>83.279372098216228</v>
      </c>
      <c r="Q421" s="165">
        <v>48.521467892308031</v>
      </c>
      <c r="R421" s="165">
        <v>54.63334250060781</v>
      </c>
      <c r="S421" s="165">
        <v>58.904140780675654</v>
      </c>
      <c r="T421" s="165">
        <v>65.142314055747903</v>
      </c>
      <c r="U421" s="165">
        <v>29.088488235489361</v>
      </c>
      <c r="V421" s="165">
        <v>28.129912914088163</v>
      </c>
      <c r="W421" s="165">
        <v>27.047417589616884</v>
      </c>
      <c r="X421" s="165">
        <v>24.059995615199664</v>
      </c>
      <c r="Y421" s="165">
        <v>24.15637873479908</v>
      </c>
      <c r="Z421" s="165">
        <v>25.308810398302207</v>
      </c>
      <c r="AA421" s="165">
        <v>25.707834221520891</v>
      </c>
      <c r="AB421" s="165">
        <v>29.212493864769634</v>
      </c>
      <c r="AC421" s="165">
        <v>28.572448301418067</v>
      </c>
      <c r="AD421" s="165">
        <v>27.53869966999607</v>
      </c>
      <c r="AE421" s="165">
        <v>28.887219552267347</v>
      </c>
      <c r="AF421" s="189">
        <v>39.189541978019562</v>
      </c>
    </row>
    <row r="422" spans="1:32">
      <c r="A422" s="618" t="s">
        <v>254</v>
      </c>
      <c r="B422" s="252">
        <v>0</v>
      </c>
      <c r="C422" s="191">
        <v>0</v>
      </c>
      <c r="D422" s="191">
        <v>0</v>
      </c>
      <c r="E422" s="191">
        <v>0</v>
      </c>
      <c r="F422" s="191">
        <v>0</v>
      </c>
      <c r="G422" s="191">
        <v>0</v>
      </c>
      <c r="H422" s="191">
        <v>0</v>
      </c>
      <c r="I422" s="191">
        <v>0</v>
      </c>
      <c r="J422" s="191">
        <v>0</v>
      </c>
      <c r="K422" s="191">
        <v>0</v>
      </c>
      <c r="L422" s="191">
        <v>0</v>
      </c>
      <c r="M422" s="191">
        <v>0</v>
      </c>
      <c r="N422" s="191">
        <v>0</v>
      </c>
      <c r="O422" s="191">
        <v>0</v>
      </c>
      <c r="P422" s="191">
        <v>0</v>
      </c>
      <c r="Q422" s="191">
        <v>0</v>
      </c>
      <c r="R422" s="191">
        <v>0</v>
      </c>
      <c r="S422" s="191">
        <v>0</v>
      </c>
      <c r="T422" s="191">
        <v>0</v>
      </c>
      <c r="U422" s="191">
        <v>0</v>
      </c>
      <c r="V422" s="191">
        <v>0</v>
      </c>
      <c r="W422" s="191">
        <v>0</v>
      </c>
      <c r="X422" s="191">
        <v>0</v>
      </c>
      <c r="Y422" s="191">
        <v>0</v>
      </c>
      <c r="Z422" s="191">
        <v>0</v>
      </c>
      <c r="AA422" s="191">
        <v>0</v>
      </c>
      <c r="AB422" s="191">
        <v>0</v>
      </c>
      <c r="AC422" s="191">
        <v>0</v>
      </c>
      <c r="AD422" s="191">
        <v>0</v>
      </c>
      <c r="AE422" s="191">
        <v>0</v>
      </c>
      <c r="AF422" s="192">
        <v>0</v>
      </c>
    </row>
    <row r="423" spans="1:32">
      <c r="A423" s="618" t="s">
        <v>138</v>
      </c>
      <c r="B423" s="241">
        <v>143.909800872088</v>
      </c>
      <c r="C423" s="193">
        <v>144.8394087916821</v>
      </c>
      <c r="D423" s="193">
        <v>136.56212461181374</v>
      </c>
      <c r="E423" s="193">
        <v>134.84910601604065</v>
      </c>
      <c r="F423" s="193">
        <v>114.22432447524758</v>
      </c>
      <c r="G423" s="193">
        <v>115.56641745969785</v>
      </c>
      <c r="H423" s="193">
        <v>117.29174229174696</v>
      </c>
      <c r="I423" s="193">
        <v>131.70206172235319</v>
      </c>
      <c r="J423" s="193">
        <v>150.31174818193298</v>
      </c>
      <c r="K423" s="193">
        <v>151.57997854070774</v>
      </c>
      <c r="L423" s="193">
        <v>146.41433474585457</v>
      </c>
      <c r="M423" s="193">
        <v>124.25785428635548</v>
      </c>
      <c r="N423" s="193">
        <v>116.28673930456938</v>
      </c>
      <c r="O423" s="193">
        <v>137.82562287102408</v>
      </c>
      <c r="P423" s="193">
        <v>161.64114219147771</v>
      </c>
      <c r="Q423" s="193">
        <v>147.45030735636911</v>
      </c>
      <c r="R423" s="193">
        <v>130.84144395992703</v>
      </c>
      <c r="S423" s="193">
        <v>130.9365528634261</v>
      </c>
      <c r="T423" s="193">
        <v>87.854789594967059</v>
      </c>
      <c r="U423" s="193">
        <v>93.788366000338613</v>
      </c>
      <c r="V423" s="193">
        <v>86.987632594014258</v>
      </c>
      <c r="W423" s="193">
        <v>94.794854324816598</v>
      </c>
      <c r="X423" s="193">
        <v>129.21205484173541</v>
      </c>
      <c r="Y423" s="193">
        <v>118.53193505479975</v>
      </c>
      <c r="Z423" s="193">
        <v>99.547712268866945</v>
      </c>
      <c r="AA423" s="193">
        <v>85.85139470998385</v>
      </c>
      <c r="AB423" s="193">
        <v>78.44853249405493</v>
      </c>
      <c r="AC423" s="193">
        <v>86.767316170454265</v>
      </c>
      <c r="AD423" s="193">
        <v>99.891641400866433</v>
      </c>
      <c r="AE423" s="193">
        <v>87.715834588827761</v>
      </c>
      <c r="AF423" s="189">
        <v>8.5400890574135389</v>
      </c>
    </row>
    <row r="424" spans="1:32">
      <c r="A424" s="619" t="s">
        <v>139</v>
      </c>
      <c r="B424" s="242">
        <v>3.2470099813818085</v>
      </c>
      <c r="C424" s="194">
        <v>3.1699828412379034</v>
      </c>
      <c r="D424" s="194">
        <v>3.587959729214504</v>
      </c>
      <c r="E424" s="194">
        <v>3.6856090177049152</v>
      </c>
      <c r="F424" s="194">
        <v>3.8240688137263659</v>
      </c>
      <c r="G424" s="194">
        <v>3.9442710882459537</v>
      </c>
      <c r="H424" s="194">
        <v>4.2465611087748893</v>
      </c>
      <c r="I424" s="194">
        <v>4.3669398550828458</v>
      </c>
      <c r="J424" s="194">
        <v>4.6221367460681702</v>
      </c>
      <c r="K424" s="194">
        <v>5.0468468686391166</v>
      </c>
      <c r="L424" s="194">
        <v>5.202996205581365</v>
      </c>
      <c r="M424" s="194">
        <v>5.1651465770770075</v>
      </c>
      <c r="N424" s="194">
        <v>5.1611351545876678</v>
      </c>
      <c r="O424" s="194">
        <v>5.1025918961366319</v>
      </c>
      <c r="P424" s="194">
        <v>5.3952986792871016</v>
      </c>
      <c r="Q424" s="194">
        <v>5.4357251749423039</v>
      </c>
      <c r="R424" s="194">
        <v>5.6561029682006163</v>
      </c>
      <c r="S424" s="194">
        <v>5.8183704204170272</v>
      </c>
      <c r="T424" s="194">
        <v>5.8825606417364975</v>
      </c>
      <c r="U424" s="194">
        <v>5.4466743036262262</v>
      </c>
      <c r="V424" s="194">
        <v>5.4531169336011374</v>
      </c>
      <c r="W424" s="194">
        <v>5.7162711048264701</v>
      </c>
      <c r="X424" s="194">
        <v>5.6020628710563489</v>
      </c>
      <c r="Y424" s="194">
        <v>5.5703517859884863</v>
      </c>
      <c r="Z424" s="194">
        <v>5.5809347008288261</v>
      </c>
      <c r="AA424" s="194">
        <v>5.8659231408195298</v>
      </c>
      <c r="AB424" s="194">
        <v>5.7759589084285192</v>
      </c>
      <c r="AC424" s="194">
        <v>5.8678483566236279</v>
      </c>
      <c r="AD424" s="194">
        <v>6.0833706663919518</v>
      </c>
      <c r="AE424" s="194">
        <v>6.3724335539047843</v>
      </c>
      <c r="AF424" s="202">
        <v>2.8600328948531804</v>
      </c>
    </row>
    <row r="425" spans="1:32">
      <c r="A425" s="170"/>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c r="Z425" s="195"/>
      <c r="AA425" s="195"/>
      <c r="AB425" s="195"/>
      <c r="AC425" s="195"/>
      <c r="AD425" s="195"/>
      <c r="AE425" s="195"/>
      <c r="AF425" s="195"/>
    </row>
    <row r="426" spans="1:32">
      <c r="A426" s="172" t="s">
        <v>546</v>
      </c>
      <c r="B426" s="620"/>
      <c r="C426" s="620"/>
      <c r="D426" s="620"/>
      <c r="E426" s="620"/>
      <c r="F426" s="620"/>
      <c r="G426" s="620"/>
      <c r="H426" s="620"/>
      <c r="I426" s="620"/>
      <c r="J426" s="620"/>
      <c r="K426" s="620"/>
      <c r="L426" s="620"/>
      <c r="M426" s="620"/>
      <c r="N426" s="620"/>
      <c r="O426" s="620"/>
      <c r="P426" s="620"/>
      <c r="Q426" s="620"/>
      <c r="R426" s="620"/>
      <c r="S426" s="620"/>
      <c r="T426" s="620"/>
      <c r="U426" s="620"/>
      <c r="V426" s="620"/>
      <c r="W426" s="620"/>
      <c r="X426" s="620"/>
      <c r="Y426" s="620"/>
      <c r="Z426" s="620"/>
      <c r="AA426" s="620"/>
      <c r="AB426" s="620"/>
      <c r="AC426" s="620"/>
      <c r="AD426" s="620"/>
      <c r="AE426" s="620"/>
      <c r="AF426" s="620"/>
    </row>
    <row r="427" spans="1:32">
      <c r="A427" s="172" t="s">
        <v>547</v>
      </c>
      <c r="B427" s="621"/>
      <c r="C427" s="621"/>
      <c r="D427" s="621"/>
      <c r="E427" s="621"/>
      <c r="F427" s="621"/>
      <c r="G427" s="621"/>
      <c r="H427" s="621"/>
      <c r="I427" s="621"/>
      <c r="J427" s="621"/>
      <c r="K427" s="621"/>
      <c r="L427" s="621"/>
      <c r="M427" s="621"/>
      <c r="N427" s="621"/>
      <c r="O427" s="621"/>
      <c r="P427" s="621"/>
      <c r="Q427" s="621"/>
      <c r="R427" s="621"/>
      <c r="S427" s="621"/>
      <c r="T427" s="621"/>
      <c r="U427" s="621"/>
      <c r="V427" s="621"/>
      <c r="W427" s="621"/>
      <c r="X427" s="621"/>
      <c r="Y427" s="621"/>
      <c r="Z427" s="621"/>
      <c r="AA427" s="621"/>
      <c r="AB427" s="621"/>
      <c r="AC427" s="621"/>
      <c r="AD427" s="621"/>
      <c r="AE427" s="621"/>
      <c r="AF427" s="621"/>
    </row>
    <row r="428" spans="1:32">
      <c r="A428" s="172" t="s">
        <v>255</v>
      </c>
      <c r="B428" s="621"/>
      <c r="C428" s="621"/>
      <c r="D428" s="621"/>
      <c r="E428" s="621"/>
      <c r="F428" s="621"/>
      <c r="G428" s="621"/>
      <c r="H428" s="621"/>
      <c r="I428" s="621"/>
      <c r="J428" s="621"/>
      <c r="K428" s="621"/>
      <c r="L428" s="621"/>
      <c r="M428" s="621"/>
      <c r="N428" s="621"/>
      <c r="O428" s="621"/>
      <c r="P428" s="621"/>
      <c r="Q428" s="621"/>
      <c r="R428" s="621"/>
      <c r="S428" s="621"/>
      <c r="T428" s="621"/>
      <c r="U428" s="621"/>
      <c r="V428" s="621"/>
      <c r="W428" s="621"/>
      <c r="X428" s="621"/>
      <c r="Y428" s="621"/>
      <c r="Z428" s="621"/>
      <c r="AA428" s="621"/>
      <c r="AB428" s="621"/>
      <c r="AC428" s="621"/>
      <c r="AD428" s="621"/>
      <c r="AE428" s="621"/>
    </row>
    <row r="429" spans="1:32">
      <c r="A429" s="196"/>
      <c r="B429" s="622"/>
      <c r="C429" s="622"/>
      <c r="D429" s="622"/>
      <c r="E429" s="622"/>
      <c r="F429" s="622"/>
      <c r="G429" s="622"/>
      <c r="H429" s="622"/>
      <c r="I429" s="622"/>
      <c r="J429" s="622"/>
      <c r="K429" s="622"/>
      <c r="L429" s="622"/>
      <c r="M429" s="622"/>
      <c r="N429" s="622"/>
      <c r="O429" s="622"/>
      <c r="P429" s="622"/>
      <c r="Q429" s="622"/>
      <c r="R429" s="622"/>
      <c r="S429" s="622"/>
      <c r="T429" s="622"/>
      <c r="U429" s="622"/>
      <c r="V429" s="622"/>
      <c r="W429" s="622"/>
      <c r="X429" s="622"/>
      <c r="Y429" s="622"/>
      <c r="Z429" s="622"/>
      <c r="AA429" s="622"/>
      <c r="AB429" s="622"/>
      <c r="AC429" s="622"/>
      <c r="AD429" s="622"/>
      <c r="AE429" s="622"/>
    </row>
    <row r="430" spans="1:32">
      <c r="B430" s="622"/>
      <c r="C430" s="622"/>
      <c r="D430" s="622"/>
      <c r="E430" s="622"/>
      <c r="F430" s="622"/>
      <c r="G430" s="622"/>
      <c r="H430" s="622"/>
      <c r="I430" s="622"/>
      <c r="J430" s="622"/>
      <c r="K430" s="622"/>
      <c r="L430" s="622"/>
      <c r="M430" s="622"/>
      <c r="N430" s="622"/>
      <c r="O430" s="622"/>
      <c r="P430" s="622"/>
      <c r="Q430" s="622"/>
      <c r="R430" s="622"/>
      <c r="S430" s="622"/>
      <c r="T430" s="622"/>
      <c r="U430" s="622"/>
      <c r="V430" s="622"/>
      <c r="W430" s="622"/>
      <c r="X430" s="622"/>
      <c r="Y430" s="622"/>
      <c r="Z430" s="622"/>
      <c r="AA430" s="622"/>
      <c r="AB430" s="622"/>
      <c r="AC430" s="622"/>
      <c r="AD430" s="622"/>
      <c r="AE430" s="622"/>
    </row>
    <row r="431" spans="1:32" ht="12.75">
      <c r="A431" s="1012" t="s">
        <v>277</v>
      </c>
      <c r="B431" s="173"/>
      <c r="C431" s="173"/>
      <c r="D431" s="173"/>
      <c r="E431" s="173"/>
      <c r="F431" s="173"/>
      <c r="G431" s="173"/>
      <c r="H431" s="173"/>
      <c r="I431" s="173"/>
      <c r="J431" s="173"/>
      <c r="K431" s="173"/>
      <c r="L431" s="173"/>
      <c r="M431" s="173"/>
      <c r="N431" s="173"/>
      <c r="O431" s="173"/>
      <c r="P431" s="173"/>
      <c r="Q431" s="173"/>
      <c r="R431" s="173"/>
      <c r="S431" s="173"/>
      <c r="T431" s="173"/>
      <c r="U431" s="173"/>
      <c r="V431" s="173"/>
      <c r="W431" s="173"/>
      <c r="X431" s="173"/>
      <c r="Y431" s="173"/>
      <c r="Z431" s="173"/>
      <c r="AA431" s="173"/>
      <c r="AB431" s="173"/>
      <c r="AC431" s="173"/>
      <c r="AD431" s="173"/>
    </row>
    <row r="432" spans="1:32">
      <c r="A432" s="200"/>
      <c r="B432" s="173"/>
      <c r="C432" s="173"/>
      <c r="D432" s="173"/>
      <c r="E432" s="173"/>
      <c r="F432" s="173"/>
      <c r="G432" s="173"/>
      <c r="H432" s="173"/>
      <c r="I432" s="173"/>
      <c r="J432" s="173"/>
      <c r="K432" s="173"/>
      <c r="L432" s="173"/>
      <c r="M432" s="173"/>
      <c r="N432" s="173"/>
      <c r="O432" s="173"/>
      <c r="P432" s="173"/>
      <c r="Q432" s="173"/>
      <c r="R432" s="173"/>
      <c r="S432" s="173"/>
      <c r="T432" s="173"/>
      <c r="U432" s="173"/>
      <c r="V432" s="173"/>
      <c r="W432" s="173"/>
      <c r="X432" s="173"/>
      <c r="Y432" s="173"/>
      <c r="Z432" s="173"/>
      <c r="AA432" s="173"/>
      <c r="AB432" s="243"/>
      <c r="AC432" s="243"/>
      <c r="AE432" s="243"/>
      <c r="AF432" s="154" t="s">
        <v>140</v>
      </c>
    </row>
    <row r="433" spans="1:32">
      <c r="A433" s="755"/>
      <c r="B433" s="239">
        <v>1990</v>
      </c>
      <c r="C433" s="239">
        <v>1991</v>
      </c>
      <c r="D433" s="239">
        <v>1992</v>
      </c>
      <c r="E433" s="239">
        <v>1993</v>
      </c>
      <c r="F433" s="239">
        <v>1994</v>
      </c>
      <c r="G433" s="239">
        <v>1995</v>
      </c>
      <c r="H433" s="239">
        <v>1996</v>
      </c>
      <c r="I433" s="239">
        <v>1997</v>
      </c>
      <c r="J433" s="239">
        <v>1998</v>
      </c>
      <c r="K433" s="239">
        <v>1999</v>
      </c>
      <c r="L433" s="239">
        <v>2000</v>
      </c>
      <c r="M433" s="239">
        <v>2001</v>
      </c>
      <c r="N433" s="239">
        <v>2002</v>
      </c>
      <c r="O433" s="239">
        <v>2003</v>
      </c>
      <c r="P433" s="239">
        <v>2004</v>
      </c>
      <c r="Q433" s="239">
        <v>2005</v>
      </c>
      <c r="R433" s="239">
        <v>2006</v>
      </c>
      <c r="S433" s="239">
        <v>2007</v>
      </c>
      <c r="T433" s="239">
        <v>2008</v>
      </c>
      <c r="U433" s="239">
        <v>2009</v>
      </c>
      <c r="V433" s="239">
        <v>2010</v>
      </c>
      <c r="W433" s="239">
        <v>2011</v>
      </c>
      <c r="X433" s="239">
        <v>2012</v>
      </c>
      <c r="Y433" s="239">
        <v>2013</v>
      </c>
      <c r="Z433" s="239">
        <v>2014</v>
      </c>
      <c r="AA433" s="239">
        <v>2015</v>
      </c>
      <c r="AB433" s="239">
        <v>2016</v>
      </c>
      <c r="AC433" s="239">
        <v>2017</v>
      </c>
      <c r="AD433" s="156">
        <v>2018</v>
      </c>
      <c r="AE433" s="156">
        <v>2019</v>
      </c>
      <c r="AF433" s="157">
        <v>2020</v>
      </c>
    </row>
    <row r="434" spans="1:32">
      <c r="A434" s="614" t="s">
        <v>257</v>
      </c>
      <c r="B434" s="748">
        <v>95.911892828112542</v>
      </c>
      <c r="C434" s="749">
        <v>102.21048532262303</v>
      </c>
      <c r="D434" s="749">
        <v>99.619589623151597</v>
      </c>
      <c r="E434" s="749">
        <v>93.784543740087173</v>
      </c>
      <c r="F434" s="749">
        <v>92.379492468925832</v>
      </c>
      <c r="G434" s="749">
        <v>93.449449550115332</v>
      </c>
      <c r="H434" s="749">
        <v>97.402066779358435</v>
      </c>
      <c r="I434" s="749">
        <v>97.069361713423774</v>
      </c>
      <c r="J434" s="749">
        <v>95.691887136296302</v>
      </c>
      <c r="K434" s="749">
        <v>93.086170150133498</v>
      </c>
      <c r="L434" s="749">
        <v>87.127639928507065</v>
      </c>
      <c r="M434" s="749">
        <v>90.843667523580876</v>
      </c>
      <c r="N434" s="749">
        <v>82.123396013187715</v>
      </c>
      <c r="O434" s="749">
        <v>82.385535068419316</v>
      </c>
      <c r="P434" s="749">
        <v>79.64791392742805</v>
      </c>
      <c r="Q434" s="749">
        <v>74.628459156933005</v>
      </c>
      <c r="R434" s="749">
        <v>66.947773074099516</v>
      </c>
      <c r="S434" s="749">
        <v>63.984696668789525</v>
      </c>
      <c r="T434" s="749">
        <v>62.579991331843971</v>
      </c>
      <c r="U434" s="749">
        <v>54.70853629441747</v>
      </c>
      <c r="V434" s="749">
        <v>45.087608896384175</v>
      </c>
      <c r="W434" s="749">
        <v>30.762167987054717</v>
      </c>
      <c r="X434" s="749">
        <v>24.184779500990423</v>
      </c>
      <c r="Y434" s="749">
        <v>18.86746271565492</v>
      </c>
      <c r="Z434" s="749">
        <v>14.135036099624029</v>
      </c>
      <c r="AA434" s="749">
        <v>11.743703720393192</v>
      </c>
      <c r="AB434" s="749">
        <v>11.070841820130672</v>
      </c>
      <c r="AC434" s="749">
        <v>9.910177509894508</v>
      </c>
      <c r="AD434" s="749">
        <v>7.3047974691046305</v>
      </c>
      <c r="AE434" s="749">
        <v>4.9146171461221799</v>
      </c>
      <c r="AF434" s="201">
        <v>3.6122495448431184</v>
      </c>
    </row>
    <row r="435" spans="1:32">
      <c r="A435" s="614" t="s">
        <v>258</v>
      </c>
      <c r="B435" s="750">
        <v>153.47952966014566</v>
      </c>
      <c r="C435" s="751">
        <v>177.83203366632375</v>
      </c>
      <c r="D435" s="751">
        <v>132.55524570466102</v>
      </c>
      <c r="E435" s="751">
        <v>117.44125445676281</v>
      </c>
      <c r="F435" s="751">
        <v>107.12294530494019</v>
      </c>
      <c r="G435" s="751">
        <v>103.80118038853375</v>
      </c>
      <c r="H435" s="751">
        <v>106.83101230571539</v>
      </c>
      <c r="I435" s="751">
        <v>100.52545255173868</v>
      </c>
      <c r="J435" s="751">
        <v>95.38001829328789</v>
      </c>
      <c r="K435" s="751">
        <v>88.447407428044215</v>
      </c>
      <c r="L435" s="751">
        <v>67.623938072769704</v>
      </c>
      <c r="M435" s="751">
        <v>74.072762521893949</v>
      </c>
      <c r="N435" s="751">
        <v>60.489306571735632</v>
      </c>
      <c r="O435" s="751">
        <v>53.640574096471724</v>
      </c>
      <c r="P435" s="751">
        <v>51.625578423108536</v>
      </c>
      <c r="Q435" s="751">
        <v>58.071188025845871</v>
      </c>
      <c r="R435" s="751">
        <v>62.140756433899561</v>
      </c>
      <c r="S435" s="751">
        <v>38.303166074618552</v>
      </c>
      <c r="T435" s="751">
        <v>31.553408317633291</v>
      </c>
      <c r="U435" s="751">
        <v>37.202597900858045</v>
      </c>
      <c r="V435" s="751">
        <v>31.573518610135558</v>
      </c>
      <c r="W435" s="751">
        <v>27.927848452924</v>
      </c>
      <c r="X435" s="751">
        <v>25.914575821468485</v>
      </c>
      <c r="Y435" s="751">
        <v>24.597323799092059</v>
      </c>
      <c r="Z435" s="751">
        <v>23.214366955246177</v>
      </c>
      <c r="AA435" s="751">
        <v>22.729616871530254</v>
      </c>
      <c r="AB435" s="751">
        <v>19.790971352582098</v>
      </c>
      <c r="AC435" s="751">
        <v>13.659903493876845</v>
      </c>
      <c r="AD435" s="751">
        <v>9.6634111774459708</v>
      </c>
      <c r="AE435" s="751">
        <v>12.552857996268777</v>
      </c>
      <c r="AF435" s="189">
        <v>11.202279180615951</v>
      </c>
    </row>
    <row r="436" spans="1:32">
      <c r="A436" s="614" t="s">
        <v>117</v>
      </c>
      <c r="B436" s="750">
        <v>3.24201001829524</v>
      </c>
      <c r="C436" s="751">
        <v>2.8232899600601744</v>
      </c>
      <c r="D436" s="751">
        <v>2.385029911427988</v>
      </c>
      <c r="E436" s="751">
        <v>1.9261792997476115</v>
      </c>
      <c r="F436" s="751">
        <v>2.0133076223505362</v>
      </c>
      <c r="G436" s="751">
        <v>2.1573125446812464</v>
      </c>
      <c r="H436" s="751">
        <v>1.9279389759476988</v>
      </c>
      <c r="I436" s="751">
        <v>1.4257600280460847</v>
      </c>
      <c r="J436" s="751">
        <v>1.0880890943336234</v>
      </c>
      <c r="K436" s="751">
        <v>0.90539480636802661</v>
      </c>
      <c r="L436" s="751">
        <v>0.84361172699272313</v>
      </c>
      <c r="M436" s="751">
        <v>0.68924541538696571</v>
      </c>
      <c r="N436" s="751">
        <v>0.51167366778811718</v>
      </c>
      <c r="O436" s="751">
        <v>0.39090444954451142</v>
      </c>
      <c r="P436" s="751">
        <v>0.28900972512239104</v>
      </c>
      <c r="Q436" s="751">
        <v>0.22534120094630208</v>
      </c>
      <c r="R436" s="751">
        <v>0.17022891282423111</v>
      </c>
      <c r="S436" s="751">
        <v>0.20920901314432622</v>
      </c>
      <c r="T436" s="751">
        <v>0.16795031241405806</v>
      </c>
      <c r="U436" s="751">
        <v>0.11820929424531561</v>
      </c>
      <c r="V436" s="751">
        <v>0.13323857770818626</v>
      </c>
      <c r="W436" s="751">
        <v>9.2809872316197445E-2</v>
      </c>
      <c r="X436" s="751">
        <v>0.14280099192625881</v>
      </c>
      <c r="Y436" s="751">
        <v>8.5489025870915128E-2</v>
      </c>
      <c r="Z436" s="751">
        <v>0.10545479416575068</v>
      </c>
      <c r="AA436" s="751">
        <v>0.15088069815833755</v>
      </c>
      <c r="AB436" s="751">
        <v>0.12841862229638371</v>
      </c>
      <c r="AC436" s="751">
        <v>0.1060639812291708</v>
      </c>
      <c r="AD436" s="751">
        <v>0.10399300902433097</v>
      </c>
      <c r="AE436" s="751">
        <v>5.7785786686971659E-2</v>
      </c>
      <c r="AF436" s="189">
        <v>9.1847916971696586E-2</v>
      </c>
    </row>
    <row r="437" spans="1:32">
      <c r="A437" s="614" t="s">
        <v>307</v>
      </c>
      <c r="B437" s="750">
        <v>26.277142412073275</v>
      </c>
      <c r="C437" s="751">
        <v>22.270497241866337</v>
      </c>
      <c r="D437" s="751">
        <v>13.441527034283652</v>
      </c>
      <c r="E437" s="751">
        <v>8.884593992966078</v>
      </c>
      <c r="F437" s="751">
        <v>5.7624848002655202</v>
      </c>
      <c r="G437" s="751">
        <v>6.5773451820955628</v>
      </c>
      <c r="H437" s="751">
        <v>6.5528705750613536</v>
      </c>
      <c r="I437" s="751">
        <v>5.3784495640690393</v>
      </c>
      <c r="J437" s="751">
        <v>12.099956696423556</v>
      </c>
      <c r="K437" s="751">
        <v>14.323228114942729</v>
      </c>
      <c r="L437" s="751">
        <v>13.316029495205811</v>
      </c>
      <c r="M437" s="751">
        <v>9.4648725591442648</v>
      </c>
      <c r="N437" s="751">
        <v>6.2815026013816055</v>
      </c>
      <c r="O437" s="751">
        <v>6.5365030609931409</v>
      </c>
      <c r="P437" s="751">
        <v>7.2871366800909048</v>
      </c>
      <c r="Q437" s="751">
        <v>6.3322417321692175</v>
      </c>
      <c r="R437" s="751">
        <v>5.7586384253325305</v>
      </c>
      <c r="S437" s="751">
        <v>7.6392304842024616</v>
      </c>
      <c r="T437" s="751">
        <v>12.480717744014509</v>
      </c>
      <c r="U437" s="751">
        <v>7.1234631273295532</v>
      </c>
      <c r="V437" s="751">
        <v>3.7744087992977917</v>
      </c>
      <c r="W437" s="751">
        <v>2.1333490964857678</v>
      </c>
      <c r="X437" s="751">
        <v>2.2590530107302236</v>
      </c>
      <c r="Y437" s="751">
        <v>2.3531775580656045</v>
      </c>
      <c r="Z437" s="751">
        <v>1.9026642109900882</v>
      </c>
      <c r="AA437" s="751">
        <v>2.0136819350154118</v>
      </c>
      <c r="AB437" s="751">
        <v>1.8544105731947895</v>
      </c>
      <c r="AC437" s="751">
        <v>1.7673749647041861</v>
      </c>
      <c r="AD437" s="751">
        <v>1.6933886899360293</v>
      </c>
      <c r="AE437" s="751">
        <v>1.6718601330368281</v>
      </c>
      <c r="AF437" s="189">
        <v>1.5287950440741607</v>
      </c>
    </row>
    <row r="438" spans="1:32">
      <c r="A438" s="614" t="s">
        <v>545</v>
      </c>
      <c r="B438" s="750">
        <v>2.2918290550566676</v>
      </c>
      <c r="C438" s="751">
        <v>2.4065001104297621</v>
      </c>
      <c r="D438" s="751">
        <v>2.9401997743465182</v>
      </c>
      <c r="E438" s="751">
        <v>3.4159557771541156</v>
      </c>
      <c r="F438" s="751">
        <v>2.8870444108754061</v>
      </c>
      <c r="G438" s="751">
        <v>2.8591949609413665</v>
      </c>
      <c r="H438" s="751">
        <v>2.8916518485196465</v>
      </c>
      <c r="I438" s="751">
        <v>2.3326394651977975</v>
      </c>
      <c r="J438" s="751">
        <v>2.0565658137744975</v>
      </c>
      <c r="K438" s="751">
        <v>2.3089710308405151</v>
      </c>
      <c r="L438" s="751">
        <v>2.3108512600208244</v>
      </c>
      <c r="M438" s="751">
        <v>1.8003927145729297</v>
      </c>
      <c r="N438" s="751">
        <v>1.4661360221782052</v>
      </c>
      <c r="O438" s="751">
        <v>1.1798780838153926</v>
      </c>
      <c r="P438" s="751">
        <v>1.1823332147268073</v>
      </c>
      <c r="Q438" s="751">
        <v>1.1786855817433666</v>
      </c>
      <c r="R438" s="751">
        <v>1.1812344667553265</v>
      </c>
      <c r="S438" s="751">
        <v>1.1836615913824851</v>
      </c>
      <c r="T438" s="751">
        <v>1.1894258431453186</v>
      </c>
      <c r="U438" s="751">
        <v>1.1940474386798723</v>
      </c>
      <c r="V438" s="751">
        <v>1.1973277956020232</v>
      </c>
      <c r="W438" s="751">
        <v>1.1978786207072252</v>
      </c>
      <c r="X438" s="751">
        <v>1.1976999759468161</v>
      </c>
      <c r="Y438" s="751">
        <v>1.1956722797636501</v>
      </c>
      <c r="Z438" s="751">
        <v>1.1958135668883847</v>
      </c>
      <c r="AA438" s="751">
        <v>0.63649765277790249</v>
      </c>
      <c r="AB438" s="751">
        <v>0.63340765794251597</v>
      </c>
      <c r="AC438" s="751">
        <v>0.63611838390754971</v>
      </c>
      <c r="AD438" s="751">
        <v>0.63615798953281144</v>
      </c>
      <c r="AE438" s="751">
        <v>0.6392717103215203</v>
      </c>
      <c r="AF438" s="189">
        <v>0.63932374237240586</v>
      </c>
    </row>
    <row r="439" spans="1:32">
      <c r="A439" s="615" t="s">
        <v>118</v>
      </c>
      <c r="B439" s="750">
        <v>4.5536067897451691</v>
      </c>
      <c r="C439" s="751">
        <v>4.8354572887217504</v>
      </c>
      <c r="D439" s="751">
        <v>4.8711132000939434</v>
      </c>
      <c r="E439" s="751">
        <v>5.1887358101764365</v>
      </c>
      <c r="F439" s="751">
        <v>5.2129610789252476</v>
      </c>
      <c r="G439" s="751">
        <v>4.7692515250751502</v>
      </c>
      <c r="H439" s="751">
        <v>4.5427042841805534</v>
      </c>
      <c r="I439" s="751">
        <v>4.5562609494655657</v>
      </c>
      <c r="J439" s="751">
        <v>4.5481379380807869</v>
      </c>
      <c r="K439" s="751">
        <v>4.6860182454567063</v>
      </c>
      <c r="L439" s="751">
        <v>4.677094145995615</v>
      </c>
      <c r="M439" s="751">
        <v>4.8288115904096545</v>
      </c>
      <c r="N439" s="751">
        <v>4.998771288070829</v>
      </c>
      <c r="O439" s="751">
        <v>5.0589894447848742</v>
      </c>
      <c r="P439" s="751">
        <v>4.6688854484533397</v>
      </c>
      <c r="Q439" s="751">
        <v>4.5350173758647623</v>
      </c>
      <c r="R439" s="751">
        <v>4.4548203267046818</v>
      </c>
      <c r="S439" s="751">
        <v>4.4057336664418267</v>
      </c>
      <c r="T439" s="751">
        <v>4.5764841000610801</v>
      </c>
      <c r="U439" s="751">
        <v>4.5310092067673287</v>
      </c>
      <c r="V439" s="751">
        <v>4.7009927546514501</v>
      </c>
      <c r="W439" s="751">
        <v>4.9374018632086356</v>
      </c>
      <c r="X439" s="751">
        <v>4.8937362273642266</v>
      </c>
      <c r="Y439" s="751">
        <v>4.9229749181970721</v>
      </c>
      <c r="Z439" s="751">
        <v>4.9276881806222868</v>
      </c>
      <c r="AA439" s="751">
        <v>5.1079598655090912</v>
      </c>
      <c r="AB439" s="751">
        <v>4.9111675466931635</v>
      </c>
      <c r="AC439" s="751">
        <v>4.962872635564616</v>
      </c>
      <c r="AD439" s="751">
        <v>5.0145024082056455</v>
      </c>
      <c r="AE439" s="751">
        <v>5.0641084515544641</v>
      </c>
      <c r="AF439" s="189">
        <v>4.2249249778032896</v>
      </c>
    </row>
    <row r="440" spans="1:32">
      <c r="A440" s="614" t="s">
        <v>133</v>
      </c>
      <c r="B440" s="162">
        <v>3.1173710904792196</v>
      </c>
      <c r="C440" s="163">
        <v>3.2067290923733087</v>
      </c>
      <c r="D440" s="163">
        <v>3.2950225079337527</v>
      </c>
      <c r="E440" s="163">
        <v>3.3634806141852662</v>
      </c>
      <c r="F440" s="163">
        <v>3.411274347716065</v>
      </c>
      <c r="G440" s="163">
        <v>3.4203647843593137</v>
      </c>
      <c r="H440" s="163">
        <v>3.4094951174671189</v>
      </c>
      <c r="I440" s="163">
        <v>3.527623657919631</v>
      </c>
      <c r="J440" s="163">
        <v>3.6262815264890689</v>
      </c>
      <c r="K440" s="163">
        <v>3.7782031909425182</v>
      </c>
      <c r="L440" s="163">
        <v>3.7161092972354628</v>
      </c>
      <c r="M440" s="163">
        <v>3.8866594339345775</v>
      </c>
      <c r="N440" s="163">
        <v>3.9909570939856316</v>
      </c>
      <c r="O440" s="163">
        <v>4.0111925250848488</v>
      </c>
      <c r="P440" s="163">
        <v>4.038264041227758</v>
      </c>
      <c r="Q440" s="163">
        <v>4.0621432862749334</v>
      </c>
      <c r="R440" s="163">
        <v>4.0762148705910324</v>
      </c>
      <c r="S440" s="163">
        <v>4.092113409434087</v>
      </c>
      <c r="T440" s="163">
        <v>4.0494398425515676</v>
      </c>
      <c r="U440" s="163">
        <v>4.1015871935673385</v>
      </c>
      <c r="V440" s="163">
        <v>4.2041760700753725</v>
      </c>
      <c r="W440" s="163">
        <v>4.2910442773337776</v>
      </c>
      <c r="X440" s="163">
        <v>4.2483787484767053</v>
      </c>
      <c r="Y440" s="163">
        <v>4.2385963054174631</v>
      </c>
      <c r="Z440" s="163">
        <v>4.3102677669842828</v>
      </c>
      <c r="AA440" s="163">
        <v>4.4989995834996943</v>
      </c>
      <c r="AB440" s="163">
        <v>4.5094448253180275</v>
      </c>
      <c r="AC440" s="163">
        <v>4.5670848491363012</v>
      </c>
      <c r="AD440" s="163">
        <v>4.5745053564942264</v>
      </c>
      <c r="AE440" s="163">
        <v>4.7131445299448673</v>
      </c>
      <c r="AF440" s="189">
        <v>3.9756035091017425</v>
      </c>
    </row>
    <row r="441" spans="1:32">
      <c r="A441" s="616" t="s">
        <v>134</v>
      </c>
      <c r="B441" s="240">
        <v>3.3969797394366194E-5</v>
      </c>
      <c r="C441" s="190">
        <v>3.2905072401408447E-5</v>
      </c>
      <c r="D441" s="190">
        <v>3.1333335507042253E-5</v>
      </c>
      <c r="E441" s="190">
        <v>2.8992630562206575E-5</v>
      </c>
      <c r="F441" s="190">
        <v>2.6922331964788731E-5</v>
      </c>
      <c r="G441" s="190">
        <v>2.5722403798122071E-5</v>
      </c>
      <c r="H441" s="190">
        <v>2.4911184755868545E-5</v>
      </c>
      <c r="I441" s="190">
        <v>2.4674579201877938E-5</v>
      </c>
      <c r="J441" s="190">
        <v>2.3483101233568076E-5</v>
      </c>
      <c r="K441" s="190">
        <v>2.3660555399061035E-5</v>
      </c>
      <c r="L441" s="190">
        <v>2.4083065316901413E-5</v>
      </c>
      <c r="M441" s="190">
        <v>2.2900037546948353E-5</v>
      </c>
      <c r="N441" s="190">
        <v>2.3576053415492955E-5</v>
      </c>
      <c r="O441" s="190">
        <v>2.2562029612676056E-5</v>
      </c>
      <c r="P441" s="190">
        <v>2.2224021678403751E-5</v>
      </c>
      <c r="Q441" s="190">
        <v>2.0111472089201872E-5</v>
      </c>
      <c r="R441" s="190">
        <v>1.9584678153807131E-5</v>
      </c>
      <c r="S441" s="190">
        <v>1.8860338485313873E-5</v>
      </c>
      <c r="T441" s="190">
        <v>1.960988069539846E-5</v>
      </c>
      <c r="U441" s="190">
        <v>1.7938898547345934E-5</v>
      </c>
      <c r="V441" s="190">
        <v>1.6938678646211696E-5</v>
      </c>
      <c r="W441" s="190">
        <v>1.7227603541676058E-5</v>
      </c>
      <c r="X441" s="190">
        <v>1.683759243808823E-5</v>
      </c>
      <c r="Y441" s="190">
        <v>1.664242430354843E-5</v>
      </c>
      <c r="Z441" s="190">
        <v>1.4170859767575824E-5</v>
      </c>
      <c r="AA441" s="190">
        <v>1.3970534648069334E-5</v>
      </c>
      <c r="AB441" s="190">
        <v>1.317802411301701E-5</v>
      </c>
      <c r="AC441" s="190">
        <v>1.3972166080925103E-5</v>
      </c>
      <c r="AD441" s="190">
        <v>1.2486922781768943E-5</v>
      </c>
      <c r="AE441" s="190">
        <v>1.2475362632788025E-5</v>
      </c>
      <c r="AF441" s="178">
        <v>1.0400593694336243E-5</v>
      </c>
    </row>
    <row r="442" spans="1:32">
      <c r="A442" s="614" t="s">
        <v>253</v>
      </c>
      <c r="B442" s="240">
        <v>6.7000000000000011E-6</v>
      </c>
      <c r="C442" s="190">
        <v>6.9999999999999999E-6</v>
      </c>
      <c r="D442" s="190">
        <v>7.4999999999999993E-6</v>
      </c>
      <c r="E442" s="190">
        <v>5.1000000000000003E-6</v>
      </c>
      <c r="F442" s="190">
        <v>5.3999999999999991E-6</v>
      </c>
      <c r="G442" s="190">
        <v>5.5999999999999997E-6</v>
      </c>
      <c r="H442" s="190">
        <v>5.5000000000000007E-6</v>
      </c>
      <c r="I442" s="190">
        <v>5.2999999999999992E-6</v>
      </c>
      <c r="J442" s="190">
        <v>5.7999999999999995E-6</v>
      </c>
      <c r="K442" s="190">
        <v>6.3553006568866205E-6</v>
      </c>
      <c r="L442" s="190">
        <v>6.7302047221201672E-6</v>
      </c>
      <c r="M442" s="190">
        <v>6.202060636869261E-6</v>
      </c>
      <c r="N442" s="190">
        <v>6.3859357737212979E-6</v>
      </c>
      <c r="O442" s="190">
        <v>6.3185219936531363E-6</v>
      </c>
      <c r="P442" s="190">
        <v>6.6864863703783389E-6</v>
      </c>
      <c r="Q442" s="190">
        <v>7.1593923436235156E-6</v>
      </c>
      <c r="R442" s="190">
        <v>7.2242296916091467E-6</v>
      </c>
      <c r="S442" s="190">
        <v>6.8357411373125468E-6</v>
      </c>
      <c r="T442" s="190">
        <v>6.780249428319384E-6</v>
      </c>
      <c r="U442" s="190">
        <v>6.6894072890853017E-6</v>
      </c>
      <c r="V442" s="190">
        <v>7.24480884851233E-6</v>
      </c>
      <c r="W442" s="190">
        <v>7.0512550700851179E-6</v>
      </c>
      <c r="X442" s="190">
        <v>7.0040215676513338E-6</v>
      </c>
      <c r="Y442" s="190">
        <v>7.0609932233754087E-6</v>
      </c>
      <c r="Z442" s="190">
        <v>6.9028175000955823E-6</v>
      </c>
      <c r="AA442" s="190">
        <v>6.6297057578497009E-6</v>
      </c>
      <c r="AB442" s="190">
        <v>6.0618391588008418E-6</v>
      </c>
      <c r="AC442" s="190">
        <v>5.9416728317547331E-6</v>
      </c>
      <c r="AD442" s="190">
        <v>5.9183329869899737E-6</v>
      </c>
      <c r="AE442" s="190">
        <v>6.1230868024030539E-6</v>
      </c>
      <c r="AF442" s="178">
        <v>6.3273435630323432E-6</v>
      </c>
    </row>
    <row r="443" spans="1:32">
      <c r="A443" s="614" t="s">
        <v>252</v>
      </c>
      <c r="B443" s="162">
        <v>1.4265305799164147</v>
      </c>
      <c r="C443" s="163">
        <v>1.6187119606232176</v>
      </c>
      <c r="D443" s="163">
        <v>1.565758857258396</v>
      </c>
      <c r="E443" s="163">
        <v>1.8143694233738286</v>
      </c>
      <c r="F443" s="163">
        <v>1.7905372612555028</v>
      </c>
      <c r="G443" s="163">
        <v>1.3370994575932691</v>
      </c>
      <c r="H443" s="163">
        <v>1.1210879309098807</v>
      </c>
      <c r="I443" s="163">
        <v>1.0162173221161319</v>
      </c>
      <c r="J443" s="163">
        <v>0.90875967577832806</v>
      </c>
      <c r="K443" s="163">
        <v>0.89432998746930159</v>
      </c>
      <c r="L443" s="163">
        <v>0.94760504799448952</v>
      </c>
      <c r="M443" s="163">
        <v>0.92826548380644136</v>
      </c>
      <c r="N443" s="163">
        <v>0.99283366890629643</v>
      </c>
      <c r="O443" s="163">
        <v>1.032760276186085</v>
      </c>
      <c r="P443" s="163">
        <v>0.61531838537598149</v>
      </c>
      <c r="Q443" s="163">
        <v>0.45818691965064712</v>
      </c>
      <c r="R443" s="163">
        <v>0.36401262429449871</v>
      </c>
      <c r="S443" s="163">
        <v>0.29891677608843215</v>
      </c>
      <c r="T443" s="163">
        <v>0.51167798107241214</v>
      </c>
      <c r="U443" s="163">
        <v>0.4138322902538657</v>
      </c>
      <c r="V443" s="163">
        <v>0.48142666686424929</v>
      </c>
      <c r="W443" s="163">
        <v>0.63107507810258856</v>
      </c>
      <c r="X443" s="163">
        <v>0.62898961284884536</v>
      </c>
      <c r="Y443" s="163">
        <v>0.6678710661296734</v>
      </c>
      <c r="Z443" s="163">
        <v>0.60078161220029913</v>
      </c>
      <c r="AA443" s="163">
        <v>0.59226467666099425</v>
      </c>
      <c r="AB443" s="163">
        <v>0.38483843367226778</v>
      </c>
      <c r="AC443" s="163">
        <v>0.37881889032564958</v>
      </c>
      <c r="AD443" s="163">
        <v>0.42293740827091431</v>
      </c>
      <c r="AE443" s="163">
        <v>0.33369244039207324</v>
      </c>
      <c r="AF443" s="189">
        <v>0.23214408244760434</v>
      </c>
    </row>
    <row r="444" spans="1:32">
      <c r="A444" s="616" t="s">
        <v>250</v>
      </c>
      <c r="B444" s="162">
        <v>9.6644495521404118E-3</v>
      </c>
      <c r="C444" s="163">
        <v>9.9763306528228724E-3</v>
      </c>
      <c r="D444" s="163">
        <v>1.0293001566287673E-2</v>
      </c>
      <c r="E444" s="163">
        <v>1.0851679986779406E-2</v>
      </c>
      <c r="F444" s="163">
        <v>1.111714762171497E-2</v>
      </c>
      <c r="G444" s="163">
        <v>1.1755960718769443E-2</v>
      </c>
      <c r="H444" s="163">
        <v>1.2090824618797801E-2</v>
      </c>
      <c r="I444" s="163">
        <v>1.2389994850601171E-2</v>
      </c>
      <c r="J444" s="163">
        <v>1.3067452712155992E-2</v>
      </c>
      <c r="K444" s="163">
        <v>1.3455051188830218E-2</v>
      </c>
      <c r="L444" s="163">
        <v>1.3348987495623531E-2</v>
      </c>
      <c r="M444" s="163">
        <v>1.3857570570451772E-2</v>
      </c>
      <c r="N444" s="163">
        <v>1.4950563189712149E-2</v>
      </c>
      <c r="O444" s="163">
        <v>1.5007762962333457E-2</v>
      </c>
      <c r="P444" s="163">
        <v>1.5274111341551369E-2</v>
      </c>
      <c r="Q444" s="163">
        <v>1.4659899074748928E-2</v>
      </c>
      <c r="R444" s="163">
        <v>1.4566022911305215E-2</v>
      </c>
      <c r="S444" s="163">
        <v>1.4677784839685095E-2</v>
      </c>
      <c r="T444" s="163">
        <v>1.5339886306976528E-2</v>
      </c>
      <c r="U444" s="163">
        <v>1.5565094640288204E-2</v>
      </c>
      <c r="V444" s="163">
        <v>1.5365834224333083E-2</v>
      </c>
      <c r="W444" s="163">
        <v>1.525822891365761E-2</v>
      </c>
      <c r="X444" s="163">
        <v>1.6344024424670464E-2</v>
      </c>
      <c r="Y444" s="163">
        <v>1.6483843232408962E-2</v>
      </c>
      <c r="Z444" s="163">
        <v>1.6617727760436903E-2</v>
      </c>
      <c r="AA444" s="163">
        <v>1.6675005107996944E-2</v>
      </c>
      <c r="AB444" s="163">
        <v>1.686504783959664E-2</v>
      </c>
      <c r="AC444" s="163">
        <v>1.6948982263752251E-2</v>
      </c>
      <c r="AD444" s="163">
        <v>1.7041238184736351E-2</v>
      </c>
      <c r="AE444" s="163">
        <v>1.7252882768088128E-2</v>
      </c>
      <c r="AF444" s="180">
        <v>1.7160658316685413E-2</v>
      </c>
    </row>
    <row r="445" spans="1:32">
      <c r="A445" s="616" t="s">
        <v>251</v>
      </c>
      <c r="B445" s="240">
        <v>0</v>
      </c>
      <c r="C445" s="190">
        <v>0</v>
      </c>
      <c r="D445" s="190">
        <v>0</v>
      </c>
      <c r="E445" s="190">
        <v>0</v>
      </c>
      <c r="F445" s="190">
        <v>0</v>
      </c>
      <c r="G445" s="190">
        <v>0</v>
      </c>
      <c r="H445" s="190">
        <v>0</v>
      </c>
      <c r="I445" s="190">
        <v>0</v>
      </c>
      <c r="J445" s="190">
        <v>0</v>
      </c>
      <c r="K445" s="190">
        <v>0</v>
      </c>
      <c r="L445" s="190">
        <v>0</v>
      </c>
      <c r="M445" s="190">
        <v>0</v>
      </c>
      <c r="N445" s="190">
        <v>0</v>
      </c>
      <c r="O445" s="190">
        <v>0</v>
      </c>
      <c r="P445" s="190">
        <v>0</v>
      </c>
      <c r="Q445" s="190">
        <v>0</v>
      </c>
      <c r="R445" s="190">
        <v>0</v>
      </c>
      <c r="S445" s="190">
        <v>0</v>
      </c>
      <c r="T445" s="190">
        <v>0</v>
      </c>
      <c r="U445" s="190">
        <v>0</v>
      </c>
      <c r="V445" s="190">
        <v>0</v>
      </c>
      <c r="W445" s="190">
        <v>0</v>
      </c>
      <c r="X445" s="190">
        <v>0</v>
      </c>
      <c r="Y445" s="190">
        <v>0</v>
      </c>
      <c r="Z445" s="190">
        <v>0</v>
      </c>
      <c r="AA445" s="190">
        <v>0</v>
      </c>
      <c r="AB445" s="190">
        <v>0</v>
      </c>
      <c r="AC445" s="190">
        <v>0</v>
      </c>
      <c r="AD445" s="190">
        <v>0</v>
      </c>
      <c r="AE445" s="190">
        <v>0</v>
      </c>
      <c r="AF445" s="178">
        <v>0</v>
      </c>
    </row>
    <row r="446" spans="1:32">
      <c r="A446" s="616" t="s">
        <v>135</v>
      </c>
      <c r="B446" s="164">
        <v>285.75601076342855</v>
      </c>
      <c r="C446" s="165">
        <v>312.37826359002474</v>
      </c>
      <c r="D446" s="165">
        <v>255.81270524796469</v>
      </c>
      <c r="E446" s="165">
        <v>230.64126307689423</v>
      </c>
      <c r="F446" s="165">
        <v>215.37823568628272</v>
      </c>
      <c r="G446" s="165">
        <v>213.61373415144243</v>
      </c>
      <c r="H446" s="165">
        <v>220.14824476878309</v>
      </c>
      <c r="I446" s="165">
        <v>211.28792427194091</v>
      </c>
      <c r="J446" s="165">
        <v>210.86465497219666</v>
      </c>
      <c r="K446" s="165">
        <v>203.75718977578569</v>
      </c>
      <c r="L446" s="165">
        <v>175.89916462949174</v>
      </c>
      <c r="M446" s="165">
        <v>181.69975232498865</v>
      </c>
      <c r="N446" s="165">
        <v>155.87078616434212</v>
      </c>
      <c r="O446" s="165">
        <v>149.19238420402897</v>
      </c>
      <c r="P446" s="165">
        <v>144.70085741893001</v>
      </c>
      <c r="Q446" s="165">
        <v>144.97093307350252</v>
      </c>
      <c r="R446" s="165">
        <v>140.65345163961584</v>
      </c>
      <c r="S446" s="165">
        <v>115.72569749857919</v>
      </c>
      <c r="T446" s="165">
        <v>112.54797764911224</v>
      </c>
      <c r="U446" s="165">
        <v>104.87786326229758</v>
      </c>
      <c r="V446" s="165">
        <v>86.467095433779178</v>
      </c>
      <c r="W446" s="165">
        <v>67.051455892696538</v>
      </c>
      <c r="X446" s="165">
        <v>58.592645528426431</v>
      </c>
      <c r="Y446" s="165">
        <v>52.022100296644211</v>
      </c>
      <c r="Z446" s="165">
        <v>45.481023807536715</v>
      </c>
      <c r="AA446" s="165">
        <v>42.382340743384191</v>
      </c>
      <c r="AB446" s="165">
        <v>38.38921757283962</v>
      </c>
      <c r="AC446" s="165">
        <v>31.042510969176874</v>
      </c>
      <c r="AD446" s="165">
        <v>24.416250743249421</v>
      </c>
      <c r="AE446" s="165">
        <v>24.900501223990737</v>
      </c>
      <c r="AF446" s="189">
        <v>21.299420406680621</v>
      </c>
    </row>
    <row r="447" spans="1:32">
      <c r="A447" s="616" t="s">
        <v>136</v>
      </c>
      <c r="B447" s="162">
        <v>1.5935296610488467</v>
      </c>
      <c r="C447" s="165">
        <v>1.547949346138872</v>
      </c>
      <c r="D447" s="165">
        <v>1.9041717241417975</v>
      </c>
      <c r="E447" s="165">
        <v>2.2496997028873134</v>
      </c>
      <c r="F447" s="165">
        <v>2.4203750496491123</v>
      </c>
      <c r="G447" s="165">
        <v>2.2326521017108232</v>
      </c>
      <c r="H447" s="165">
        <v>2.0634751319283318</v>
      </c>
      <c r="I447" s="165">
        <v>2.1564227890285723</v>
      </c>
      <c r="J447" s="165">
        <v>2.1568991439937988</v>
      </c>
      <c r="K447" s="165">
        <v>2.2998051016571237</v>
      </c>
      <c r="L447" s="165">
        <v>2.6589632508188958</v>
      </c>
      <c r="M447" s="165">
        <v>2.6575774202338094</v>
      </c>
      <c r="N447" s="165">
        <v>3.2069969049879443</v>
      </c>
      <c r="O447" s="165">
        <v>3.3909166823598862</v>
      </c>
      <c r="P447" s="165">
        <v>3.2265775972123221</v>
      </c>
      <c r="Q447" s="165">
        <v>3.1282252791774732</v>
      </c>
      <c r="R447" s="165">
        <v>3.1672314292854198</v>
      </c>
      <c r="S447" s="165">
        <v>3.8070487036778649</v>
      </c>
      <c r="T447" s="165">
        <v>4.066251740505777</v>
      </c>
      <c r="U447" s="165">
        <v>4.320272234604321</v>
      </c>
      <c r="V447" s="165">
        <v>5.4367418392719173</v>
      </c>
      <c r="W447" s="165">
        <v>7.3636012782631228</v>
      </c>
      <c r="X447" s="165">
        <v>8.3521339294878114</v>
      </c>
      <c r="Y447" s="165">
        <v>9.4632375281369381</v>
      </c>
      <c r="Z447" s="165">
        <v>10.834602583870845</v>
      </c>
      <c r="AA447" s="165">
        <v>12.052094754361661</v>
      </c>
      <c r="AB447" s="165">
        <v>12.793091021911881</v>
      </c>
      <c r="AC447" s="165">
        <v>15.987342778077505</v>
      </c>
      <c r="AD447" s="165">
        <v>20.537561073302992</v>
      </c>
      <c r="AE447" s="165">
        <v>20.337375565257208</v>
      </c>
      <c r="AF447" s="189">
        <v>19.835868287186493</v>
      </c>
    </row>
    <row r="448" spans="1:32">
      <c r="A448" s="616" t="s">
        <v>137</v>
      </c>
      <c r="B448" s="162">
        <v>68.45938251628607</v>
      </c>
      <c r="C448" s="165">
        <v>66.316976883503926</v>
      </c>
      <c r="D448" s="165">
        <v>67.644137440086709</v>
      </c>
      <c r="E448" s="165">
        <v>64.822737892891396</v>
      </c>
      <c r="F448" s="165">
        <v>65.438323748608624</v>
      </c>
      <c r="G448" s="165">
        <v>71.717014008931272</v>
      </c>
      <c r="H448" s="165">
        <v>75.05430475279438</v>
      </c>
      <c r="I448" s="165">
        <v>77.423652794368806</v>
      </c>
      <c r="J448" s="165">
        <v>79.731124602154864</v>
      </c>
      <c r="K448" s="165">
        <v>80.627154932775753</v>
      </c>
      <c r="L448" s="165">
        <v>79.45337812832102</v>
      </c>
      <c r="M448" s="165">
        <v>80.488943525022705</v>
      </c>
      <c r="N448" s="165">
        <v>79.838761647481931</v>
      </c>
      <c r="O448" s="165">
        <v>79.288414590780363</v>
      </c>
      <c r="P448" s="165">
        <v>86.493106027382026</v>
      </c>
      <c r="Q448" s="165">
        <v>89.572827391876118</v>
      </c>
      <c r="R448" s="165">
        <v>91.501218268129094</v>
      </c>
      <c r="S448" s="165">
        <v>92.881542990295486</v>
      </c>
      <c r="T448" s="165">
        <v>88.483642770604661</v>
      </c>
      <c r="U448" s="165">
        <v>90.522596763682955</v>
      </c>
      <c r="V448" s="165">
        <v>89.431664533315939</v>
      </c>
      <c r="W448" s="165">
        <v>86.908953255532367</v>
      </c>
      <c r="X448" s="165">
        <v>86.812581453023839</v>
      </c>
      <c r="Y448" s="165">
        <v>86.098271387694837</v>
      </c>
      <c r="Z448" s="165">
        <v>87.470383859393593</v>
      </c>
      <c r="AA448" s="165">
        <v>88.078209343003451</v>
      </c>
      <c r="AB448" s="165">
        <v>91.820219580054271</v>
      </c>
      <c r="AC448" s="165">
        <v>92.025026320602194</v>
      </c>
      <c r="AD448" s="165">
        <v>91.225509215203175</v>
      </c>
      <c r="AE448" s="165">
        <v>93.069581250735936</v>
      </c>
      <c r="AF448" s="189">
        <v>94.098795362960999</v>
      </c>
    </row>
    <row r="449" spans="1:45">
      <c r="A449" s="618" t="s">
        <v>254</v>
      </c>
      <c r="B449" s="252">
        <v>0</v>
      </c>
      <c r="C449" s="191">
        <v>0</v>
      </c>
      <c r="D449" s="191">
        <v>0</v>
      </c>
      <c r="E449" s="191">
        <v>0</v>
      </c>
      <c r="F449" s="191">
        <v>0</v>
      </c>
      <c r="G449" s="191">
        <v>0</v>
      </c>
      <c r="H449" s="191">
        <v>0</v>
      </c>
      <c r="I449" s="191">
        <v>0</v>
      </c>
      <c r="J449" s="191">
        <v>0</v>
      </c>
      <c r="K449" s="191">
        <v>0</v>
      </c>
      <c r="L449" s="191">
        <v>0</v>
      </c>
      <c r="M449" s="191">
        <v>0</v>
      </c>
      <c r="N449" s="191">
        <v>0</v>
      </c>
      <c r="O449" s="191">
        <v>0</v>
      </c>
      <c r="P449" s="191">
        <v>0</v>
      </c>
      <c r="Q449" s="191">
        <v>0</v>
      </c>
      <c r="R449" s="191">
        <v>0</v>
      </c>
      <c r="S449" s="191">
        <v>0</v>
      </c>
      <c r="T449" s="191">
        <v>0</v>
      </c>
      <c r="U449" s="191">
        <v>0</v>
      </c>
      <c r="V449" s="191">
        <v>0</v>
      </c>
      <c r="W449" s="191">
        <v>0</v>
      </c>
      <c r="X449" s="191">
        <v>0</v>
      </c>
      <c r="Y449" s="191">
        <v>0</v>
      </c>
      <c r="Z449" s="191">
        <v>0</v>
      </c>
      <c r="AA449" s="191">
        <v>0</v>
      </c>
      <c r="AB449" s="191">
        <v>0</v>
      </c>
      <c r="AC449" s="191">
        <v>0</v>
      </c>
      <c r="AD449" s="191">
        <v>0</v>
      </c>
      <c r="AE449" s="191">
        <v>0</v>
      </c>
      <c r="AF449" s="192">
        <v>0</v>
      </c>
    </row>
    <row r="450" spans="1:45">
      <c r="A450" s="618" t="s">
        <v>138</v>
      </c>
      <c r="B450" s="241">
        <v>61.973084830312381</v>
      </c>
      <c r="C450" s="193">
        <v>63.905075851111832</v>
      </c>
      <c r="D450" s="193">
        <v>61.13562133928427</v>
      </c>
      <c r="E450" s="193">
        <v>59.433545479141117</v>
      </c>
      <c r="F450" s="193">
        <v>52.524536819563259</v>
      </c>
      <c r="G450" s="193">
        <v>53.871175720553786</v>
      </c>
      <c r="H450" s="193">
        <v>55.509727223369026</v>
      </c>
      <c r="I450" s="193">
        <v>61.315524070287012</v>
      </c>
      <c r="J450" s="193">
        <v>68.2100785991924</v>
      </c>
      <c r="K450" s="193">
        <v>69.745289743935714</v>
      </c>
      <c r="L450" s="193">
        <v>70.75841948521078</v>
      </c>
      <c r="M450" s="193">
        <v>59.841131064294267</v>
      </c>
      <c r="N450" s="193">
        <v>59.151721598685576</v>
      </c>
      <c r="O450" s="193">
        <v>65.941009753571407</v>
      </c>
      <c r="P450" s="193">
        <v>77.219591969884362</v>
      </c>
      <c r="Q450" s="193">
        <v>70.693183529705209</v>
      </c>
      <c r="R450" s="193">
        <v>74.883861665516335</v>
      </c>
      <c r="S450" s="193">
        <v>77.894462553737895</v>
      </c>
      <c r="T450" s="193">
        <v>66.918475387861534</v>
      </c>
      <c r="U450" s="193">
        <v>67.430815300741443</v>
      </c>
      <c r="V450" s="193">
        <v>64.843372856659144</v>
      </c>
      <c r="W450" s="193">
        <v>70.727495156286395</v>
      </c>
      <c r="X450" s="193">
        <v>66.330787321244813</v>
      </c>
      <c r="Y450" s="193">
        <v>60.865521268174518</v>
      </c>
      <c r="Z450" s="193">
        <v>51.090616861188423</v>
      </c>
      <c r="AA450" s="193">
        <v>44.006759586202705</v>
      </c>
      <c r="AB450" s="193">
        <v>40.145749806474541</v>
      </c>
      <c r="AC450" s="193">
        <v>44.483443936581374</v>
      </c>
      <c r="AD450" s="193">
        <v>51.251751500970798</v>
      </c>
      <c r="AE450" s="193">
        <v>45.004577536932636</v>
      </c>
      <c r="AF450" s="189">
        <v>23.05898022074032</v>
      </c>
    </row>
    <row r="451" spans="1:45">
      <c r="A451" s="619" t="s">
        <v>139</v>
      </c>
      <c r="B451" s="255">
        <v>0</v>
      </c>
      <c r="C451" s="256">
        <v>0</v>
      </c>
      <c r="D451" s="256">
        <v>0</v>
      </c>
      <c r="E451" s="256">
        <v>0</v>
      </c>
      <c r="F451" s="256">
        <v>0</v>
      </c>
      <c r="G451" s="256">
        <v>0</v>
      </c>
      <c r="H451" s="256">
        <v>0</v>
      </c>
      <c r="I451" s="256">
        <v>0</v>
      </c>
      <c r="J451" s="256">
        <v>0</v>
      </c>
      <c r="K451" s="256">
        <v>0</v>
      </c>
      <c r="L451" s="256">
        <v>0</v>
      </c>
      <c r="M451" s="256">
        <v>0</v>
      </c>
      <c r="N451" s="256">
        <v>0</v>
      </c>
      <c r="O451" s="256">
        <v>0</v>
      </c>
      <c r="P451" s="256">
        <v>0</v>
      </c>
      <c r="Q451" s="256">
        <v>0</v>
      </c>
      <c r="R451" s="256">
        <v>0</v>
      </c>
      <c r="S451" s="256">
        <v>0</v>
      </c>
      <c r="T451" s="256">
        <v>0</v>
      </c>
      <c r="U451" s="256">
        <v>0</v>
      </c>
      <c r="V451" s="256">
        <v>0</v>
      </c>
      <c r="W451" s="256">
        <v>0</v>
      </c>
      <c r="X451" s="256">
        <v>0</v>
      </c>
      <c r="Y451" s="256">
        <v>0</v>
      </c>
      <c r="Z451" s="256">
        <v>0</v>
      </c>
      <c r="AA451" s="256">
        <v>0</v>
      </c>
      <c r="AB451" s="256">
        <v>0</v>
      </c>
      <c r="AC451" s="256">
        <v>0</v>
      </c>
      <c r="AD451" s="256">
        <v>0</v>
      </c>
      <c r="AE451" s="256">
        <v>0</v>
      </c>
      <c r="AF451" s="259">
        <v>0</v>
      </c>
    </row>
    <row r="452" spans="1:45">
      <c r="A452" s="170"/>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c r="Z452" s="195"/>
      <c r="AA452" s="195"/>
      <c r="AB452" s="195"/>
      <c r="AC452" s="195"/>
      <c r="AD452" s="195"/>
      <c r="AE452" s="195"/>
      <c r="AF452" s="195"/>
    </row>
    <row r="453" spans="1:45">
      <c r="A453" s="172" t="s">
        <v>546</v>
      </c>
      <c r="B453" s="620"/>
      <c r="C453" s="620"/>
      <c r="D453" s="620"/>
      <c r="E453" s="620"/>
      <c r="F453" s="620"/>
      <c r="G453" s="620"/>
      <c r="H453" s="620"/>
      <c r="I453" s="620"/>
      <c r="J453" s="620"/>
      <c r="K453" s="620"/>
      <c r="L453" s="620"/>
      <c r="M453" s="620"/>
      <c r="N453" s="620"/>
      <c r="O453" s="620"/>
      <c r="P453" s="620"/>
      <c r="Q453" s="620"/>
      <c r="R453" s="620"/>
      <c r="S453" s="620"/>
      <c r="T453" s="620"/>
      <c r="U453" s="620"/>
      <c r="V453" s="620"/>
      <c r="W453" s="620"/>
      <c r="X453" s="620"/>
      <c r="Y453" s="620"/>
      <c r="Z453" s="620"/>
      <c r="AA453" s="620"/>
      <c r="AB453" s="620"/>
      <c r="AC453" s="620"/>
      <c r="AD453" s="620"/>
      <c r="AE453" s="620"/>
      <c r="AF453" s="620"/>
    </row>
    <row r="454" spans="1:45">
      <c r="A454" s="172" t="s">
        <v>547</v>
      </c>
      <c r="B454" s="621"/>
      <c r="C454" s="621"/>
      <c r="D454" s="621"/>
      <c r="E454" s="621"/>
      <c r="F454" s="621"/>
      <c r="G454" s="621"/>
      <c r="H454" s="621"/>
      <c r="I454" s="621"/>
      <c r="J454" s="621"/>
      <c r="K454" s="621"/>
      <c r="L454" s="621"/>
      <c r="M454" s="621"/>
      <c r="N454" s="621"/>
      <c r="O454" s="621"/>
      <c r="P454" s="621"/>
      <c r="Q454" s="621"/>
      <c r="R454" s="621"/>
      <c r="S454" s="621"/>
      <c r="T454" s="621"/>
      <c r="U454" s="621"/>
      <c r="V454" s="621"/>
      <c r="W454" s="621"/>
      <c r="X454" s="621"/>
      <c r="Y454" s="621"/>
      <c r="Z454" s="621"/>
      <c r="AA454" s="621"/>
      <c r="AB454" s="621"/>
      <c r="AC454" s="621"/>
      <c r="AD454" s="621"/>
      <c r="AE454" s="621"/>
      <c r="AF454" s="621"/>
    </row>
    <row r="455" spans="1:45">
      <c r="A455" s="172" t="s">
        <v>255</v>
      </c>
      <c r="B455" s="621"/>
      <c r="C455" s="621"/>
      <c r="D455" s="621"/>
      <c r="E455" s="621"/>
      <c r="F455" s="621"/>
      <c r="G455" s="621"/>
      <c r="H455" s="621"/>
      <c r="I455" s="621"/>
      <c r="J455" s="621"/>
      <c r="K455" s="621"/>
      <c r="L455" s="621"/>
      <c r="M455" s="621"/>
      <c r="N455" s="621"/>
      <c r="O455" s="621"/>
      <c r="P455" s="621"/>
      <c r="Q455" s="621"/>
      <c r="R455" s="621"/>
      <c r="S455" s="621"/>
      <c r="T455" s="621"/>
      <c r="U455" s="621"/>
      <c r="V455" s="621"/>
      <c r="W455" s="621"/>
      <c r="X455" s="621"/>
      <c r="Y455" s="621"/>
      <c r="Z455" s="621"/>
      <c r="AA455" s="621"/>
      <c r="AB455" s="621"/>
      <c r="AC455" s="621"/>
      <c r="AD455" s="621"/>
      <c r="AE455" s="621"/>
    </row>
    <row r="456" spans="1:45">
      <c r="A456" s="196"/>
      <c r="B456" s="621"/>
      <c r="C456" s="621"/>
      <c r="D456" s="621"/>
      <c r="E456" s="621"/>
      <c r="F456" s="621"/>
      <c r="G456" s="621"/>
      <c r="H456" s="621"/>
      <c r="I456" s="621"/>
      <c r="J456" s="621"/>
      <c r="K456" s="621"/>
      <c r="L456" s="621"/>
      <c r="M456" s="621"/>
      <c r="N456" s="621"/>
      <c r="O456" s="621"/>
      <c r="P456" s="621"/>
      <c r="Q456" s="621"/>
      <c r="R456" s="621"/>
      <c r="S456" s="621"/>
      <c r="T456" s="621"/>
      <c r="U456" s="621"/>
      <c r="V456" s="621"/>
      <c r="W456" s="621"/>
      <c r="X456" s="621"/>
      <c r="Y456" s="621"/>
      <c r="Z456" s="621"/>
      <c r="AA456" s="621"/>
      <c r="AB456" s="621"/>
      <c r="AC456" s="621"/>
      <c r="AD456" s="621"/>
      <c r="AE456" s="621"/>
    </row>
    <row r="457" spans="1:45">
      <c r="B457" s="621"/>
      <c r="C457" s="621"/>
      <c r="D457" s="621"/>
      <c r="E457" s="621"/>
      <c r="F457" s="621"/>
      <c r="G457" s="621"/>
      <c r="H457" s="621"/>
      <c r="I457" s="621"/>
      <c r="J457" s="621"/>
      <c r="K457" s="621"/>
      <c r="L457" s="621"/>
      <c r="M457" s="621"/>
      <c r="N457" s="621"/>
      <c r="O457" s="621"/>
      <c r="P457" s="621"/>
      <c r="Q457" s="621"/>
      <c r="R457" s="621"/>
      <c r="S457" s="621"/>
      <c r="T457" s="621"/>
      <c r="U457" s="621"/>
      <c r="V457" s="621"/>
      <c r="W457" s="621"/>
      <c r="X457" s="621"/>
      <c r="Y457" s="621"/>
      <c r="Z457" s="621"/>
      <c r="AA457" s="621"/>
      <c r="AB457" s="621"/>
      <c r="AC457" s="621"/>
      <c r="AD457" s="621"/>
      <c r="AE457" s="621"/>
    </row>
    <row r="458" spans="1:45" ht="12.75">
      <c r="A458" s="1012" t="s">
        <v>278</v>
      </c>
      <c r="B458" s="173"/>
      <c r="C458" s="173"/>
      <c r="D458" s="173"/>
      <c r="E458" s="173"/>
      <c r="F458" s="173"/>
      <c r="G458" s="173"/>
      <c r="H458" s="173"/>
      <c r="I458" s="173"/>
      <c r="J458" s="173"/>
      <c r="K458" s="173"/>
      <c r="L458" s="173"/>
      <c r="M458" s="173"/>
      <c r="N458" s="173"/>
      <c r="O458" s="173"/>
      <c r="P458" s="173"/>
      <c r="Q458" s="173"/>
      <c r="R458" s="173"/>
      <c r="S458" s="173"/>
      <c r="T458" s="173"/>
      <c r="U458" s="173"/>
      <c r="V458" s="173"/>
      <c r="W458" s="173"/>
      <c r="X458" s="173"/>
      <c r="Y458" s="173"/>
      <c r="Z458" s="173"/>
      <c r="AA458" s="173"/>
      <c r="AB458" s="173"/>
      <c r="AC458" s="173"/>
      <c r="AD458" s="173"/>
    </row>
    <row r="459" spans="1:45">
      <c r="A459" s="152"/>
      <c r="B459" s="173"/>
      <c r="C459" s="173"/>
      <c r="D459" s="173"/>
      <c r="E459" s="173"/>
      <c r="F459" s="173"/>
      <c r="G459" s="173"/>
      <c r="H459" s="173"/>
      <c r="I459" s="173"/>
      <c r="J459" s="173"/>
      <c r="K459" s="173"/>
      <c r="L459" s="173"/>
      <c r="M459" s="173"/>
      <c r="N459" s="173"/>
      <c r="O459" s="173"/>
      <c r="P459" s="173"/>
      <c r="Q459" s="173"/>
      <c r="R459" s="173"/>
      <c r="S459" s="173"/>
      <c r="T459" s="173"/>
      <c r="V459" s="154" t="s">
        <v>140</v>
      </c>
      <c r="W459" s="173"/>
      <c r="X459" s="173"/>
      <c r="Y459" s="173"/>
      <c r="Z459" s="173"/>
      <c r="AA459" s="173"/>
      <c r="AB459" s="173"/>
      <c r="AC459" s="173"/>
      <c r="AD459" s="173"/>
    </row>
    <row r="460" spans="1:45">
      <c r="A460" s="755"/>
      <c r="B460" s="239">
        <v>2000</v>
      </c>
      <c r="C460" s="239">
        <v>2001</v>
      </c>
      <c r="D460" s="239">
        <v>2002</v>
      </c>
      <c r="E460" s="239">
        <v>2003</v>
      </c>
      <c r="F460" s="239">
        <v>2004</v>
      </c>
      <c r="G460" s="239">
        <v>2005</v>
      </c>
      <c r="H460" s="239">
        <v>2006</v>
      </c>
      <c r="I460" s="239">
        <v>2007</v>
      </c>
      <c r="J460" s="239">
        <v>2008</v>
      </c>
      <c r="K460" s="239">
        <v>2009</v>
      </c>
      <c r="L460" s="239">
        <v>2010</v>
      </c>
      <c r="M460" s="239">
        <v>2011</v>
      </c>
      <c r="N460" s="239">
        <v>2012</v>
      </c>
      <c r="O460" s="239">
        <v>2013</v>
      </c>
      <c r="P460" s="239">
        <v>2014</v>
      </c>
      <c r="Q460" s="239">
        <v>2015</v>
      </c>
      <c r="R460" s="239">
        <v>2016</v>
      </c>
      <c r="S460" s="239">
        <v>2017</v>
      </c>
      <c r="T460" s="239">
        <v>2018</v>
      </c>
      <c r="U460" s="239">
        <v>2019</v>
      </c>
      <c r="V460" s="640">
        <v>2020</v>
      </c>
      <c r="W460" s="173"/>
      <c r="X460" s="173"/>
      <c r="Y460" s="173"/>
      <c r="Z460" s="173"/>
      <c r="AA460" s="173"/>
      <c r="AB460" s="173"/>
      <c r="AC460" s="173"/>
      <c r="AD460" s="173"/>
    </row>
    <row r="461" spans="1:45">
      <c r="A461" s="614" t="s">
        <v>257</v>
      </c>
      <c r="B461" s="158">
        <v>1171.4709271878985</v>
      </c>
      <c r="C461" s="159">
        <v>1094.3584803760245</v>
      </c>
      <c r="D461" s="159">
        <v>986.51511121641056</v>
      </c>
      <c r="E461" s="159">
        <v>916.37191091706029</v>
      </c>
      <c r="F461" s="159">
        <v>886.81720781402146</v>
      </c>
      <c r="G461" s="159">
        <v>926.0827595390042</v>
      </c>
      <c r="H461" s="159">
        <v>770.3969018311119</v>
      </c>
      <c r="I461" s="159">
        <v>817.6846771646467</v>
      </c>
      <c r="J461" s="159">
        <v>633.70472730202448</v>
      </c>
      <c r="K461" s="159">
        <v>597.55534025296288</v>
      </c>
      <c r="L461" s="159">
        <v>512.91304662638629</v>
      </c>
      <c r="M461" s="159">
        <v>508.61792488682846</v>
      </c>
      <c r="N461" s="159">
        <v>475.87981191877583</v>
      </c>
      <c r="O461" s="159">
        <v>463.27074085347255</v>
      </c>
      <c r="P461" s="159">
        <v>425.41583515890989</v>
      </c>
      <c r="Q461" s="159">
        <v>416.79224464128652</v>
      </c>
      <c r="R461" s="159">
        <v>424.70146002275783</v>
      </c>
      <c r="S461" s="159">
        <v>426.50153960856966</v>
      </c>
      <c r="T461" s="159">
        <v>433.15706769357251</v>
      </c>
      <c r="U461" s="159">
        <v>432.20792898113643</v>
      </c>
      <c r="V461" s="752">
        <v>350.27268424914394</v>
      </c>
      <c r="W461" s="173"/>
      <c r="X461" s="173"/>
      <c r="Y461" s="173"/>
      <c r="Z461" s="173"/>
      <c r="AA461" s="173"/>
      <c r="AB461" s="173"/>
      <c r="AC461" s="173"/>
      <c r="AD461" s="173"/>
      <c r="AE461" s="173"/>
      <c r="AF461" s="150"/>
      <c r="AG461" s="150"/>
      <c r="AH461" s="150"/>
      <c r="AI461" s="150"/>
      <c r="AJ461" s="150"/>
      <c r="AK461" s="150"/>
      <c r="AL461" s="150"/>
      <c r="AM461" s="150"/>
      <c r="AN461" s="150"/>
      <c r="AO461" s="150"/>
      <c r="AP461" s="150"/>
      <c r="AQ461" s="150"/>
      <c r="AR461" s="150"/>
      <c r="AS461" s="150"/>
    </row>
    <row r="462" spans="1:45">
      <c r="A462" s="614" t="s">
        <v>258</v>
      </c>
      <c r="B462" s="160">
        <v>1071.622908146086</v>
      </c>
      <c r="C462" s="161">
        <v>1039.3976284393116</v>
      </c>
      <c r="D462" s="161">
        <v>1026.0866490894387</v>
      </c>
      <c r="E462" s="161">
        <v>977.18816493222948</v>
      </c>
      <c r="F462" s="161">
        <v>967.56522566186595</v>
      </c>
      <c r="G462" s="161">
        <v>910.32564048488723</v>
      </c>
      <c r="H462" s="161">
        <v>832.82522484465278</v>
      </c>
      <c r="I462" s="161">
        <v>811.52579767536031</v>
      </c>
      <c r="J462" s="161">
        <v>740.97643994457155</v>
      </c>
      <c r="K462" s="161">
        <v>605.20497776505636</v>
      </c>
      <c r="L462" s="161">
        <v>666.09763015482588</v>
      </c>
      <c r="M462" s="161">
        <v>605.47982933440539</v>
      </c>
      <c r="N462" s="161">
        <v>572.34402183317991</v>
      </c>
      <c r="O462" s="161">
        <v>559.12364973480271</v>
      </c>
      <c r="P462" s="161">
        <v>564.70094724841033</v>
      </c>
      <c r="Q462" s="161">
        <v>547.61843226495455</v>
      </c>
      <c r="R462" s="161">
        <v>519.94434977566709</v>
      </c>
      <c r="S462" s="161">
        <v>493.71685895528526</v>
      </c>
      <c r="T462" s="161">
        <v>504.93199765504397</v>
      </c>
      <c r="U462" s="161">
        <v>478.38384298750083</v>
      </c>
      <c r="V462" s="180">
        <v>455.44406910619415</v>
      </c>
      <c r="W462" s="173"/>
      <c r="X462" s="173"/>
      <c r="Y462" s="173"/>
      <c r="Z462" s="173"/>
      <c r="AA462" s="173"/>
      <c r="AB462" s="173"/>
      <c r="AC462" s="173"/>
      <c r="AD462" s="173"/>
      <c r="AE462" s="173"/>
      <c r="AF462" s="150"/>
      <c r="AG462" s="150"/>
      <c r="AH462" s="150"/>
      <c r="AI462" s="150"/>
      <c r="AJ462" s="150"/>
      <c r="AK462" s="150"/>
      <c r="AL462" s="150"/>
      <c r="AM462" s="150"/>
      <c r="AN462" s="150"/>
    </row>
    <row r="463" spans="1:45">
      <c r="A463" s="614" t="s">
        <v>117</v>
      </c>
      <c r="B463" s="160">
        <v>88.738096339526919</v>
      </c>
      <c r="C463" s="161">
        <v>79.406373739333887</v>
      </c>
      <c r="D463" s="161">
        <v>72.078935269384544</v>
      </c>
      <c r="E463" s="161">
        <v>69.291309007234403</v>
      </c>
      <c r="F463" s="161">
        <v>66.41128523694357</v>
      </c>
      <c r="G463" s="161">
        <v>65.098980428723962</v>
      </c>
      <c r="H463" s="161">
        <v>61.927254165851735</v>
      </c>
      <c r="I463" s="161">
        <v>60.451758033480928</v>
      </c>
      <c r="J463" s="161">
        <v>60.044409690481025</v>
      </c>
      <c r="K463" s="161">
        <v>57.721655396661752</v>
      </c>
      <c r="L463" s="161">
        <v>57.095340241654064</v>
      </c>
      <c r="M463" s="161">
        <v>55.599726826707233</v>
      </c>
      <c r="N463" s="161">
        <v>52.943765754685749</v>
      </c>
      <c r="O463" s="161">
        <v>51.734207706142286</v>
      </c>
      <c r="P463" s="161">
        <v>49.266692746910095</v>
      </c>
      <c r="Q463" s="161">
        <v>45.148306613116084</v>
      </c>
      <c r="R463" s="161">
        <v>44.350075170095856</v>
      </c>
      <c r="S463" s="161">
        <v>45.891943934547577</v>
      </c>
      <c r="T463" s="161">
        <v>43.409124534853575</v>
      </c>
      <c r="U463" s="161">
        <v>44.44476758270936</v>
      </c>
      <c r="V463" s="180">
        <v>43.11676858758311</v>
      </c>
      <c r="W463" s="173"/>
      <c r="X463" s="173"/>
      <c r="Y463" s="173"/>
      <c r="Z463" s="173"/>
      <c r="AA463" s="173"/>
      <c r="AB463" s="173"/>
      <c r="AC463" s="173"/>
      <c r="AD463" s="173"/>
      <c r="AE463" s="173"/>
      <c r="AF463" s="150"/>
      <c r="AG463" s="150"/>
      <c r="AH463" s="150"/>
      <c r="AI463" s="150"/>
      <c r="AJ463" s="150"/>
      <c r="AK463" s="150"/>
      <c r="AL463" s="150"/>
      <c r="AM463" s="150"/>
      <c r="AN463" s="150"/>
    </row>
    <row r="464" spans="1:45">
      <c r="A464" s="614" t="s">
        <v>307</v>
      </c>
      <c r="B464" s="160">
        <v>13418.247527747353</v>
      </c>
      <c r="C464" s="161">
        <v>12968.497406651959</v>
      </c>
      <c r="D464" s="161">
        <v>11540.744800346505</v>
      </c>
      <c r="E464" s="161">
        <v>11785.850294796366</v>
      </c>
      <c r="F464" s="161">
        <v>11246.906463392921</v>
      </c>
      <c r="G464" s="161">
        <v>10207.772838180836</v>
      </c>
      <c r="H464" s="161">
        <v>8534.6593308145893</v>
      </c>
      <c r="I464" s="161">
        <v>7482.0439524230869</v>
      </c>
      <c r="J464" s="161">
        <v>7218.8371511463783</v>
      </c>
      <c r="K464" s="161">
        <v>6741.3660627815107</v>
      </c>
      <c r="L464" s="161">
        <v>6919.3594609856209</v>
      </c>
      <c r="M464" s="161">
        <v>5386.0762181629862</v>
      </c>
      <c r="N464" s="161">
        <v>5896.6687157439228</v>
      </c>
      <c r="O464" s="161">
        <v>6080.0780416697526</v>
      </c>
      <c r="P464" s="161">
        <v>4806.9929543315366</v>
      </c>
      <c r="Q464" s="161">
        <v>4836.4514587257872</v>
      </c>
      <c r="R464" s="161">
        <v>4916.4686566182309</v>
      </c>
      <c r="S464" s="161">
        <v>4566.40556372219</v>
      </c>
      <c r="T464" s="161">
        <v>4276.2560836849289</v>
      </c>
      <c r="U464" s="161">
        <v>4250.5807585579496</v>
      </c>
      <c r="V464" s="180">
        <v>3925.0088085325988</v>
      </c>
      <c r="W464" s="173"/>
      <c r="X464" s="173"/>
      <c r="Y464" s="173"/>
      <c r="Z464" s="173"/>
      <c r="AA464" s="173"/>
      <c r="AB464" s="173"/>
      <c r="AC464" s="173"/>
      <c r="AD464" s="173"/>
      <c r="AE464" s="173"/>
      <c r="AF464" s="150"/>
      <c r="AG464" s="150"/>
      <c r="AH464" s="150"/>
      <c r="AI464" s="150"/>
      <c r="AJ464" s="150"/>
      <c r="AK464" s="150"/>
      <c r="AL464" s="150"/>
      <c r="AM464" s="150"/>
      <c r="AN464" s="150"/>
    </row>
    <row r="465" spans="1:40">
      <c r="A465" s="614" t="s">
        <v>545</v>
      </c>
      <c r="B465" s="160">
        <v>1612.7317235755863</v>
      </c>
      <c r="C465" s="161">
        <v>1497.8781980030053</v>
      </c>
      <c r="D465" s="161">
        <v>1474.7033853633138</v>
      </c>
      <c r="E465" s="161">
        <v>1444.9260368527475</v>
      </c>
      <c r="F465" s="161">
        <v>1491.68105112846</v>
      </c>
      <c r="G465" s="161">
        <v>1508.3817957530184</v>
      </c>
      <c r="H465" s="161">
        <v>1529.9000621790872</v>
      </c>
      <c r="I465" s="161">
        <v>1477.5224295010369</v>
      </c>
      <c r="J465" s="161">
        <v>1461.1502351387967</v>
      </c>
      <c r="K465" s="161">
        <v>1419.8416080727147</v>
      </c>
      <c r="L465" s="161">
        <v>1404.0334742946832</v>
      </c>
      <c r="M465" s="161">
        <v>1277.0235242381636</v>
      </c>
      <c r="N465" s="161">
        <v>1206.6713117108466</v>
      </c>
      <c r="O465" s="161">
        <v>1167.0840660052663</v>
      </c>
      <c r="P465" s="161">
        <v>1125.055287565121</v>
      </c>
      <c r="Q465" s="161">
        <v>1081.6630734071409</v>
      </c>
      <c r="R465" s="161">
        <v>993.14072574392958</v>
      </c>
      <c r="S465" s="161">
        <v>945.9969418524704</v>
      </c>
      <c r="T465" s="161">
        <v>902.26420237980142</v>
      </c>
      <c r="U465" s="161">
        <v>838.10569338197547</v>
      </c>
      <c r="V465" s="180">
        <v>797.1404084565545</v>
      </c>
      <c r="W465" s="173"/>
      <c r="X465" s="173"/>
      <c r="Y465" s="173"/>
      <c r="Z465" s="173"/>
      <c r="AA465" s="173"/>
      <c r="AB465" s="173"/>
      <c r="AC465" s="173"/>
      <c r="AD465" s="173"/>
      <c r="AE465" s="173"/>
      <c r="AF465" s="150"/>
      <c r="AG465" s="150"/>
      <c r="AH465" s="150"/>
      <c r="AI465" s="150"/>
      <c r="AJ465" s="150"/>
      <c r="AK465" s="150"/>
      <c r="AL465" s="150"/>
      <c r="AM465" s="150"/>
      <c r="AN465" s="150"/>
    </row>
    <row r="466" spans="1:40">
      <c r="A466" s="615" t="s">
        <v>118</v>
      </c>
      <c r="B466" s="160">
        <v>16965.563474805273</v>
      </c>
      <c r="C466" s="161">
        <v>15821.939477481796</v>
      </c>
      <c r="D466" s="161">
        <v>14110.020662305236</v>
      </c>
      <c r="E466" s="161">
        <v>12480.931338211967</v>
      </c>
      <c r="F466" s="161">
        <v>11197.554182974198</v>
      </c>
      <c r="G466" s="161">
        <v>9649.5068676179089</v>
      </c>
      <c r="H466" s="161">
        <v>8310.0708961978289</v>
      </c>
      <c r="I466" s="161">
        <v>7180.4207488083339</v>
      </c>
      <c r="J466" s="161">
        <v>6119.6874364017658</v>
      </c>
      <c r="K466" s="161">
        <v>5437.5245610408092</v>
      </c>
      <c r="L466" s="161">
        <v>5058.5368431634533</v>
      </c>
      <c r="M466" s="161">
        <v>4457.9058787004469</v>
      </c>
      <c r="N466" s="161">
        <v>4137.6323124489745</v>
      </c>
      <c r="O466" s="161">
        <v>3808.017745037343</v>
      </c>
      <c r="P466" s="161">
        <v>3505.2317462121637</v>
      </c>
      <c r="Q466" s="161">
        <v>3357.7066756592039</v>
      </c>
      <c r="R466" s="161">
        <v>3097.9960664561468</v>
      </c>
      <c r="S466" s="161">
        <v>2892.298252512644</v>
      </c>
      <c r="T466" s="161">
        <v>2662.8152525829137</v>
      </c>
      <c r="U466" s="161">
        <v>2472.4364317392119</v>
      </c>
      <c r="V466" s="180">
        <v>2080.9088598112594</v>
      </c>
      <c r="W466" s="173"/>
      <c r="X466" s="173"/>
      <c r="Y466" s="173"/>
      <c r="Z466" s="173"/>
      <c r="AA466" s="173"/>
      <c r="AB466" s="173"/>
      <c r="AC466" s="173"/>
      <c r="AD466" s="173"/>
      <c r="AE466" s="173"/>
      <c r="AF466" s="150"/>
      <c r="AG466" s="150"/>
      <c r="AH466" s="150"/>
      <c r="AI466" s="150"/>
      <c r="AJ466" s="150"/>
      <c r="AK466" s="150"/>
      <c r="AL466" s="150"/>
      <c r="AM466" s="150"/>
      <c r="AN466" s="150"/>
    </row>
    <row r="467" spans="1:40">
      <c r="A467" s="614" t="s">
        <v>133</v>
      </c>
      <c r="B467" s="162">
        <v>15606.750480868095</v>
      </c>
      <c r="C467" s="163">
        <v>14371.032802120242</v>
      </c>
      <c r="D467" s="163">
        <v>12700.835763182731</v>
      </c>
      <c r="E467" s="163">
        <v>11060.219285370582</v>
      </c>
      <c r="F467" s="163">
        <v>9801.0777266052155</v>
      </c>
      <c r="G467" s="163">
        <v>8286.043376116404</v>
      </c>
      <c r="H467" s="163">
        <v>6947.0753483157114</v>
      </c>
      <c r="I467" s="163">
        <v>5858.3988863936238</v>
      </c>
      <c r="J467" s="163">
        <v>4792.2961073404895</v>
      </c>
      <c r="K467" s="163">
        <v>4073.8251538061036</v>
      </c>
      <c r="L467" s="163">
        <v>3685.2341986744414</v>
      </c>
      <c r="M467" s="163">
        <v>3139.0130463898126</v>
      </c>
      <c r="N467" s="163">
        <v>2749.1870970081959</v>
      </c>
      <c r="O467" s="163">
        <v>2428.7620272267081</v>
      </c>
      <c r="P467" s="163">
        <v>2118.737683420793</v>
      </c>
      <c r="Q467" s="163">
        <v>1967.2285035715465</v>
      </c>
      <c r="R467" s="163">
        <v>1801.9884188110145</v>
      </c>
      <c r="S467" s="163">
        <v>1643.8245091075451</v>
      </c>
      <c r="T467" s="163">
        <v>1498.6504744333538</v>
      </c>
      <c r="U467" s="163">
        <v>1386.3729088948874</v>
      </c>
      <c r="V467" s="180">
        <v>1073.431392485325</v>
      </c>
      <c r="W467" s="173"/>
      <c r="X467" s="173"/>
      <c r="Y467" s="173"/>
      <c r="Z467" s="173"/>
      <c r="AA467" s="173"/>
      <c r="AB467" s="173"/>
      <c r="AC467" s="173"/>
      <c r="AD467" s="173"/>
      <c r="AE467" s="173"/>
      <c r="AF467" s="150"/>
      <c r="AG467" s="150"/>
      <c r="AH467" s="150"/>
      <c r="AI467" s="150"/>
      <c r="AJ467" s="150"/>
      <c r="AK467" s="150"/>
      <c r="AL467" s="150"/>
      <c r="AM467" s="150"/>
      <c r="AN467" s="150"/>
    </row>
    <row r="468" spans="1:40">
      <c r="A468" s="616" t="s">
        <v>134</v>
      </c>
      <c r="B468" s="162">
        <v>0.99648499361742893</v>
      </c>
      <c r="C468" s="163">
        <v>0.93647413544490576</v>
      </c>
      <c r="D468" s="163">
        <v>0.95273189457348562</v>
      </c>
      <c r="E468" s="163">
        <v>0.90085671837492942</v>
      </c>
      <c r="F468" s="163">
        <v>0.87662653510463573</v>
      </c>
      <c r="G468" s="163">
        <v>0.78358317553948331</v>
      </c>
      <c r="H468" s="163">
        <v>0.73114107449285681</v>
      </c>
      <c r="I468" s="163">
        <v>0.674296809925098</v>
      </c>
      <c r="J468" s="163">
        <v>0.68000662476766816</v>
      </c>
      <c r="K468" s="163">
        <v>0.60200400314237934</v>
      </c>
      <c r="L468" s="163">
        <v>0.54892522902612384</v>
      </c>
      <c r="M468" s="163">
        <v>0.52040292649726894</v>
      </c>
      <c r="N468" s="163">
        <v>0.47208737744337581</v>
      </c>
      <c r="O468" s="163">
        <v>0.43028506647299503</v>
      </c>
      <c r="P468" s="163">
        <v>0.32161600428707005</v>
      </c>
      <c r="Q468" s="163">
        <v>0.27222614681954005</v>
      </c>
      <c r="R468" s="163">
        <v>0.21484956510229344</v>
      </c>
      <c r="S468" s="163">
        <v>0.1838511858339085</v>
      </c>
      <c r="T468" s="163">
        <v>0.14382715847423491</v>
      </c>
      <c r="U468" s="163">
        <v>0.1354949251714864</v>
      </c>
      <c r="V468" s="180">
        <v>0.10562382773572865</v>
      </c>
      <c r="W468" s="173"/>
      <c r="X468" s="173"/>
      <c r="Y468" s="173"/>
      <c r="Z468" s="173"/>
      <c r="AA468" s="173"/>
      <c r="AB468" s="173"/>
      <c r="AC468" s="173"/>
      <c r="AD468" s="173"/>
      <c r="AE468" s="173"/>
      <c r="AF468" s="150"/>
      <c r="AG468" s="150"/>
      <c r="AH468" s="150"/>
      <c r="AI468" s="150"/>
      <c r="AJ468" s="150"/>
      <c r="AK468" s="150"/>
      <c r="AL468" s="150"/>
      <c r="AM468" s="150"/>
      <c r="AN468" s="150"/>
    </row>
    <row r="469" spans="1:40">
      <c r="A469" s="614" t="s">
        <v>253</v>
      </c>
      <c r="B469" s="162">
        <v>24.563107073440218</v>
      </c>
      <c r="C469" s="163">
        <v>22.635549108734587</v>
      </c>
      <c r="D469" s="163">
        <v>23.306634887120438</v>
      </c>
      <c r="E469" s="163">
        <v>23.060596027024957</v>
      </c>
      <c r="F469" s="163">
        <v>24.403548991740358</v>
      </c>
      <c r="G469" s="163">
        <v>26.129505412993382</v>
      </c>
      <c r="H469" s="163">
        <v>26.366141115276633</v>
      </c>
      <c r="I469" s="163">
        <v>24.94828142898357</v>
      </c>
      <c r="J469" s="163">
        <v>24.745754337169068</v>
      </c>
      <c r="K469" s="163">
        <v>24.154091580964394</v>
      </c>
      <c r="L469" s="163">
        <v>25.877819205554815</v>
      </c>
      <c r="M469" s="163">
        <v>24.912273855206379</v>
      </c>
      <c r="N469" s="163">
        <v>24.473044998040752</v>
      </c>
      <c r="O469" s="163">
        <v>24.39754507833921</v>
      </c>
      <c r="P469" s="163">
        <v>23.582591031058111</v>
      </c>
      <c r="Q469" s="163">
        <v>22.391743438162575</v>
      </c>
      <c r="R469" s="163">
        <v>20.238066690221064</v>
      </c>
      <c r="S469" s="163">
        <v>19.605837028272799</v>
      </c>
      <c r="T469" s="163">
        <v>19.298687568733637</v>
      </c>
      <c r="U469" s="163">
        <v>19.728258848813407</v>
      </c>
      <c r="V469" s="180">
        <v>20.140324254428126</v>
      </c>
      <c r="W469" s="173"/>
      <c r="X469" s="173"/>
      <c r="Y469" s="173"/>
      <c r="Z469" s="173"/>
      <c r="AA469" s="173"/>
      <c r="AB469" s="173"/>
      <c r="AC469" s="173"/>
      <c r="AD469" s="173"/>
      <c r="AE469" s="173"/>
      <c r="AF469" s="150"/>
      <c r="AG469" s="150"/>
      <c r="AH469" s="150"/>
      <c r="AI469" s="150"/>
      <c r="AJ469" s="150"/>
      <c r="AK469" s="150"/>
      <c r="AL469" s="150"/>
      <c r="AM469" s="150"/>
      <c r="AN469" s="150"/>
    </row>
    <row r="470" spans="1:40">
      <c r="A470" s="614" t="s">
        <v>252</v>
      </c>
      <c r="B470" s="162">
        <v>433.19573517851552</v>
      </c>
      <c r="C470" s="163">
        <v>491.96126219185589</v>
      </c>
      <c r="D470" s="163">
        <v>378.64953300279586</v>
      </c>
      <c r="E470" s="163">
        <v>385.73971377901466</v>
      </c>
      <c r="F470" s="163">
        <v>341.88900214446329</v>
      </c>
      <c r="G470" s="163">
        <v>347.90499894915541</v>
      </c>
      <c r="H470" s="163">
        <v>353.90737237382467</v>
      </c>
      <c r="I470" s="163">
        <v>310.45196202879367</v>
      </c>
      <c r="J470" s="163">
        <v>295.74919465755994</v>
      </c>
      <c r="K470" s="163">
        <v>328.10286853405523</v>
      </c>
      <c r="L470" s="163">
        <v>357.03104239846363</v>
      </c>
      <c r="M470" s="163">
        <v>313.23631202688722</v>
      </c>
      <c r="N470" s="163">
        <v>315.2719137475604</v>
      </c>
      <c r="O470" s="163">
        <v>295.01610105150485</v>
      </c>
      <c r="P470" s="163">
        <v>294.83185195731272</v>
      </c>
      <c r="Q470" s="163">
        <v>295.26981446459985</v>
      </c>
      <c r="R470" s="163">
        <v>279.20695137373008</v>
      </c>
      <c r="S470" s="163">
        <v>317.16326579054936</v>
      </c>
      <c r="T470" s="163">
        <v>315.08122149914806</v>
      </c>
      <c r="U470" s="163">
        <v>311.92288135944642</v>
      </c>
      <c r="V470" s="180">
        <v>328.23702969606325</v>
      </c>
      <c r="W470" s="173"/>
      <c r="X470" s="173"/>
      <c r="Y470" s="173"/>
      <c r="Z470" s="173"/>
      <c r="AA470" s="173"/>
      <c r="AB470" s="173"/>
      <c r="AC470" s="173"/>
      <c r="AD470" s="173"/>
      <c r="AE470" s="173"/>
      <c r="AF470" s="150"/>
      <c r="AG470" s="150"/>
      <c r="AH470" s="150"/>
      <c r="AI470" s="150"/>
      <c r="AJ470" s="150"/>
      <c r="AK470" s="150"/>
      <c r="AL470" s="150"/>
      <c r="AM470" s="150"/>
      <c r="AN470" s="150"/>
    </row>
    <row r="471" spans="1:40">
      <c r="A471" s="616" t="s">
        <v>250</v>
      </c>
      <c r="B471" s="162">
        <v>881.97929988684575</v>
      </c>
      <c r="C471" s="163">
        <v>919.0220158894565</v>
      </c>
      <c r="D471" s="163">
        <v>990.95321515918693</v>
      </c>
      <c r="E471" s="163">
        <v>996.02013973256646</v>
      </c>
      <c r="F471" s="163">
        <v>1014.4137222111708</v>
      </c>
      <c r="G471" s="163">
        <v>973.43554920445331</v>
      </c>
      <c r="H471" s="163">
        <v>966.3108761082209</v>
      </c>
      <c r="I471" s="163">
        <v>969.73592423788875</v>
      </c>
      <c r="J471" s="163">
        <v>989.96629345834162</v>
      </c>
      <c r="K471" s="163">
        <v>995.82677476004358</v>
      </c>
      <c r="L471" s="163">
        <v>975.34609941965959</v>
      </c>
      <c r="M471" s="163">
        <v>965.76384378344562</v>
      </c>
      <c r="N471" s="163">
        <v>1034.0837742845592</v>
      </c>
      <c r="O471" s="163">
        <v>1045.4676067162184</v>
      </c>
      <c r="P471" s="163">
        <v>1054.1169035761643</v>
      </c>
      <c r="Q471" s="163">
        <v>1058.9760490660499</v>
      </c>
      <c r="R471" s="163">
        <v>982.15329741283858</v>
      </c>
      <c r="S471" s="163">
        <v>897.55145525587864</v>
      </c>
      <c r="T471" s="163">
        <v>815.66104714215589</v>
      </c>
      <c r="U471" s="163">
        <v>740.48075967888235</v>
      </c>
      <c r="V471" s="180">
        <v>652.3049407591393</v>
      </c>
      <c r="W471" s="173"/>
      <c r="X471" s="173"/>
      <c r="Y471" s="173"/>
      <c r="Z471" s="173"/>
      <c r="AA471" s="173"/>
      <c r="AB471" s="173"/>
      <c r="AC471" s="173"/>
      <c r="AD471" s="173"/>
      <c r="AE471" s="173"/>
      <c r="AF471" s="150"/>
      <c r="AG471" s="150"/>
      <c r="AH471" s="150"/>
      <c r="AI471" s="150"/>
      <c r="AJ471" s="150"/>
      <c r="AK471" s="150"/>
      <c r="AL471" s="150"/>
      <c r="AM471" s="150"/>
      <c r="AN471" s="150"/>
    </row>
    <row r="472" spans="1:40">
      <c r="A472" s="616" t="s">
        <v>251</v>
      </c>
      <c r="B472" s="162">
        <v>18.078366804759089</v>
      </c>
      <c r="C472" s="163">
        <v>16.351374036062502</v>
      </c>
      <c r="D472" s="163">
        <v>15.322784178827703</v>
      </c>
      <c r="E472" s="163">
        <v>14.990746584404285</v>
      </c>
      <c r="F472" s="163">
        <v>14.893556486502515</v>
      </c>
      <c r="G472" s="163">
        <v>15.209854759363324</v>
      </c>
      <c r="H472" s="163">
        <v>15.680017210302591</v>
      </c>
      <c r="I472" s="163">
        <v>16.211397909119004</v>
      </c>
      <c r="J472" s="163">
        <v>16.25007998343828</v>
      </c>
      <c r="K472" s="163">
        <v>15.013668356500036</v>
      </c>
      <c r="L472" s="163">
        <v>14.498758236308046</v>
      </c>
      <c r="M472" s="163">
        <v>14.459999718597416</v>
      </c>
      <c r="N472" s="163">
        <v>14.144395033174703</v>
      </c>
      <c r="O472" s="163">
        <v>13.944179898099735</v>
      </c>
      <c r="P472" s="163">
        <v>13.641100222548392</v>
      </c>
      <c r="Q472" s="163">
        <v>13.568338972025359</v>
      </c>
      <c r="R472" s="163">
        <v>14.194482603239926</v>
      </c>
      <c r="S472" s="163">
        <v>13.969334144564375</v>
      </c>
      <c r="T472" s="163">
        <v>13.979994781047914</v>
      </c>
      <c r="U472" s="163">
        <v>13.796128032011088</v>
      </c>
      <c r="V472" s="180">
        <v>6.6895487885680591</v>
      </c>
      <c r="W472" s="173"/>
      <c r="X472" s="173"/>
      <c r="Y472" s="173"/>
      <c r="Z472" s="173"/>
      <c r="AA472" s="173"/>
      <c r="AB472" s="173"/>
      <c r="AC472" s="173"/>
      <c r="AD472" s="173"/>
      <c r="AE472" s="173"/>
      <c r="AF472" s="150"/>
      <c r="AG472" s="150"/>
      <c r="AH472" s="150"/>
      <c r="AI472" s="150"/>
      <c r="AJ472" s="150"/>
      <c r="AK472" s="150"/>
      <c r="AL472" s="150"/>
      <c r="AM472" s="150"/>
      <c r="AN472" s="150"/>
    </row>
    <row r="473" spans="1:40">
      <c r="A473" s="616" t="s">
        <v>135</v>
      </c>
      <c r="B473" s="164">
        <v>34328.374657801724</v>
      </c>
      <c r="C473" s="165">
        <v>32501.477564691431</v>
      </c>
      <c r="D473" s="165">
        <v>29210.149543590291</v>
      </c>
      <c r="E473" s="165">
        <v>27674.559054717603</v>
      </c>
      <c r="F473" s="165">
        <v>25856.935416208413</v>
      </c>
      <c r="G473" s="165">
        <v>23267.168882004378</v>
      </c>
      <c r="H473" s="165">
        <v>20039.779670033124</v>
      </c>
      <c r="I473" s="165">
        <v>17829.649363605946</v>
      </c>
      <c r="J473" s="165">
        <v>16234.400399624019</v>
      </c>
      <c r="K473" s="165">
        <v>14859.214205309716</v>
      </c>
      <c r="L473" s="165">
        <v>14618.035795466625</v>
      </c>
      <c r="M473" s="165">
        <v>12290.703102149539</v>
      </c>
      <c r="N473" s="165">
        <v>12342.139939410386</v>
      </c>
      <c r="O473" s="165">
        <v>12129.30845100678</v>
      </c>
      <c r="P473" s="165">
        <v>10476.663463263052</v>
      </c>
      <c r="Q473" s="165">
        <v>10285.380191311488</v>
      </c>
      <c r="R473" s="165">
        <v>9996.601333786828</v>
      </c>
      <c r="S473" s="165">
        <v>9370.8111005857063</v>
      </c>
      <c r="T473" s="165">
        <v>8822.8337285311136</v>
      </c>
      <c r="U473" s="165">
        <v>8516.1594232304833</v>
      </c>
      <c r="V473" s="180">
        <v>7651.8915987433338</v>
      </c>
      <c r="W473" s="173"/>
      <c r="X473" s="173"/>
      <c r="Y473" s="173"/>
      <c r="Z473" s="173"/>
      <c r="AA473" s="173"/>
      <c r="AB473" s="173"/>
      <c r="AC473" s="173"/>
      <c r="AD473" s="173"/>
      <c r="AE473" s="173"/>
      <c r="AF473" s="150"/>
      <c r="AG473" s="150"/>
      <c r="AH473" s="150"/>
      <c r="AI473" s="150"/>
      <c r="AJ473" s="150"/>
      <c r="AK473" s="150"/>
      <c r="AL473" s="150"/>
      <c r="AM473" s="150"/>
      <c r="AN473" s="150"/>
    </row>
    <row r="474" spans="1:40">
      <c r="A474" s="616" t="s">
        <v>136</v>
      </c>
      <c r="B474" s="162">
        <v>49.421400354442795</v>
      </c>
      <c r="C474" s="165">
        <v>48.680677504552115</v>
      </c>
      <c r="D474" s="165">
        <v>48.30519830529748</v>
      </c>
      <c r="E474" s="165">
        <v>45.09893477809316</v>
      </c>
      <c r="F474" s="165">
        <v>43.305805590383365</v>
      </c>
      <c r="G474" s="165">
        <v>41.472630024537132</v>
      </c>
      <c r="H474" s="165">
        <v>41.467875560650278</v>
      </c>
      <c r="I474" s="165">
        <v>40.272360955482824</v>
      </c>
      <c r="J474" s="165">
        <v>37.69580203617187</v>
      </c>
      <c r="K474" s="165">
        <v>36.593621209779663</v>
      </c>
      <c r="L474" s="165">
        <v>34.604764374241149</v>
      </c>
      <c r="M474" s="165">
        <v>36.270552153528115</v>
      </c>
      <c r="N474" s="165">
        <v>33.52443200904623</v>
      </c>
      <c r="O474" s="165">
        <v>31.395176076351351</v>
      </c>
      <c r="P474" s="165">
        <v>33.45751973902221</v>
      </c>
      <c r="Q474" s="165">
        <v>32.645430827103567</v>
      </c>
      <c r="R474" s="165">
        <v>30.990493298811888</v>
      </c>
      <c r="S474" s="165">
        <v>30.864972321679453</v>
      </c>
      <c r="T474" s="165">
        <v>30.180952452633804</v>
      </c>
      <c r="U474" s="165">
        <v>29.032293888191781</v>
      </c>
      <c r="V474" s="180">
        <v>27.194698630506032</v>
      </c>
      <c r="W474" s="173"/>
      <c r="X474" s="173"/>
      <c r="Y474" s="173"/>
      <c r="Z474" s="173"/>
      <c r="AA474" s="173"/>
      <c r="AB474" s="173"/>
      <c r="AC474" s="173"/>
      <c r="AD474" s="173"/>
      <c r="AE474" s="173"/>
      <c r="AF474" s="150"/>
      <c r="AG474" s="150"/>
      <c r="AH474" s="150"/>
      <c r="AI474" s="150"/>
      <c r="AJ474" s="150"/>
      <c r="AK474" s="150"/>
      <c r="AL474" s="150"/>
      <c r="AM474" s="150"/>
      <c r="AN474" s="150"/>
    </row>
    <row r="475" spans="1:40">
      <c r="A475" s="616" t="s">
        <v>137</v>
      </c>
      <c r="B475" s="162">
        <v>91.990758244162748</v>
      </c>
      <c r="C475" s="165">
        <v>90.829779892493448</v>
      </c>
      <c r="D475" s="165">
        <v>90.012878557384909</v>
      </c>
      <c r="E475" s="165">
        <v>88.616938797734633</v>
      </c>
      <c r="F475" s="165">
        <v>87.528736779927215</v>
      </c>
      <c r="G475" s="165">
        <v>85.870122585465438</v>
      </c>
      <c r="H475" s="165">
        <v>83.598268114586844</v>
      </c>
      <c r="I475" s="165">
        <v>81.588518157043737</v>
      </c>
      <c r="J475" s="165">
        <v>78.309491410205894</v>
      </c>
      <c r="K475" s="165">
        <v>74.920583954591336</v>
      </c>
      <c r="L475" s="165">
        <v>72.851781314096527</v>
      </c>
      <c r="M475" s="165">
        <v>70.41452044530125</v>
      </c>
      <c r="N475" s="165">
        <v>66.443484809818969</v>
      </c>
      <c r="O475" s="165">
        <v>63.780218209116846</v>
      </c>
      <c r="P475" s="165">
        <v>60.445010111253019</v>
      </c>
      <c r="Q475" s="165">
        <v>58.588456157663892</v>
      </c>
      <c r="R475" s="165">
        <v>58.166259096395223</v>
      </c>
      <c r="S475" s="165">
        <v>56.834543521903228</v>
      </c>
      <c r="T475" s="165">
        <v>56.280677864514729</v>
      </c>
      <c r="U475" s="165">
        <v>56.073146759112291</v>
      </c>
      <c r="V475" s="180">
        <v>51.584738438889929</v>
      </c>
      <c r="W475" s="173"/>
      <c r="X475" s="173"/>
      <c r="Y475" s="173"/>
      <c r="Z475" s="173"/>
      <c r="AA475" s="173"/>
      <c r="AB475" s="173"/>
      <c r="AC475" s="173"/>
      <c r="AD475" s="173"/>
      <c r="AE475" s="173"/>
      <c r="AF475" s="150"/>
      <c r="AG475" s="150"/>
      <c r="AH475" s="150"/>
      <c r="AI475" s="150"/>
      <c r="AJ475" s="150"/>
      <c r="AK475" s="150"/>
      <c r="AL475" s="150"/>
      <c r="AM475" s="150"/>
      <c r="AN475" s="150"/>
    </row>
    <row r="476" spans="1:40">
      <c r="A476" s="618" t="s">
        <v>254</v>
      </c>
      <c r="B476" s="252">
        <v>0</v>
      </c>
      <c r="C476" s="191">
        <v>0</v>
      </c>
      <c r="D476" s="191">
        <v>0</v>
      </c>
      <c r="E476" s="191">
        <v>0</v>
      </c>
      <c r="F476" s="191">
        <v>0</v>
      </c>
      <c r="G476" s="191">
        <v>0</v>
      </c>
      <c r="H476" s="191">
        <v>0</v>
      </c>
      <c r="I476" s="191">
        <v>0</v>
      </c>
      <c r="J476" s="191">
        <v>0</v>
      </c>
      <c r="K476" s="191">
        <v>0</v>
      </c>
      <c r="L476" s="191">
        <v>0</v>
      </c>
      <c r="M476" s="191">
        <v>0</v>
      </c>
      <c r="N476" s="191">
        <v>0</v>
      </c>
      <c r="O476" s="191">
        <v>0</v>
      </c>
      <c r="P476" s="191">
        <v>0</v>
      </c>
      <c r="Q476" s="191">
        <v>0</v>
      </c>
      <c r="R476" s="191">
        <v>0</v>
      </c>
      <c r="S476" s="191">
        <v>0</v>
      </c>
      <c r="T476" s="191">
        <v>0</v>
      </c>
      <c r="U476" s="191">
        <v>0</v>
      </c>
      <c r="V476" s="179">
        <v>0</v>
      </c>
      <c r="W476" s="173"/>
      <c r="X476" s="173"/>
      <c r="Y476" s="173"/>
      <c r="Z476" s="173"/>
      <c r="AA476" s="173"/>
      <c r="AB476" s="173"/>
      <c r="AC476" s="173"/>
      <c r="AD476" s="173"/>
      <c r="AE476" s="173"/>
      <c r="AF476" s="150"/>
      <c r="AG476" s="150"/>
      <c r="AH476" s="150"/>
      <c r="AI476" s="150"/>
      <c r="AJ476" s="150"/>
      <c r="AK476" s="150"/>
      <c r="AL476" s="150"/>
      <c r="AM476" s="150"/>
      <c r="AN476" s="150"/>
    </row>
    <row r="477" spans="1:40">
      <c r="A477" s="618" t="s">
        <v>138</v>
      </c>
      <c r="B477" s="241">
        <v>1568.312580480075</v>
      </c>
      <c r="C477" s="193">
        <v>1329.3445429941917</v>
      </c>
      <c r="D477" s="193">
        <v>1285.9779051305452</v>
      </c>
      <c r="E477" s="193">
        <v>1392.9851841679117</v>
      </c>
      <c r="F477" s="193">
        <v>1587.7187384981198</v>
      </c>
      <c r="G477" s="193">
        <v>1452.1669577898981</v>
      </c>
      <c r="H477" s="193">
        <v>1509.0970096793376</v>
      </c>
      <c r="I477" s="193">
        <v>1548.158191963865</v>
      </c>
      <c r="J477" s="193">
        <v>1350.1097375086117</v>
      </c>
      <c r="K477" s="193">
        <v>1349.1982955308588</v>
      </c>
      <c r="L477" s="193">
        <v>1308.0443223333227</v>
      </c>
      <c r="M477" s="193">
        <v>1401.8015017302644</v>
      </c>
      <c r="N477" s="193">
        <v>1325.8204467425244</v>
      </c>
      <c r="O477" s="193">
        <v>1208.6305584143211</v>
      </c>
      <c r="P477" s="193">
        <v>1031.1091429746616</v>
      </c>
      <c r="Q477" s="193">
        <v>919.10318820372879</v>
      </c>
      <c r="R477" s="193">
        <v>874.73004751288181</v>
      </c>
      <c r="S477" s="193">
        <v>925.5970282916486</v>
      </c>
      <c r="T477" s="193">
        <v>1043.2103844649814</v>
      </c>
      <c r="U477" s="193">
        <v>918.73834030127898</v>
      </c>
      <c r="V477" s="180">
        <v>512.61025701338201</v>
      </c>
      <c r="W477" s="173"/>
      <c r="X477" s="173"/>
      <c r="Y477" s="173"/>
      <c r="Z477" s="173"/>
      <c r="AA477" s="173"/>
      <c r="AB477" s="173"/>
      <c r="AC477" s="173"/>
      <c r="AD477" s="173"/>
      <c r="AE477" s="173"/>
      <c r="AF477" s="150"/>
      <c r="AG477" s="150"/>
      <c r="AH477" s="150"/>
      <c r="AI477" s="150"/>
      <c r="AJ477" s="150"/>
      <c r="AK477" s="150"/>
      <c r="AL477" s="150"/>
      <c r="AM477" s="150"/>
      <c r="AN477" s="150"/>
    </row>
    <row r="478" spans="1:40">
      <c r="A478" s="619" t="s">
        <v>139</v>
      </c>
      <c r="B478" s="255">
        <v>0</v>
      </c>
      <c r="C478" s="256">
        <v>0</v>
      </c>
      <c r="D478" s="256">
        <v>0</v>
      </c>
      <c r="E478" s="256">
        <v>0</v>
      </c>
      <c r="F478" s="256">
        <v>0</v>
      </c>
      <c r="G478" s="256">
        <v>0</v>
      </c>
      <c r="H478" s="256">
        <v>0</v>
      </c>
      <c r="I478" s="256">
        <v>0</v>
      </c>
      <c r="J478" s="256">
        <v>0</v>
      </c>
      <c r="K478" s="256">
        <v>0</v>
      </c>
      <c r="L478" s="256">
        <v>0</v>
      </c>
      <c r="M478" s="256">
        <v>0</v>
      </c>
      <c r="N478" s="256">
        <v>0</v>
      </c>
      <c r="O478" s="256">
        <v>0</v>
      </c>
      <c r="P478" s="256">
        <v>0</v>
      </c>
      <c r="Q478" s="256">
        <v>0</v>
      </c>
      <c r="R478" s="256">
        <v>0</v>
      </c>
      <c r="S478" s="256">
        <v>0</v>
      </c>
      <c r="T478" s="256">
        <v>0</v>
      </c>
      <c r="U478" s="256">
        <v>0</v>
      </c>
      <c r="V478" s="637">
        <v>0</v>
      </c>
      <c r="W478" s="173"/>
      <c r="X478" s="173"/>
      <c r="Y478" s="173"/>
      <c r="Z478" s="173"/>
      <c r="AA478" s="173"/>
      <c r="AB478" s="173"/>
      <c r="AC478" s="173"/>
      <c r="AD478" s="173"/>
      <c r="AE478" s="173"/>
      <c r="AF478" s="150"/>
      <c r="AG478" s="150"/>
      <c r="AH478" s="150"/>
      <c r="AI478" s="150"/>
      <c r="AJ478" s="150"/>
      <c r="AK478" s="150"/>
      <c r="AL478" s="150"/>
      <c r="AM478" s="150"/>
      <c r="AN478" s="150"/>
    </row>
    <row r="479" spans="1:40">
      <c r="A479" s="170"/>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73"/>
      <c r="X479" s="173"/>
      <c r="Y479" s="173"/>
      <c r="Z479" s="173"/>
      <c r="AA479" s="173"/>
      <c r="AB479" s="173"/>
      <c r="AC479" s="173"/>
      <c r="AD479" s="173"/>
    </row>
    <row r="480" spans="1:40">
      <c r="A480" s="172" t="s">
        <v>546</v>
      </c>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73"/>
      <c r="X480" s="173"/>
      <c r="Y480" s="173"/>
      <c r="Z480" s="173"/>
      <c r="AA480" s="173"/>
      <c r="AB480" s="173"/>
      <c r="AC480" s="173"/>
      <c r="AD480" s="173"/>
    </row>
    <row r="481" spans="1:60">
      <c r="A481" s="172" t="s">
        <v>547</v>
      </c>
      <c r="B481" s="622"/>
      <c r="C481" s="622"/>
      <c r="D481" s="622"/>
      <c r="E481" s="622"/>
      <c r="F481" s="622"/>
      <c r="G481" s="622"/>
      <c r="H481" s="622"/>
      <c r="I481" s="622"/>
      <c r="J481" s="622"/>
      <c r="K481" s="622"/>
      <c r="L481" s="622"/>
      <c r="M481" s="622"/>
      <c r="N481" s="622"/>
      <c r="O481" s="622"/>
      <c r="P481" s="622"/>
      <c r="Q481" s="622"/>
      <c r="R481" s="622"/>
      <c r="S481" s="622"/>
      <c r="T481" s="622"/>
      <c r="U481" s="622"/>
      <c r="V481" s="622"/>
      <c r="W481" s="173"/>
      <c r="X481" s="173"/>
      <c r="Y481" s="173"/>
      <c r="Z481" s="173"/>
      <c r="AA481" s="173"/>
      <c r="AB481" s="173"/>
      <c r="AC481" s="173"/>
      <c r="AD481" s="173"/>
    </row>
    <row r="482" spans="1:60" s="196" customFormat="1">
      <c r="A482" s="172" t="s">
        <v>255</v>
      </c>
      <c r="B482" s="622"/>
      <c r="C482" s="622"/>
      <c r="D482" s="622"/>
      <c r="E482" s="622"/>
      <c r="F482" s="622"/>
      <c r="G482" s="622"/>
      <c r="H482" s="622"/>
      <c r="I482" s="622"/>
      <c r="J482" s="622"/>
      <c r="K482" s="622"/>
      <c r="L482" s="622"/>
      <c r="M482" s="622"/>
      <c r="N482" s="622"/>
      <c r="O482" s="622"/>
      <c r="P482" s="622"/>
      <c r="Q482" s="622"/>
      <c r="R482" s="622"/>
      <c r="S482" s="622"/>
      <c r="T482" s="622"/>
      <c r="U482" s="622"/>
      <c r="V482" s="173"/>
      <c r="W482" s="173"/>
      <c r="X482" s="173"/>
      <c r="Y482" s="173"/>
      <c r="Z482" s="173"/>
      <c r="AA482" s="173"/>
      <c r="AB482" s="173"/>
      <c r="AC482" s="173"/>
      <c r="AD482" s="173"/>
      <c r="AF482" s="151"/>
      <c r="AG482" s="151"/>
      <c r="AH482" s="151"/>
      <c r="AI482" s="151"/>
      <c r="AJ482" s="151"/>
      <c r="AK482" s="151"/>
      <c r="AL482" s="151"/>
      <c r="AM482" s="151"/>
      <c r="AN482" s="151"/>
      <c r="AO482" s="151"/>
      <c r="AP482" s="151"/>
      <c r="AQ482" s="151"/>
      <c r="AR482" s="151"/>
      <c r="AS482" s="151"/>
      <c r="AT482" s="151"/>
      <c r="AU482" s="151"/>
      <c r="AV482" s="151"/>
      <c r="AW482" s="151"/>
      <c r="AX482" s="151"/>
      <c r="AY482" s="151"/>
      <c r="AZ482" s="151"/>
      <c r="BA482" s="151"/>
      <c r="BB482" s="151"/>
      <c r="BC482" s="151"/>
      <c r="BD482" s="151"/>
      <c r="BE482" s="151"/>
      <c r="BF482" s="151"/>
      <c r="BG482" s="151"/>
      <c r="BH482" s="151"/>
    </row>
    <row r="483" spans="1:60" s="196" customFormat="1">
      <c r="B483" s="622"/>
      <c r="C483" s="622"/>
      <c r="D483" s="622"/>
      <c r="E483" s="622"/>
      <c r="F483" s="622"/>
      <c r="G483" s="622"/>
      <c r="H483" s="622"/>
      <c r="I483" s="622"/>
      <c r="J483" s="622"/>
      <c r="K483" s="622"/>
      <c r="L483" s="622"/>
      <c r="M483" s="622"/>
      <c r="N483" s="622"/>
      <c r="O483" s="622"/>
      <c r="P483" s="622"/>
      <c r="Q483" s="622"/>
      <c r="R483" s="622"/>
      <c r="S483" s="622"/>
      <c r="T483" s="622"/>
      <c r="U483" s="622"/>
      <c r="V483" s="173"/>
      <c r="W483" s="173"/>
      <c r="X483" s="173"/>
      <c r="Y483" s="173"/>
      <c r="Z483" s="173"/>
      <c r="AA483" s="173"/>
      <c r="AB483" s="173"/>
      <c r="AC483" s="173"/>
      <c r="AD483" s="173"/>
      <c r="AF483" s="151"/>
      <c r="AG483" s="151"/>
      <c r="AH483" s="151"/>
      <c r="AI483" s="151"/>
      <c r="AJ483" s="151"/>
      <c r="AK483" s="151"/>
      <c r="AL483" s="151"/>
      <c r="AM483" s="151"/>
      <c r="AN483" s="151"/>
      <c r="AO483" s="151"/>
      <c r="AP483" s="151"/>
      <c r="AQ483" s="151"/>
      <c r="AR483" s="151"/>
      <c r="AS483" s="151"/>
      <c r="AT483" s="151"/>
      <c r="AU483" s="151"/>
      <c r="AV483" s="151"/>
      <c r="AW483" s="151"/>
      <c r="AX483" s="151"/>
      <c r="AY483" s="151"/>
      <c r="AZ483" s="151"/>
      <c r="BA483" s="151"/>
      <c r="BB483" s="151"/>
      <c r="BC483" s="151"/>
      <c r="BD483" s="151"/>
      <c r="BE483" s="151"/>
      <c r="BF483" s="151"/>
      <c r="BG483" s="151"/>
      <c r="BH483" s="151"/>
    </row>
    <row r="484" spans="1:60" s="196" customFormat="1">
      <c r="B484" s="622"/>
      <c r="C484" s="622"/>
      <c r="D484" s="622"/>
      <c r="E484" s="622"/>
      <c r="F484" s="622"/>
      <c r="G484" s="622"/>
      <c r="H484" s="622"/>
      <c r="I484" s="622"/>
      <c r="J484" s="622"/>
      <c r="K484" s="622"/>
      <c r="L484" s="622"/>
      <c r="M484" s="622"/>
      <c r="N484" s="622"/>
      <c r="O484" s="622"/>
      <c r="P484" s="622"/>
      <c r="Q484" s="622"/>
      <c r="R484" s="622"/>
      <c r="S484" s="622"/>
      <c r="T484" s="622"/>
      <c r="U484" s="622"/>
      <c r="V484" s="173"/>
      <c r="W484" s="173"/>
      <c r="X484" s="173"/>
      <c r="Y484" s="173"/>
      <c r="Z484" s="173"/>
      <c r="AA484" s="173"/>
      <c r="AB484" s="173"/>
      <c r="AC484" s="173"/>
      <c r="AD484" s="173"/>
      <c r="AF484" s="151"/>
      <c r="AG484" s="151"/>
      <c r="AH484" s="151"/>
      <c r="AI484" s="151"/>
      <c r="AJ484" s="151"/>
      <c r="AK484" s="151"/>
      <c r="AL484" s="151"/>
      <c r="AM484" s="151"/>
      <c r="AN484" s="151"/>
      <c r="AO484" s="151"/>
      <c r="AP484" s="151"/>
      <c r="AQ484" s="151"/>
      <c r="AR484" s="151"/>
      <c r="AS484" s="151"/>
      <c r="AT484" s="151"/>
      <c r="AU484" s="151"/>
      <c r="AV484" s="151"/>
      <c r="AW484" s="151"/>
      <c r="AX484" s="151"/>
      <c r="AY484" s="151"/>
      <c r="AZ484" s="151"/>
      <c r="BA484" s="151"/>
      <c r="BB484" s="151"/>
      <c r="BC484" s="151"/>
      <c r="BD484" s="151"/>
      <c r="BE484" s="151"/>
      <c r="BF484" s="151"/>
      <c r="BG484" s="151"/>
      <c r="BH484" s="151"/>
    </row>
    <row r="485" spans="1:60" s="196" customFormat="1">
      <c r="A485" s="151"/>
      <c r="B485" s="173"/>
      <c r="C485" s="173"/>
      <c r="D485" s="173"/>
      <c r="E485" s="173"/>
      <c r="F485" s="173"/>
      <c r="G485" s="173"/>
      <c r="H485" s="173"/>
      <c r="I485" s="173"/>
      <c r="J485" s="173"/>
      <c r="K485" s="173"/>
      <c r="L485" s="173"/>
      <c r="M485" s="173"/>
      <c r="N485" s="173"/>
      <c r="O485" s="173"/>
      <c r="P485" s="173"/>
      <c r="Q485" s="173"/>
      <c r="R485" s="173"/>
      <c r="S485" s="173"/>
      <c r="T485" s="173"/>
      <c r="U485" s="173"/>
      <c r="V485" s="173"/>
      <c r="W485" s="173"/>
      <c r="X485" s="173"/>
      <c r="Y485" s="173"/>
      <c r="Z485" s="173"/>
      <c r="AA485" s="173"/>
      <c r="AB485" s="173"/>
      <c r="AC485" s="173"/>
      <c r="AD485" s="173"/>
      <c r="AF485" s="151"/>
      <c r="AG485" s="151"/>
      <c r="AH485" s="151"/>
      <c r="AI485" s="151"/>
      <c r="AJ485" s="151"/>
      <c r="AK485" s="151"/>
      <c r="AL485" s="151"/>
      <c r="AM485" s="151"/>
      <c r="AN485" s="151"/>
      <c r="AO485" s="151"/>
      <c r="AP485" s="151"/>
      <c r="AQ485" s="151"/>
      <c r="AR485" s="151"/>
      <c r="AS485" s="151"/>
      <c r="AT485" s="151"/>
      <c r="AU485" s="151"/>
      <c r="AV485" s="151"/>
      <c r="AW485" s="151"/>
      <c r="AX485" s="151"/>
      <c r="AY485" s="151"/>
      <c r="AZ485" s="151"/>
      <c r="BA485" s="151"/>
      <c r="BB485" s="151"/>
      <c r="BC485" s="151"/>
      <c r="BD485" s="151"/>
      <c r="BE485" s="151"/>
      <c r="BF485" s="151"/>
      <c r="BG485" s="151"/>
      <c r="BH485" s="151"/>
    </row>
    <row r="486" spans="1:60" s="196" customFormat="1">
      <c r="A486" s="151"/>
      <c r="B486" s="173"/>
      <c r="C486" s="173"/>
      <c r="D486" s="173"/>
      <c r="E486" s="173"/>
      <c r="F486" s="173"/>
      <c r="G486" s="173"/>
      <c r="H486" s="173"/>
      <c r="I486" s="173"/>
      <c r="J486" s="173"/>
      <c r="K486" s="173"/>
      <c r="L486" s="173"/>
      <c r="M486" s="173"/>
      <c r="N486" s="173"/>
      <c r="O486" s="173"/>
      <c r="P486" s="173"/>
      <c r="Q486" s="173"/>
      <c r="R486" s="173"/>
      <c r="S486" s="173"/>
      <c r="T486" s="173"/>
      <c r="U486" s="173"/>
      <c r="V486" s="173"/>
      <c r="W486" s="173"/>
      <c r="X486" s="173"/>
      <c r="Y486" s="173"/>
      <c r="Z486" s="173"/>
      <c r="AA486" s="173"/>
      <c r="AB486" s="173"/>
      <c r="AC486" s="173"/>
      <c r="AD486" s="173"/>
      <c r="AF486" s="151"/>
      <c r="AG486" s="151"/>
      <c r="AH486" s="151"/>
      <c r="AI486" s="151"/>
      <c r="AJ486" s="151"/>
      <c r="AK486" s="151"/>
      <c r="AL486" s="151"/>
      <c r="AM486" s="151"/>
      <c r="AN486" s="151"/>
      <c r="AO486" s="151"/>
      <c r="AP486" s="151"/>
      <c r="AQ486" s="151"/>
      <c r="AR486" s="151"/>
      <c r="AS486" s="151"/>
      <c r="AT486" s="151"/>
      <c r="AU486" s="151"/>
      <c r="AV486" s="151"/>
      <c r="AW486" s="151"/>
      <c r="AX486" s="151"/>
      <c r="AY486" s="151"/>
      <c r="AZ486" s="151"/>
      <c r="BA486" s="151"/>
      <c r="BB486" s="151"/>
      <c r="BC486" s="151"/>
      <c r="BD486" s="151"/>
      <c r="BE486" s="151"/>
      <c r="BF486" s="151"/>
      <c r="BG486" s="151"/>
      <c r="BH486" s="151"/>
    </row>
    <row r="487" spans="1:60" s="196" customFormat="1">
      <c r="A487" s="151"/>
      <c r="B487" s="173"/>
      <c r="C487" s="173"/>
      <c r="D487" s="173"/>
      <c r="E487" s="173"/>
      <c r="F487" s="173"/>
      <c r="G487" s="173"/>
      <c r="H487" s="173"/>
      <c r="I487" s="173"/>
      <c r="J487" s="173"/>
      <c r="K487" s="173"/>
      <c r="L487" s="173"/>
      <c r="M487" s="173"/>
      <c r="N487" s="173"/>
      <c r="O487" s="173"/>
      <c r="P487" s="173"/>
      <c r="Q487" s="173"/>
      <c r="R487" s="173"/>
      <c r="S487" s="173"/>
      <c r="T487" s="173"/>
      <c r="U487" s="173"/>
      <c r="V487" s="173"/>
      <c r="W487" s="173"/>
      <c r="X487" s="173"/>
      <c r="Y487" s="173"/>
      <c r="Z487" s="173"/>
      <c r="AA487" s="173"/>
      <c r="AB487" s="173"/>
      <c r="AC487" s="173"/>
      <c r="AD487" s="173"/>
      <c r="AF487" s="151"/>
      <c r="AG487" s="151"/>
      <c r="AH487" s="151"/>
      <c r="AI487" s="151"/>
      <c r="AJ487" s="151"/>
      <c r="AK487" s="151"/>
      <c r="AL487" s="151"/>
      <c r="AM487" s="151"/>
      <c r="AN487" s="151"/>
      <c r="AO487" s="151"/>
      <c r="AP487" s="151"/>
      <c r="AQ487" s="151"/>
      <c r="AR487" s="151"/>
      <c r="AS487" s="151"/>
      <c r="AT487" s="151"/>
      <c r="AU487" s="151"/>
      <c r="AV487" s="151"/>
      <c r="AW487" s="151"/>
      <c r="AX487" s="151"/>
      <c r="AY487" s="151"/>
      <c r="AZ487" s="151"/>
      <c r="BA487" s="151"/>
      <c r="BB487" s="151"/>
      <c r="BC487" s="151"/>
      <c r="BD487" s="151"/>
      <c r="BE487" s="151"/>
      <c r="BF487" s="151"/>
      <c r="BG487" s="151"/>
      <c r="BH487" s="151"/>
    </row>
    <row r="488" spans="1:60" s="196" customFormat="1">
      <c r="A488" s="151"/>
      <c r="B488" s="173"/>
      <c r="C488" s="173"/>
      <c r="D488" s="173"/>
      <c r="E488" s="173"/>
      <c r="F488" s="173"/>
      <c r="G488" s="173"/>
      <c r="H488" s="173"/>
      <c r="I488" s="173"/>
      <c r="J488" s="173"/>
      <c r="K488" s="173"/>
      <c r="L488" s="173"/>
      <c r="M488" s="173"/>
      <c r="N488" s="173"/>
      <c r="O488" s="173"/>
      <c r="P488" s="173"/>
      <c r="Q488" s="173"/>
      <c r="R488" s="173"/>
      <c r="S488" s="173"/>
      <c r="T488" s="173"/>
      <c r="U488" s="173"/>
      <c r="V488" s="173"/>
      <c r="W488" s="173"/>
      <c r="X488" s="173"/>
      <c r="Y488" s="173"/>
      <c r="Z488" s="173"/>
      <c r="AA488" s="173"/>
      <c r="AB488" s="173"/>
      <c r="AC488" s="173"/>
      <c r="AD488" s="173"/>
      <c r="AF488" s="151"/>
      <c r="AG488" s="151"/>
      <c r="AH488" s="151"/>
      <c r="AI488" s="151"/>
      <c r="AJ488" s="151"/>
      <c r="AK488" s="151"/>
      <c r="AL488" s="151"/>
      <c r="AM488" s="151"/>
      <c r="AN488" s="151"/>
      <c r="AO488" s="151"/>
      <c r="AP488" s="151"/>
      <c r="AQ488" s="151"/>
      <c r="AR488" s="151"/>
      <c r="AS488" s="151"/>
      <c r="AT488" s="151"/>
      <c r="AU488" s="151"/>
      <c r="AV488" s="151"/>
      <c r="AW488" s="151"/>
      <c r="AX488" s="151"/>
      <c r="AY488" s="151"/>
      <c r="AZ488" s="151"/>
      <c r="BA488" s="151"/>
      <c r="BB488" s="151"/>
      <c r="BC488" s="151"/>
      <c r="BD488" s="151"/>
      <c r="BE488" s="151"/>
      <c r="BF488" s="151"/>
      <c r="BG488" s="151"/>
      <c r="BH488" s="151"/>
    </row>
    <row r="489" spans="1:60" s="196" customFormat="1">
      <c r="A489" s="151"/>
      <c r="B489" s="150"/>
      <c r="C489" s="150"/>
      <c r="D489" s="150"/>
      <c r="E489" s="150"/>
      <c r="F489" s="150"/>
      <c r="G489" s="150"/>
      <c r="H489" s="150"/>
      <c r="I489" s="150"/>
      <c r="J489" s="150"/>
      <c r="K489" s="150"/>
      <c r="L489" s="150"/>
      <c r="M489" s="150"/>
      <c r="N489" s="150"/>
      <c r="O489" s="150"/>
      <c r="P489" s="150"/>
      <c r="Q489" s="150"/>
      <c r="R489" s="150"/>
      <c r="S489" s="150"/>
      <c r="T489" s="150"/>
      <c r="U489" s="150"/>
      <c r="V489" s="150"/>
      <c r="W489" s="150"/>
      <c r="X489" s="150"/>
      <c r="Y489" s="150"/>
      <c r="Z489" s="150"/>
      <c r="AA489" s="150"/>
      <c r="AB489" s="150"/>
      <c r="AC489" s="150"/>
      <c r="AD489" s="150"/>
      <c r="AF489" s="151"/>
      <c r="AG489" s="151"/>
      <c r="AH489" s="151"/>
      <c r="AI489" s="151"/>
      <c r="AJ489" s="151"/>
      <c r="AK489" s="151"/>
      <c r="AL489" s="151"/>
      <c r="AM489" s="151"/>
      <c r="AN489" s="151"/>
      <c r="AO489" s="151"/>
      <c r="AP489" s="151"/>
      <c r="AQ489" s="151"/>
      <c r="AR489" s="151"/>
      <c r="AS489" s="151"/>
      <c r="AT489" s="151"/>
      <c r="AU489" s="151"/>
      <c r="AV489" s="151"/>
      <c r="AW489" s="151"/>
      <c r="AX489" s="151"/>
      <c r="AY489" s="151"/>
      <c r="AZ489" s="151"/>
      <c r="BA489" s="151"/>
      <c r="BB489" s="151"/>
      <c r="BC489" s="151"/>
      <c r="BD489" s="151"/>
      <c r="BE489" s="151"/>
      <c r="BF489" s="151"/>
      <c r="BG489" s="151"/>
      <c r="BH489" s="151"/>
    </row>
    <row r="490" spans="1:60" s="196" customFormat="1">
      <c r="A490" s="151"/>
      <c r="B490" s="150"/>
      <c r="C490" s="150"/>
      <c r="D490" s="150"/>
      <c r="E490" s="150"/>
      <c r="F490" s="150"/>
      <c r="G490" s="150"/>
      <c r="H490" s="150"/>
      <c r="I490" s="150"/>
      <c r="J490" s="150"/>
      <c r="K490" s="150"/>
      <c r="L490" s="150"/>
      <c r="M490" s="150"/>
      <c r="N490" s="150"/>
      <c r="O490" s="150"/>
      <c r="P490" s="150"/>
      <c r="Q490" s="150"/>
      <c r="R490" s="150"/>
      <c r="S490" s="150"/>
      <c r="T490" s="150"/>
      <c r="U490" s="150"/>
      <c r="V490" s="150"/>
      <c r="W490" s="150"/>
      <c r="X490" s="150"/>
      <c r="Y490" s="150"/>
      <c r="Z490" s="150"/>
      <c r="AA490" s="150"/>
      <c r="AB490" s="150"/>
      <c r="AC490" s="150"/>
      <c r="AD490" s="150"/>
      <c r="AF490" s="151"/>
      <c r="AG490" s="151"/>
      <c r="AH490" s="151"/>
      <c r="AI490" s="151"/>
      <c r="AJ490" s="151"/>
      <c r="AK490" s="151"/>
      <c r="AL490" s="151"/>
      <c r="AM490" s="151"/>
      <c r="AN490" s="151"/>
      <c r="AO490" s="151"/>
      <c r="AP490" s="151"/>
      <c r="AQ490" s="151"/>
      <c r="AR490" s="151"/>
      <c r="AS490" s="151"/>
      <c r="AT490" s="151"/>
      <c r="AU490" s="151"/>
      <c r="AV490" s="151"/>
      <c r="AW490" s="151"/>
      <c r="AX490" s="151"/>
      <c r="AY490" s="151"/>
      <c r="AZ490" s="151"/>
      <c r="BA490" s="151"/>
      <c r="BB490" s="151"/>
      <c r="BC490" s="151"/>
      <c r="BD490" s="151"/>
      <c r="BE490" s="151"/>
      <c r="BF490" s="151"/>
      <c r="BG490" s="151"/>
      <c r="BH490" s="151"/>
    </row>
    <row r="491" spans="1:60" s="196" customFormat="1">
      <c r="A491" s="151"/>
      <c r="B491" s="150"/>
      <c r="C491" s="150"/>
      <c r="D491" s="150"/>
      <c r="E491" s="150"/>
      <c r="F491" s="150"/>
      <c r="G491" s="150"/>
      <c r="H491" s="150"/>
      <c r="I491" s="150"/>
      <c r="J491" s="150"/>
      <c r="K491" s="150"/>
      <c r="L491" s="150"/>
      <c r="M491" s="150"/>
      <c r="N491" s="150"/>
      <c r="O491" s="150"/>
      <c r="P491" s="150"/>
      <c r="Q491" s="150"/>
      <c r="R491" s="150"/>
      <c r="S491" s="150"/>
      <c r="T491" s="150"/>
      <c r="U491" s="150"/>
      <c r="V491" s="150"/>
      <c r="W491" s="150"/>
      <c r="X491" s="150"/>
      <c r="Y491" s="150"/>
      <c r="Z491" s="150"/>
      <c r="AA491" s="150"/>
      <c r="AB491" s="150"/>
      <c r="AC491" s="150"/>
      <c r="AD491" s="150"/>
      <c r="AF491" s="151"/>
      <c r="AG491" s="151"/>
      <c r="AH491" s="151"/>
      <c r="AI491" s="151"/>
      <c r="AJ491" s="151"/>
      <c r="AK491" s="151"/>
      <c r="AL491" s="151"/>
      <c r="AM491" s="151"/>
      <c r="AN491" s="151"/>
      <c r="AO491" s="151"/>
      <c r="AP491" s="151"/>
      <c r="AQ491" s="151"/>
      <c r="AR491" s="151"/>
      <c r="AS491" s="151"/>
      <c r="AT491" s="151"/>
      <c r="AU491" s="151"/>
      <c r="AV491" s="151"/>
      <c r="AW491" s="151"/>
      <c r="AX491" s="151"/>
      <c r="AY491" s="151"/>
      <c r="AZ491" s="151"/>
      <c r="BA491" s="151"/>
      <c r="BB491" s="151"/>
      <c r="BC491" s="151"/>
      <c r="BD491" s="151"/>
      <c r="BE491" s="151"/>
      <c r="BF491" s="151"/>
      <c r="BG491" s="151"/>
      <c r="BH491" s="151"/>
    </row>
    <row r="492" spans="1:60" s="196" customFormat="1">
      <c r="A492" s="151"/>
      <c r="B492" s="150"/>
      <c r="C492" s="150"/>
      <c r="D492" s="150"/>
      <c r="E492" s="150"/>
      <c r="F492" s="150"/>
      <c r="G492" s="150"/>
      <c r="H492" s="150"/>
      <c r="I492" s="150"/>
      <c r="J492" s="150"/>
      <c r="K492" s="150"/>
      <c r="L492" s="150"/>
      <c r="M492" s="150"/>
      <c r="N492" s="150"/>
      <c r="O492" s="150"/>
      <c r="P492" s="150"/>
      <c r="Q492" s="150"/>
      <c r="R492" s="150"/>
      <c r="S492" s="150"/>
      <c r="T492" s="150"/>
      <c r="U492" s="150"/>
      <c r="V492" s="150"/>
      <c r="W492" s="150"/>
      <c r="X492" s="150"/>
      <c r="Y492" s="150"/>
      <c r="Z492" s="150"/>
      <c r="AA492" s="150"/>
      <c r="AB492" s="150"/>
      <c r="AC492" s="150"/>
      <c r="AD492" s="150"/>
      <c r="AF492" s="151"/>
      <c r="AG492" s="151"/>
      <c r="AH492" s="151"/>
      <c r="AI492" s="151"/>
      <c r="AJ492" s="151"/>
      <c r="AK492" s="151"/>
      <c r="AL492" s="151"/>
      <c r="AM492" s="151"/>
      <c r="AN492" s="151"/>
      <c r="AO492" s="151"/>
      <c r="AP492" s="151"/>
      <c r="AQ492" s="151"/>
      <c r="AR492" s="151"/>
      <c r="AS492" s="151"/>
      <c r="AT492" s="151"/>
      <c r="AU492" s="151"/>
      <c r="AV492" s="151"/>
      <c r="AW492" s="151"/>
      <c r="AX492" s="151"/>
      <c r="AY492" s="151"/>
      <c r="AZ492" s="151"/>
      <c r="BA492" s="151"/>
      <c r="BB492" s="151"/>
      <c r="BC492" s="151"/>
      <c r="BD492" s="151"/>
      <c r="BE492" s="151"/>
      <c r="BF492" s="151"/>
      <c r="BG492" s="151"/>
      <c r="BH492" s="151"/>
    </row>
    <row r="493" spans="1:60" s="196" customFormat="1">
      <c r="A493" s="151"/>
      <c r="B493" s="150"/>
      <c r="C493" s="150"/>
      <c r="D493" s="150"/>
      <c r="E493" s="150"/>
      <c r="F493" s="150"/>
      <c r="G493" s="150"/>
      <c r="H493" s="150"/>
      <c r="I493" s="150"/>
      <c r="J493" s="150"/>
      <c r="K493" s="150"/>
      <c r="L493" s="150"/>
      <c r="M493" s="150"/>
      <c r="N493" s="150"/>
      <c r="O493" s="150"/>
      <c r="P493" s="150"/>
      <c r="Q493" s="150"/>
      <c r="R493" s="150"/>
      <c r="S493" s="150"/>
      <c r="T493" s="150"/>
      <c r="U493" s="150"/>
      <c r="V493" s="150"/>
      <c r="W493" s="150"/>
      <c r="X493" s="150"/>
      <c r="Y493" s="150"/>
      <c r="Z493" s="150"/>
      <c r="AA493" s="150"/>
      <c r="AB493" s="150"/>
      <c r="AC493" s="150"/>
      <c r="AD493" s="150"/>
      <c r="AF493" s="151"/>
      <c r="AG493" s="151"/>
      <c r="AH493" s="151"/>
      <c r="AI493" s="151"/>
      <c r="AJ493" s="151"/>
      <c r="AK493" s="151"/>
      <c r="AL493" s="151"/>
      <c r="AM493" s="151"/>
      <c r="AN493" s="151"/>
      <c r="AO493" s="151"/>
      <c r="AP493" s="151"/>
      <c r="AQ493" s="151"/>
      <c r="AR493" s="151"/>
      <c r="AS493" s="151"/>
      <c r="AT493" s="151"/>
      <c r="AU493" s="151"/>
      <c r="AV493" s="151"/>
      <c r="AW493" s="151"/>
      <c r="AX493" s="151"/>
      <c r="AY493" s="151"/>
      <c r="AZ493" s="151"/>
      <c r="BA493" s="151"/>
      <c r="BB493" s="151"/>
      <c r="BC493" s="151"/>
      <c r="BD493" s="151"/>
      <c r="BE493" s="151"/>
      <c r="BF493" s="151"/>
      <c r="BG493" s="151"/>
      <c r="BH493" s="151"/>
    </row>
    <row r="494" spans="1:60" s="196" customFormat="1">
      <c r="A494" s="151"/>
      <c r="B494" s="150"/>
      <c r="C494" s="150"/>
      <c r="D494" s="150"/>
      <c r="E494" s="150"/>
      <c r="F494" s="150"/>
      <c r="G494" s="150"/>
      <c r="H494" s="150"/>
      <c r="I494" s="150"/>
      <c r="J494" s="150"/>
      <c r="K494" s="150"/>
      <c r="L494" s="150"/>
      <c r="M494" s="150"/>
      <c r="N494" s="150"/>
      <c r="O494" s="150"/>
      <c r="P494" s="150"/>
      <c r="Q494" s="150"/>
      <c r="R494" s="150"/>
      <c r="S494" s="150"/>
      <c r="T494" s="150"/>
      <c r="U494" s="150"/>
      <c r="V494" s="150"/>
      <c r="W494" s="150"/>
      <c r="X494" s="150"/>
      <c r="Y494" s="150"/>
      <c r="Z494" s="150"/>
      <c r="AA494" s="150"/>
      <c r="AB494" s="150"/>
      <c r="AC494" s="150"/>
      <c r="AD494" s="150"/>
      <c r="AF494" s="151"/>
      <c r="AG494" s="151"/>
      <c r="AH494" s="151"/>
      <c r="AI494" s="151"/>
      <c r="AJ494" s="151"/>
      <c r="AK494" s="151"/>
      <c r="AL494" s="151"/>
      <c r="AM494" s="151"/>
      <c r="AN494" s="151"/>
      <c r="AO494" s="151"/>
      <c r="AP494" s="151"/>
      <c r="AQ494" s="151"/>
      <c r="AR494" s="151"/>
      <c r="AS494" s="151"/>
      <c r="AT494" s="151"/>
      <c r="AU494" s="151"/>
      <c r="AV494" s="151"/>
      <c r="AW494" s="151"/>
      <c r="AX494" s="151"/>
      <c r="AY494" s="151"/>
      <c r="AZ494" s="151"/>
      <c r="BA494" s="151"/>
      <c r="BB494" s="151"/>
      <c r="BC494" s="151"/>
      <c r="BD494" s="151"/>
      <c r="BE494" s="151"/>
      <c r="BF494" s="151"/>
      <c r="BG494" s="151"/>
      <c r="BH494" s="151"/>
    </row>
    <row r="495" spans="1:60" s="196" customFormat="1">
      <c r="A495" s="151"/>
      <c r="B495" s="150"/>
      <c r="C495" s="150"/>
      <c r="D495" s="150"/>
      <c r="E495" s="150"/>
      <c r="F495" s="150"/>
      <c r="G495" s="150"/>
      <c r="H495" s="150"/>
      <c r="I495" s="150"/>
      <c r="J495" s="150"/>
      <c r="K495" s="150"/>
      <c r="L495" s="150"/>
      <c r="M495" s="150"/>
      <c r="N495" s="150"/>
      <c r="O495" s="150"/>
      <c r="P495" s="150"/>
      <c r="Q495" s="150"/>
      <c r="R495" s="150"/>
      <c r="S495" s="150"/>
      <c r="T495" s="150"/>
      <c r="U495" s="150"/>
      <c r="V495" s="150"/>
      <c r="W495" s="150"/>
      <c r="X495" s="150"/>
      <c r="Y495" s="150"/>
      <c r="Z495" s="150"/>
      <c r="AA495" s="150"/>
      <c r="AB495" s="150"/>
      <c r="AC495" s="150"/>
      <c r="AD495" s="150"/>
      <c r="AF495" s="151"/>
      <c r="AG495" s="151"/>
      <c r="AH495" s="151"/>
      <c r="AI495" s="151"/>
      <c r="AJ495" s="151"/>
      <c r="AK495" s="151"/>
      <c r="AL495" s="151"/>
      <c r="AM495" s="151"/>
      <c r="AN495" s="151"/>
      <c r="AO495" s="151"/>
      <c r="AP495" s="151"/>
      <c r="AQ495" s="151"/>
      <c r="AR495" s="151"/>
      <c r="AS495" s="151"/>
      <c r="AT495" s="151"/>
      <c r="AU495" s="151"/>
      <c r="AV495" s="151"/>
      <c r="AW495" s="151"/>
      <c r="AX495" s="151"/>
      <c r="AY495" s="151"/>
      <c r="AZ495" s="151"/>
      <c r="BA495" s="151"/>
      <c r="BB495" s="151"/>
      <c r="BC495" s="151"/>
      <c r="BD495" s="151"/>
      <c r="BE495" s="151"/>
      <c r="BF495" s="151"/>
      <c r="BG495" s="151"/>
      <c r="BH495" s="151"/>
    </row>
    <row r="496" spans="1:60" s="196" customFormat="1">
      <c r="A496" s="151"/>
      <c r="B496" s="150"/>
      <c r="C496" s="150"/>
      <c r="D496" s="150"/>
      <c r="E496" s="150"/>
      <c r="F496" s="150"/>
      <c r="G496" s="150"/>
      <c r="H496" s="150"/>
      <c r="I496" s="150"/>
      <c r="J496" s="150"/>
      <c r="K496" s="150"/>
      <c r="L496" s="150"/>
      <c r="M496" s="150"/>
      <c r="N496" s="150"/>
      <c r="O496" s="150"/>
      <c r="P496" s="150"/>
      <c r="Q496" s="150"/>
      <c r="R496" s="150"/>
      <c r="S496" s="150"/>
      <c r="T496" s="150"/>
      <c r="U496" s="150"/>
      <c r="V496" s="150"/>
      <c r="W496" s="150"/>
      <c r="X496" s="150"/>
      <c r="Y496" s="150"/>
      <c r="Z496" s="150"/>
      <c r="AA496" s="150"/>
      <c r="AB496" s="150"/>
      <c r="AC496" s="150"/>
      <c r="AD496" s="150"/>
      <c r="AF496" s="151"/>
      <c r="AG496" s="151"/>
      <c r="AH496" s="151"/>
      <c r="AI496" s="151"/>
      <c r="AJ496" s="151"/>
      <c r="AK496" s="151"/>
      <c r="AL496" s="151"/>
      <c r="AM496" s="151"/>
      <c r="AN496" s="151"/>
      <c r="AO496" s="151"/>
      <c r="AP496" s="151"/>
      <c r="AQ496" s="151"/>
      <c r="AR496" s="151"/>
      <c r="AS496" s="151"/>
      <c r="AT496" s="151"/>
      <c r="AU496" s="151"/>
      <c r="AV496" s="151"/>
      <c r="AW496" s="151"/>
      <c r="AX496" s="151"/>
      <c r="AY496" s="151"/>
      <c r="AZ496" s="151"/>
      <c r="BA496" s="151"/>
      <c r="BB496" s="151"/>
      <c r="BC496" s="151"/>
      <c r="BD496" s="151"/>
      <c r="BE496" s="151"/>
      <c r="BF496" s="151"/>
      <c r="BG496" s="151"/>
      <c r="BH496" s="151"/>
    </row>
    <row r="497" spans="1:60" s="196" customFormat="1">
      <c r="A497" s="151"/>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c r="AA497" s="150"/>
      <c r="AB497" s="150"/>
      <c r="AC497" s="150"/>
      <c r="AD497" s="150"/>
      <c r="AF497" s="151"/>
      <c r="AG497" s="151"/>
      <c r="AH497" s="151"/>
      <c r="AI497" s="151"/>
      <c r="AJ497" s="151"/>
      <c r="AK497" s="151"/>
      <c r="AL497" s="151"/>
      <c r="AM497" s="151"/>
      <c r="AN497" s="151"/>
      <c r="AO497" s="151"/>
      <c r="AP497" s="151"/>
      <c r="AQ497" s="151"/>
      <c r="AR497" s="151"/>
      <c r="AS497" s="151"/>
      <c r="AT497" s="151"/>
      <c r="AU497" s="151"/>
      <c r="AV497" s="151"/>
      <c r="AW497" s="151"/>
      <c r="AX497" s="151"/>
      <c r="AY497" s="151"/>
      <c r="AZ497" s="151"/>
      <c r="BA497" s="151"/>
      <c r="BB497" s="151"/>
      <c r="BC497" s="151"/>
      <c r="BD497" s="151"/>
      <c r="BE497" s="151"/>
      <c r="BF497" s="151"/>
      <c r="BG497" s="151"/>
      <c r="BH497" s="151"/>
    </row>
    <row r="498" spans="1:60" s="196" customFormat="1">
      <c r="A498" s="151"/>
      <c r="B498" s="150"/>
      <c r="C498" s="150"/>
      <c r="D498" s="150"/>
      <c r="E498" s="150"/>
      <c r="F498" s="150"/>
      <c r="G498" s="150"/>
      <c r="H498" s="150"/>
      <c r="I498" s="150"/>
      <c r="J498" s="150"/>
      <c r="K498" s="150"/>
      <c r="L498" s="150"/>
      <c r="M498" s="150"/>
      <c r="N498" s="150"/>
      <c r="O498" s="150"/>
      <c r="P498" s="150"/>
      <c r="Q498" s="150"/>
      <c r="R498" s="150"/>
      <c r="S498" s="150"/>
      <c r="T498" s="150"/>
      <c r="U498" s="150"/>
      <c r="V498" s="150"/>
      <c r="W498" s="150"/>
      <c r="X498" s="150"/>
      <c r="Y498" s="150"/>
      <c r="Z498" s="150"/>
      <c r="AA498" s="150"/>
      <c r="AB498" s="150"/>
      <c r="AC498" s="150"/>
      <c r="AD498" s="150"/>
      <c r="AF498" s="151"/>
      <c r="AG498" s="151"/>
      <c r="AH498" s="151"/>
      <c r="AI498" s="151"/>
      <c r="AJ498" s="151"/>
      <c r="AK498" s="151"/>
      <c r="AL498" s="151"/>
      <c r="AM498" s="151"/>
      <c r="AN498" s="151"/>
      <c r="AO498" s="151"/>
      <c r="AP498" s="151"/>
      <c r="AQ498" s="151"/>
      <c r="AR498" s="151"/>
      <c r="AS498" s="151"/>
      <c r="AT498" s="151"/>
      <c r="AU498" s="151"/>
      <c r="AV498" s="151"/>
      <c r="AW498" s="151"/>
      <c r="AX498" s="151"/>
      <c r="AY498" s="151"/>
      <c r="AZ498" s="151"/>
      <c r="BA498" s="151"/>
      <c r="BB498" s="151"/>
      <c r="BC498" s="151"/>
      <c r="BD498" s="151"/>
      <c r="BE498" s="151"/>
      <c r="BF498" s="151"/>
      <c r="BG498" s="151"/>
      <c r="BH498" s="151"/>
    </row>
    <row r="499" spans="1:60" s="196" customFormat="1">
      <c r="A499" s="151"/>
      <c r="B499" s="150"/>
      <c r="C499" s="150"/>
      <c r="D499" s="150"/>
      <c r="E499" s="150"/>
      <c r="F499" s="150"/>
      <c r="G499" s="150"/>
      <c r="H499" s="150"/>
      <c r="I499" s="150"/>
      <c r="J499" s="150"/>
      <c r="K499" s="150"/>
      <c r="L499" s="150"/>
      <c r="M499" s="150"/>
      <c r="N499" s="150"/>
      <c r="O499" s="150"/>
      <c r="P499" s="150"/>
      <c r="Q499" s="150"/>
      <c r="R499" s="150"/>
      <c r="S499" s="150"/>
      <c r="T499" s="150"/>
      <c r="U499" s="150"/>
      <c r="V499" s="150"/>
      <c r="W499" s="150"/>
      <c r="X499" s="150"/>
      <c r="Y499" s="150"/>
      <c r="Z499" s="150"/>
      <c r="AA499" s="150"/>
      <c r="AB499" s="150"/>
      <c r="AC499" s="150"/>
      <c r="AD499" s="150"/>
      <c r="AF499" s="151"/>
      <c r="AG499" s="151"/>
      <c r="AH499" s="151"/>
      <c r="AI499" s="151"/>
      <c r="AJ499" s="151"/>
      <c r="AK499" s="151"/>
      <c r="AL499" s="151"/>
      <c r="AM499" s="151"/>
      <c r="AN499" s="151"/>
      <c r="AO499" s="151"/>
      <c r="AP499" s="151"/>
      <c r="AQ499" s="151"/>
      <c r="AR499" s="151"/>
      <c r="AS499" s="151"/>
      <c r="AT499" s="151"/>
      <c r="AU499" s="151"/>
      <c r="AV499" s="151"/>
      <c r="AW499" s="151"/>
      <c r="AX499" s="151"/>
      <c r="AY499" s="151"/>
      <c r="AZ499" s="151"/>
      <c r="BA499" s="151"/>
      <c r="BB499" s="151"/>
      <c r="BC499" s="151"/>
      <c r="BD499" s="151"/>
      <c r="BE499" s="151"/>
      <c r="BF499" s="151"/>
      <c r="BG499" s="151"/>
      <c r="BH499" s="151"/>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78"/>
  <sheetViews>
    <sheetView showGridLines="0" workbookViewId="0"/>
  </sheetViews>
  <sheetFormatPr baseColWidth="10" defaultColWidth="9.140625" defaultRowHeight="11.25"/>
  <cols>
    <col min="1" max="1" width="46" style="308" customWidth="1"/>
    <col min="2" max="28" width="6.42578125" style="308" customWidth="1"/>
    <col min="29" max="29" width="6.42578125" style="444" customWidth="1"/>
    <col min="30" max="31" width="6.42578125" style="308" customWidth="1"/>
    <col min="32" max="32" width="6.5703125" style="308" customWidth="1"/>
    <col min="33" max="60" width="5" style="308" bestFit="1" customWidth="1"/>
    <col min="61" max="16384" width="9.140625" style="308"/>
  </cols>
  <sheetData>
    <row r="1" spans="1:32" ht="14.25">
      <c r="A1" s="1012" t="s">
        <v>569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307"/>
      <c r="AD1" s="307"/>
    </row>
    <row r="2" spans="1:32">
      <c r="A2" s="262"/>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309"/>
      <c r="AC2" s="154"/>
      <c r="AD2" s="154"/>
      <c r="AF2" s="309" t="s">
        <v>124</v>
      </c>
    </row>
    <row r="3" spans="1:32" s="307" customFormat="1">
      <c r="A3" s="310"/>
      <c r="B3" s="311">
        <v>1990</v>
      </c>
      <c r="C3" s="312">
        <v>1991</v>
      </c>
      <c r="D3" s="312">
        <v>1992</v>
      </c>
      <c r="E3" s="312">
        <v>1993</v>
      </c>
      <c r="F3" s="312">
        <v>1994</v>
      </c>
      <c r="G3" s="312">
        <v>1995</v>
      </c>
      <c r="H3" s="312">
        <v>1996</v>
      </c>
      <c r="I3" s="312">
        <v>1997</v>
      </c>
      <c r="J3" s="312">
        <v>1998</v>
      </c>
      <c r="K3" s="312">
        <v>1999</v>
      </c>
      <c r="L3" s="312">
        <v>2000</v>
      </c>
      <c r="M3" s="312">
        <v>2001</v>
      </c>
      <c r="N3" s="312">
        <v>2002</v>
      </c>
      <c r="O3" s="312">
        <v>2003</v>
      </c>
      <c r="P3" s="312">
        <v>2004</v>
      </c>
      <c r="Q3" s="312">
        <v>2005</v>
      </c>
      <c r="R3" s="312">
        <v>2006</v>
      </c>
      <c r="S3" s="312">
        <v>2007</v>
      </c>
      <c r="T3" s="312">
        <v>2008</v>
      </c>
      <c r="U3" s="312">
        <v>2009</v>
      </c>
      <c r="V3" s="312">
        <v>2010</v>
      </c>
      <c r="W3" s="312">
        <v>2011</v>
      </c>
      <c r="X3" s="312">
        <v>2012</v>
      </c>
      <c r="Y3" s="312">
        <v>2013</v>
      </c>
      <c r="Z3" s="312">
        <v>2014</v>
      </c>
      <c r="AA3" s="312">
        <v>2015</v>
      </c>
      <c r="AB3" s="312">
        <v>2016</v>
      </c>
      <c r="AC3" s="312">
        <v>2017</v>
      </c>
      <c r="AD3" s="312">
        <v>2018</v>
      </c>
      <c r="AE3" s="312">
        <v>2019</v>
      </c>
      <c r="AF3" s="313">
        <v>2020</v>
      </c>
    </row>
    <row r="4" spans="1:32" s="316" customFormat="1">
      <c r="A4" s="314" t="s">
        <v>126</v>
      </c>
      <c r="B4" s="312">
        <v>694.92263261115102</v>
      </c>
      <c r="C4" s="312">
        <v>693.49480988806488</v>
      </c>
      <c r="D4" s="312">
        <v>690.88969591508794</v>
      </c>
      <c r="E4" s="312">
        <v>660.86138442357708</v>
      </c>
      <c r="F4" s="312">
        <v>615.7233871747701</v>
      </c>
      <c r="G4" s="312">
        <v>572.64447749928752</v>
      </c>
      <c r="H4" s="312">
        <v>520.83199022754388</v>
      </c>
      <c r="I4" s="312">
        <v>479.77752426741728</v>
      </c>
      <c r="J4" s="312">
        <v>455.78329874621045</v>
      </c>
      <c r="K4" s="312">
        <v>430.17795089026089</v>
      </c>
      <c r="L4" s="312">
        <v>399.90586314810105</v>
      </c>
      <c r="M4" s="312">
        <v>377.57609025767516</v>
      </c>
      <c r="N4" s="312">
        <v>352.4193843244438</v>
      </c>
      <c r="O4" s="312">
        <v>329.69062101102332</v>
      </c>
      <c r="P4" s="312">
        <v>306.32501575544217</v>
      </c>
      <c r="Q4" s="312">
        <v>282.75592472421368</v>
      </c>
      <c r="R4" s="312">
        <v>266.18042394355768</v>
      </c>
      <c r="S4" s="312">
        <v>257.14384363226822</v>
      </c>
      <c r="T4" s="312">
        <v>245.32955295958197</v>
      </c>
      <c r="U4" s="312">
        <v>242.08872256799006</v>
      </c>
      <c r="V4" s="312">
        <v>239.39614824688022</v>
      </c>
      <c r="W4" s="312">
        <v>234.64012852421416</v>
      </c>
      <c r="X4" s="312">
        <v>234.39147814435458</v>
      </c>
      <c r="Y4" s="312">
        <v>232.11254331498159</v>
      </c>
      <c r="Z4" s="312">
        <v>233.02113654731451</v>
      </c>
      <c r="AA4" s="312">
        <v>234.01239384878201</v>
      </c>
      <c r="AB4" s="312">
        <v>231.18125306722098</v>
      </c>
      <c r="AC4" s="312">
        <v>224.13717405904549</v>
      </c>
      <c r="AD4" s="312">
        <v>209.58470263362423</v>
      </c>
      <c r="AE4" s="312">
        <v>200.8259969639397</v>
      </c>
      <c r="AF4" s="315">
        <v>153.31237291333991</v>
      </c>
    </row>
    <row r="5" spans="1:32" s="316" customFormat="1">
      <c r="A5" s="317" t="s">
        <v>127</v>
      </c>
      <c r="B5" s="190">
        <v>56.302297209134103</v>
      </c>
      <c r="C5" s="190">
        <v>61.613332595695979</v>
      </c>
      <c r="D5" s="190">
        <v>66.655664828275576</v>
      </c>
      <c r="E5" s="190">
        <v>73.126679832558878</v>
      </c>
      <c r="F5" s="190">
        <v>80.205410641778016</v>
      </c>
      <c r="G5" s="190">
        <v>90.541491679489084</v>
      </c>
      <c r="H5" s="190">
        <v>96.929434368099919</v>
      </c>
      <c r="I5" s="190">
        <v>102.33883581908694</v>
      </c>
      <c r="J5" s="190">
        <v>111.48667678798526</v>
      </c>
      <c r="K5" s="190">
        <v>118.48270223066571</v>
      </c>
      <c r="L5" s="190">
        <v>127.9003954967602</v>
      </c>
      <c r="M5" s="190">
        <v>143.1749127342712</v>
      </c>
      <c r="N5" s="190">
        <v>155.08645715542858</v>
      </c>
      <c r="O5" s="190">
        <v>166.65111052592033</v>
      </c>
      <c r="P5" s="190">
        <v>173.29895818734548</v>
      </c>
      <c r="Q5" s="190">
        <v>177.55773165293891</v>
      </c>
      <c r="R5" s="190">
        <v>184.2440924370371</v>
      </c>
      <c r="S5" s="190">
        <v>192.34992181857442</v>
      </c>
      <c r="T5" s="190">
        <v>194.28892636878385</v>
      </c>
      <c r="U5" s="190">
        <v>200.41139011185936</v>
      </c>
      <c r="V5" s="190">
        <v>204.00073060682982</v>
      </c>
      <c r="W5" s="190">
        <v>203.8807630082683</v>
      </c>
      <c r="X5" s="190">
        <v>209.61694444055254</v>
      </c>
      <c r="Y5" s="190">
        <v>210.8791454636</v>
      </c>
      <c r="Z5" s="190">
        <v>213.89063232823415</v>
      </c>
      <c r="AA5" s="190">
        <v>216.78254376996324</v>
      </c>
      <c r="AB5" s="190">
        <v>215.26436112097559</v>
      </c>
      <c r="AC5" s="190">
        <v>209.64549568262842</v>
      </c>
      <c r="AD5" s="190">
        <v>196.30850626427645</v>
      </c>
      <c r="AE5" s="190">
        <v>188.28355976320933</v>
      </c>
      <c r="AF5" s="179">
        <v>143.52804453374983</v>
      </c>
    </row>
    <row r="6" spans="1:32" s="316" customFormat="1">
      <c r="A6" s="318" t="s">
        <v>114</v>
      </c>
      <c r="B6" s="190">
        <v>637.81869429213759</v>
      </c>
      <c r="C6" s="190">
        <v>631.23408539526008</v>
      </c>
      <c r="D6" s="190">
        <v>623.67301596311199</v>
      </c>
      <c r="E6" s="190">
        <v>587.27675739042127</v>
      </c>
      <c r="F6" s="190">
        <v>535.15205133213624</v>
      </c>
      <c r="G6" s="190">
        <v>481.83488813768543</v>
      </c>
      <c r="H6" s="190">
        <v>423.46136962504966</v>
      </c>
      <c r="I6" s="190">
        <v>376.58468685657323</v>
      </c>
      <c r="J6" s="190">
        <v>343.04934156765216</v>
      </c>
      <c r="K6" s="190">
        <v>310.19053567518637</v>
      </c>
      <c r="L6" s="190">
        <v>269.23819010023522</v>
      </c>
      <c r="M6" s="190">
        <v>232.97544262686066</v>
      </c>
      <c r="N6" s="190">
        <v>196.22585909400954</v>
      </c>
      <c r="O6" s="190">
        <v>162.31866506340739</v>
      </c>
      <c r="P6" s="190">
        <v>132.45351448620877</v>
      </c>
      <c r="Q6" s="190">
        <v>104.55035769394182</v>
      </c>
      <c r="R6" s="190">
        <v>81.411371458092773</v>
      </c>
      <c r="S6" s="190">
        <v>64.428617398488157</v>
      </c>
      <c r="T6" s="190">
        <v>50.768752212844127</v>
      </c>
      <c r="U6" s="190">
        <v>41.466993904161249</v>
      </c>
      <c r="V6" s="190">
        <v>35.1782997315591</v>
      </c>
      <c r="W6" s="190">
        <v>30.464649169872981</v>
      </c>
      <c r="X6" s="190">
        <v>24.567016775694519</v>
      </c>
      <c r="Y6" s="190">
        <v>21.068444733159424</v>
      </c>
      <c r="Z6" s="190">
        <v>19.036354813961182</v>
      </c>
      <c r="AA6" s="190">
        <v>17.15676086279802</v>
      </c>
      <c r="AB6" s="190">
        <v>15.861140859328696</v>
      </c>
      <c r="AC6" s="190">
        <v>14.451006954206674</v>
      </c>
      <c r="AD6" s="190">
        <v>13.248184986241172</v>
      </c>
      <c r="AE6" s="190">
        <v>12.520746367291713</v>
      </c>
      <c r="AF6" s="179">
        <v>9.7709963174374952</v>
      </c>
    </row>
    <row r="7" spans="1:32" s="316" customFormat="1">
      <c r="A7" s="318" t="s">
        <v>115</v>
      </c>
      <c r="B7" s="198">
        <v>0.80079815249382125</v>
      </c>
      <c r="C7" s="198">
        <v>0.64674742660433326</v>
      </c>
      <c r="D7" s="198">
        <v>0.56034625218203349</v>
      </c>
      <c r="E7" s="198">
        <v>0.45381528695369128</v>
      </c>
      <c r="F7" s="198">
        <v>0.36380170065245337</v>
      </c>
      <c r="G7" s="198">
        <v>0.26707907919761797</v>
      </c>
      <c r="H7" s="198">
        <v>0.44016671585619815</v>
      </c>
      <c r="I7" s="198">
        <v>0.85326885351645598</v>
      </c>
      <c r="J7" s="198">
        <v>1.2467020693775093</v>
      </c>
      <c r="K7" s="198">
        <v>1.5042142836501753</v>
      </c>
      <c r="L7" s="198">
        <v>2.7650648676210654</v>
      </c>
      <c r="M7" s="198">
        <v>1.4172691694813777</v>
      </c>
      <c r="N7" s="198">
        <v>1.0920581689899347</v>
      </c>
      <c r="O7" s="198">
        <v>0.71050281869442089</v>
      </c>
      <c r="P7" s="198">
        <v>0.56292717587580998</v>
      </c>
      <c r="Q7" s="198">
        <v>0.63127326976340226</v>
      </c>
      <c r="R7" s="198">
        <v>0.50718822071379766</v>
      </c>
      <c r="S7" s="198">
        <v>0.35363029956064596</v>
      </c>
      <c r="T7" s="198">
        <v>0.26013230771565005</v>
      </c>
      <c r="U7" s="198">
        <v>0.20050222022328026</v>
      </c>
      <c r="V7" s="198">
        <v>0.20825273211323694</v>
      </c>
      <c r="W7" s="198">
        <v>0.26900856940514639</v>
      </c>
      <c r="X7" s="198">
        <v>0.18414235221755323</v>
      </c>
      <c r="Y7" s="198">
        <v>0.14385921131163815</v>
      </c>
      <c r="Z7" s="198">
        <v>8.4295828231789147E-2</v>
      </c>
      <c r="AA7" s="198">
        <v>6.4761605974573228E-2</v>
      </c>
      <c r="AB7" s="198">
        <v>5.0746206372145893E-2</v>
      </c>
      <c r="AC7" s="198">
        <v>3.76655420825096E-2</v>
      </c>
      <c r="AD7" s="198">
        <v>2.5793434001046847E-2</v>
      </c>
      <c r="AE7" s="198">
        <v>1.9811552922626721E-2</v>
      </c>
      <c r="AF7" s="181">
        <v>1.2026782509045774E-2</v>
      </c>
    </row>
    <row r="8" spans="1:32" s="316" customFormat="1">
      <c r="A8" s="318" t="s">
        <v>131</v>
      </c>
      <c r="B8" s="199">
        <v>8.4295738553053423E-4</v>
      </c>
      <c r="C8" s="199">
        <v>6.4447050455095241E-4</v>
      </c>
      <c r="D8" s="199">
        <v>6.6887151826609305E-4</v>
      </c>
      <c r="E8" s="199">
        <v>4.1319136431735909E-3</v>
      </c>
      <c r="F8" s="199">
        <v>2.1235002033916134E-3</v>
      </c>
      <c r="G8" s="199">
        <v>1.0186029153469564E-3</v>
      </c>
      <c r="H8" s="199">
        <v>1.0195185381509883E-3</v>
      </c>
      <c r="I8" s="199">
        <v>7.3273824069759015E-4</v>
      </c>
      <c r="J8" s="199">
        <v>5.7832119543965884E-4</v>
      </c>
      <c r="K8" s="199">
        <v>4.9870075858512877E-4</v>
      </c>
      <c r="L8" s="199">
        <v>2.2126834845593779E-3</v>
      </c>
      <c r="M8" s="199">
        <v>8.4657270619556326E-3</v>
      </c>
      <c r="N8" s="199">
        <v>1.5009906015714116E-2</v>
      </c>
      <c r="O8" s="199">
        <v>1.0342603001210419E-2</v>
      </c>
      <c r="P8" s="199">
        <v>9.6159060120579523E-3</v>
      </c>
      <c r="Q8" s="199">
        <v>1.6562107569553342E-2</v>
      </c>
      <c r="R8" s="199">
        <v>1.7771827714048775E-2</v>
      </c>
      <c r="S8" s="199">
        <v>1.1674115644986539E-2</v>
      </c>
      <c r="T8" s="199">
        <v>1.1742070238330727E-2</v>
      </c>
      <c r="U8" s="199">
        <v>9.8363317461509416E-3</v>
      </c>
      <c r="V8" s="199">
        <v>8.8651763780570776E-3</v>
      </c>
      <c r="W8" s="199">
        <v>2.5707776667724103E-2</v>
      </c>
      <c r="X8" s="199">
        <v>2.3374575889972687E-2</v>
      </c>
      <c r="Y8" s="199">
        <v>2.1093906910530688E-2</v>
      </c>
      <c r="Z8" s="199">
        <v>9.8535768873788988E-3</v>
      </c>
      <c r="AA8" s="199">
        <v>8.3276100461592076E-3</v>
      </c>
      <c r="AB8" s="199">
        <v>5.0048805445749214E-3</v>
      </c>
      <c r="AC8" s="199">
        <v>3.0058801278738806E-3</v>
      </c>
      <c r="AD8" s="199">
        <v>2.2179491055584108E-3</v>
      </c>
      <c r="AE8" s="199">
        <v>1.8792805160488216E-3</v>
      </c>
      <c r="AF8" s="319">
        <v>1.3052796435366267E-3</v>
      </c>
    </row>
    <row r="9" spans="1:32" s="316" customFormat="1">
      <c r="A9" s="318" t="s">
        <v>142</v>
      </c>
      <c r="B9" s="190">
        <v>0</v>
      </c>
      <c r="C9" s="190">
        <v>0</v>
      </c>
      <c r="D9" s="190">
        <v>0</v>
      </c>
      <c r="E9" s="190">
        <v>0</v>
      </c>
      <c r="F9" s="190">
        <v>0</v>
      </c>
      <c r="G9" s="190">
        <v>0</v>
      </c>
      <c r="H9" s="190">
        <v>0</v>
      </c>
      <c r="I9" s="190">
        <v>0</v>
      </c>
      <c r="J9" s="190">
        <v>0</v>
      </c>
      <c r="K9" s="190">
        <v>0</v>
      </c>
      <c r="L9" s="190">
        <v>0</v>
      </c>
      <c r="M9" s="190">
        <v>0</v>
      </c>
      <c r="N9" s="190">
        <v>0</v>
      </c>
      <c r="O9" s="190">
        <v>0</v>
      </c>
      <c r="P9" s="190">
        <v>0</v>
      </c>
      <c r="Q9" s="190">
        <v>0</v>
      </c>
      <c r="R9" s="190">
        <v>0</v>
      </c>
      <c r="S9" s="190">
        <v>0</v>
      </c>
      <c r="T9" s="190">
        <v>0</v>
      </c>
      <c r="U9" s="190">
        <v>0</v>
      </c>
      <c r="V9" s="190">
        <v>0</v>
      </c>
      <c r="W9" s="190">
        <v>0</v>
      </c>
      <c r="X9" s="190">
        <v>0</v>
      </c>
      <c r="Y9" s="190">
        <v>0</v>
      </c>
      <c r="Z9" s="190">
        <v>0</v>
      </c>
      <c r="AA9" s="190">
        <v>0</v>
      </c>
      <c r="AB9" s="190">
        <v>0</v>
      </c>
      <c r="AC9" s="190">
        <v>0</v>
      </c>
      <c r="AD9" s="190">
        <v>0</v>
      </c>
      <c r="AE9" s="190">
        <v>0</v>
      </c>
      <c r="AF9" s="179">
        <v>0</v>
      </c>
    </row>
    <row r="10" spans="1:32" s="316" customFormat="1">
      <c r="A10" s="320" t="s">
        <v>129</v>
      </c>
      <c r="B10" s="321">
        <v>181.67356871544072</v>
      </c>
      <c r="C10" s="321">
        <v>187.41579251903278</v>
      </c>
      <c r="D10" s="321">
        <v>183.00392793702787</v>
      </c>
      <c r="E10" s="321">
        <v>180.3860354516323</v>
      </c>
      <c r="F10" s="321">
        <v>179.72266139563547</v>
      </c>
      <c r="G10" s="321">
        <v>170.14607550229954</v>
      </c>
      <c r="H10" s="321">
        <v>164.03548876866969</v>
      </c>
      <c r="I10" s="321">
        <v>161.32042996997137</v>
      </c>
      <c r="J10" s="321">
        <v>159.5059948220736</v>
      </c>
      <c r="K10" s="321">
        <v>154.78668855905673</v>
      </c>
      <c r="L10" s="321">
        <v>143.07508285996917</v>
      </c>
      <c r="M10" s="321">
        <v>140.15716150523568</v>
      </c>
      <c r="N10" s="321">
        <v>133.71372235425363</v>
      </c>
      <c r="O10" s="321">
        <v>125.68028188887141</v>
      </c>
      <c r="P10" s="321">
        <v>116.71005973588167</v>
      </c>
      <c r="Q10" s="321">
        <v>109.34986111865466</v>
      </c>
      <c r="R10" s="321">
        <v>102.12314964700903</v>
      </c>
      <c r="S10" s="321">
        <v>94.075693997852909</v>
      </c>
      <c r="T10" s="321">
        <v>85.029491148094948</v>
      </c>
      <c r="U10" s="321">
        <v>80.89096083673958</v>
      </c>
      <c r="V10" s="321">
        <v>79.870408850873218</v>
      </c>
      <c r="W10" s="321">
        <v>78.259107757347294</v>
      </c>
      <c r="X10" s="321">
        <v>78.001199853539148</v>
      </c>
      <c r="Y10" s="321">
        <v>82.706592324991391</v>
      </c>
      <c r="Z10" s="321">
        <v>87.186403405324995</v>
      </c>
      <c r="AA10" s="321">
        <v>92.91367984507805</v>
      </c>
      <c r="AB10" s="321">
        <v>97.790665226979414</v>
      </c>
      <c r="AC10" s="321">
        <v>101.39311566748754</v>
      </c>
      <c r="AD10" s="321">
        <v>103.56387759149338</v>
      </c>
      <c r="AE10" s="321">
        <v>104.95186000973509</v>
      </c>
      <c r="AF10" s="322">
        <v>85.865804931412754</v>
      </c>
    </row>
    <row r="11" spans="1:32" s="316" customFormat="1">
      <c r="A11" s="317" t="s">
        <v>127</v>
      </c>
      <c r="B11" s="190">
        <v>76.041873791354817</v>
      </c>
      <c r="C11" s="190">
        <v>85.269213740390896</v>
      </c>
      <c r="D11" s="190">
        <v>92.197164401607282</v>
      </c>
      <c r="E11" s="190">
        <v>100.17536888552698</v>
      </c>
      <c r="F11" s="190">
        <v>102.71833853385719</v>
      </c>
      <c r="G11" s="190">
        <v>104.71268755070726</v>
      </c>
      <c r="H11" s="190">
        <v>103.11977603022289</v>
      </c>
      <c r="I11" s="190">
        <v>103.2084827595708</v>
      </c>
      <c r="J11" s="190">
        <v>103.1692252604354</v>
      </c>
      <c r="K11" s="190">
        <v>101.27200896202038</v>
      </c>
      <c r="L11" s="190">
        <v>100.82189671018135</v>
      </c>
      <c r="M11" s="190">
        <v>100.36038462593555</v>
      </c>
      <c r="N11" s="190">
        <v>99.181813579563169</v>
      </c>
      <c r="O11" s="190">
        <v>95.997072201586633</v>
      </c>
      <c r="P11" s="190">
        <v>91.53610577369588</v>
      </c>
      <c r="Q11" s="190">
        <v>89.533818030701212</v>
      </c>
      <c r="R11" s="190">
        <v>85.665878958265949</v>
      </c>
      <c r="S11" s="190">
        <v>81.535765584388159</v>
      </c>
      <c r="T11" s="190">
        <v>76.611968516343097</v>
      </c>
      <c r="U11" s="190">
        <v>74.511565877907046</v>
      </c>
      <c r="V11" s="190">
        <v>75.269367043186648</v>
      </c>
      <c r="W11" s="190">
        <v>74.821107608225276</v>
      </c>
      <c r="X11" s="190">
        <v>74.885756537342317</v>
      </c>
      <c r="Y11" s="190">
        <v>80.091349195506567</v>
      </c>
      <c r="Z11" s="190">
        <v>85.197651294410448</v>
      </c>
      <c r="AA11" s="190">
        <v>91.053183692164239</v>
      </c>
      <c r="AB11" s="190">
        <v>96.48444766277369</v>
      </c>
      <c r="AC11" s="190">
        <v>100.08620626199813</v>
      </c>
      <c r="AD11" s="190">
        <v>102.50937544025024</v>
      </c>
      <c r="AE11" s="190">
        <v>103.96695061662346</v>
      </c>
      <c r="AF11" s="179">
        <v>85.181768613461372</v>
      </c>
    </row>
    <row r="12" spans="1:32" s="316" customFormat="1">
      <c r="A12" s="318" t="s">
        <v>114</v>
      </c>
      <c r="B12" s="190">
        <v>104.23177833874438</v>
      </c>
      <c r="C12" s="190">
        <v>100.71509786214072</v>
      </c>
      <c r="D12" s="190">
        <v>89.61270185197256</v>
      </c>
      <c r="E12" s="190">
        <v>79.138850862274737</v>
      </c>
      <c r="F12" s="190">
        <v>76.050911402015046</v>
      </c>
      <c r="G12" s="190">
        <v>64.62308752065114</v>
      </c>
      <c r="H12" s="190">
        <v>59.587837270541414</v>
      </c>
      <c r="I12" s="190">
        <v>55.660648374508263</v>
      </c>
      <c r="J12" s="190">
        <v>52.200106139660356</v>
      </c>
      <c r="K12" s="190">
        <v>48.220102673379436</v>
      </c>
      <c r="L12" s="190">
        <v>39.135867260537395</v>
      </c>
      <c r="M12" s="190">
        <v>35.226542568319282</v>
      </c>
      <c r="N12" s="190">
        <v>30.576058791695299</v>
      </c>
      <c r="O12" s="190">
        <v>26.075485115631647</v>
      </c>
      <c r="P12" s="190">
        <v>22.128939987040354</v>
      </c>
      <c r="Q12" s="190">
        <v>17.630641916438929</v>
      </c>
      <c r="R12" s="190">
        <v>14.679695315883272</v>
      </c>
      <c r="S12" s="190">
        <v>11.110776262273744</v>
      </c>
      <c r="T12" s="190">
        <v>7.2455078324184221</v>
      </c>
      <c r="U12" s="190">
        <v>5.5248729451217322</v>
      </c>
      <c r="V12" s="190">
        <v>3.8212301785121507</v>
      </c>
      <c r="W12" s="190">
        <v>2.8361470535579145</v>
      </c>
      <c r="X12" s="190">
        <v>2.6088549948275008</v>
      </c>
      <c r="Y12" s="190">
        <v>2.2457533712846058</v>
      </c>
      <c r="Z12" s="190">
        <v>1.7129796707791993</v>
      </c>
      <c r="AA12" s="190">
        <v>1.668828018725353</v>
      </c>
      <c r="AB12" s="190">
        <v>1.1805527827749678</v>
      </c>
      <c r="AC12" s="190">
        <v>1.2245966298658328</v>
      </c>
      <c r="AD12" s="190">
        <v>0.99789527076617079</v>
      </c>
      <c r="AE12" s="190">
        <v>0.94660888716791514</v>
      </c>
      <c r="AF12" s="179">
        <v>0.66249637149017093</v>
      </c>
    </row>
    <row r="13" spans="1:32" s="316" customFormat="1">
      <c r="A13" s="318" t="s">
        <v>115</v>
      </c>
      <c r="B13" s="190">
        <v>1.3989124201585335</v>
      </c>
      <c r="C13" s="190">
        <v>1.430500037064266</v>
      </c>
      <c r="D13" s="190">
        <v>1.1930704342287133</v>
      </c>
      <c r="E13" s="190">
        <v>1.0650248911787903</v>
      </c>
      <c r="F13" s="190">
        <v>0.94945634083568353</v>
      </c>
      <c r="G13" s="190">
        <v>0.80810186543870488</v>
      </c>
      <c r="H13" s="190">
        <v>1.3257150771401793</v>
      </c>
      <c r="I13" s="190">
        <v>2.4497749418889243</v>
      </c>
      <c r="J13" s="190">
        <v>4.1352813616047657</v>
      </c>
      <c r="K13" s="190">
        <v>5.2933011019781899</v>
      </c>
      <c r="L13" s="190">
        <v>3.1155370709921413</v>
      </c>
      <c r="M13" s="190">
        <v>4.5497521154321783</v>
      </c>
      <c r="N13" s="190">
        <v>3.9137984960795302</v>
      </c>
      <c r="O13" s="190">
        <v>3.5660597246170909</v>
      </c>
      <c r="P13" s="190">
        <v>3.0028043558703446</v>
      </c>
      <c r="Q13" s="190">
        <v>2.1372061940825167</v>
      </c>
      <c r="R13" s="190">
        <v>1.7234274063516755</v>
      </c>
      <c r="S13" s="190">
        <v>1.387277156358026</v>
      </c>
      <c r="T13" s="190">
        <v>1.1256774816948873</v>
      </c>
      <c r="U13" s="190">
        <v>0.81753815605988889</v>
      </c>
      <c r="V13" s="190">
        <v>0.74892074789065211</v>
      </c>
      <c r="W13" s="190">
        <v>0.54963127749083818</v>
      </c>
      <c r="X13" s="190">
        <v>0.44861031820600561</v>
      </c>
      <c r="Y13" s="190">
        <v>0.31626450177770743</v>
      </c>
      <c r="Z13" s="190">
        <v>0.2410699185446902</v>
      </c>
      <c r="AA13" s="190">
        <v>0.16510513349610578</v>
      </c>
      <c r="AB13" s="190">
        <v>0.11106731238511085</v>
      </c>
      <c r="AC13" s="190">
        <v>7.4418414622921855E-2</v>
      </c>
      <c r="AD13" s="190">
        <v>5.1487402598618691E-2</v>
      </c>
      <c r="AE13" s="190">
        <v>3.4567488900593885E-2</v>
      </c>
      <c r="AF13" s="179">
        <v>1.8833823718197942E-2</v>
      </c>
    </row>
    <row r="14" spans="1:32" s="316" customFormat="1">
      <c r="A14" s="318" t="s">
        <v>131</v>
      </c>
      <c r="B14" s="190">
        <v>1.0041651829821958E-3</v>
      </c>
      <c r="C14" s="190">
        <v>9.8087943689229842E-4</v>
      </c>
      <c r="D14" s="190">
        <v>9.9124921930914098E-4</v>
      </c>
      <c r="E14" s="190">
        <v>6.7908126518076671E-3</v>
      </c>
      <c r="F14" s="190">
        <v>3.9551189275290281E-3</v>
      </c>
      <c r="G14" s="190">
        <v>2.1985655024381067E-3</v>
      </c>
      <c r="H14" s="190">
        <v>2.1603907652055611E-3</v>
      </c>
      <c r="I14" s="190">
        <v>1.5238940033780756E-3</v>
      </c>
      <c r="J14" s="190">
        <v>1.3820603730906841E-3</v>
      </c>
      <c r="K14" s="190">
        <v>1.2758216787173171E-3</v>
      </c>
      <c r="L14" s="190">
        <v>1.7818182582689964E-3</v>
      </c>
      <c r="M14" s="190">
        <v>2.0482195548685158E-2</v>
      </c>
      <c r="N14" s="190">
        <v>4.2051486915653302E-2</v>
      </c>
      <c r="O14" s="190">
        <v>4.1664847036025084E-2</v>
      </c>
      <c r="P14" s="190">
        <v>4.2209619275092536E-2</v>
      </c>
      <c r="Q14" s="190">
        <v>4.8194977431986946E-2</v>
      </c>
      <c r="R14" s="190">
        <v>5.4147966508144282E-2</v>
      </c>
      <c r="S14" s="190">
        <v>4.1874994832986963E-2</v>
      </c>
      <c r="T14" s="190">
        <v>4.6337317638532327E-2</v>
      </c>
      <c r="U14" s="190">
        <v>3.6983857650924011E-2</v>
      </c>
      <c r="V14" s="190">
        <v>3.0890881283771258E-2</v>
      </c>
      <c r="W14" s="190">
        <v>5.2221818073271573E-2</v>
      </c>
      <c r="X14" s="190">
        <v>5.7978003163320815E-2</v>
      </c>
      <c r="Y14" s="190">
        <v>5.3225256422512107E-2</v>
      </c>
      <c r="Z14" s="190">
        <v>3.4702521590640585E-2</v>
      </c>
      <c r="AA14" s="190">
        <v>2.6563000692341784E-2</v>
      </c>
      <c r="AB14" s="190">
        <v>1.4597469045641518E-2</v>
      </c>
      <c r="AC14" s="190">
        <v>7.894361000646246E-3</v>
      </c>
      <c r="AD14" s="190">
        <v>5.1194778783569062E-3</v>
      </c>
      <c r="AE14" s="190">
        <v>3.7330170431164448E-3</v>
      </c>
      <c r="AF14" s="179">
        <v>2.7061227430274009E-3</v>
      </c>
    </row>
    <row r="15" spans="1:32" s="316" customFormat="1">
      <c r="A15" s="318" t="s">
        <v>142</v>
      </c>
      <c r="B15" s="190">
        <v>0</v>
      </c>
      <c r="C15" s="190">
        <v>0</v>
      </c>
      <c r="D15" s="190">
        <v>0</v>
      </c>
      <c r="E15" s="190">
        <v>0</v>
      </c>
      <c r="F15" s="190">
        <v>0</v>
      </c>
      <c r="G15" s="190">
        <v>0</v>
      </c>
      <c r="H15" s="190">
        <v>0</v>
      </c>
      <c r="I15" s="190">
        <v>0</v>
      </c>
      <c r="J15" s="190">
        <v>0</v>
      </c>
      <c r="K15" s="190">
        <v>0</v>
      </c>
      <c r="L15" s="190">
        <v>0</v>
      </c>
      <c r="M15" s="190">
        <v>0</v>
      </c>
      <c r="N15" s="190">
        <v>0</v>
      </c>
      <c r="O15" s="190">
        <v>0</v>
      </c>
      <c r="P15" s="190">
        <v>0</v>
      </c>
      <c r="Q15" s="190">
        <v>0</v>
      </c>
      <c r="R15" s="190">
        <v>0</v>
      </c>
      <c r="S15" s="190">
        <v>0</v>
      </c>
      <c r="T15" s="190">
        <v>0</v>
      </c>
      <c r="U15" s="190">
        <v>0</v>
      </c>
      <c r="V15" s="190">
        <v>0</v>
      </c>
      <c r="W15" s="190">
        <v>0</v>
      </c>
      <c r="X15" s="190">
        <v>0</v>
      </c>
      <c r="Y15" s="190">
        <v>0</v>
      </c>
      <c r="Z15" s="190">
        <v>0</v>
      </c>
      <c r="AA15" s="190">
        <v>0</v>
      </c>
      <c r="AB15" s="190">
        <v>0</v>
      </c>
      <c r="AC15" s="190">
        <v>0</v>
      </c>
      <c r="AD15" s="190">
        <v>0</v>
      </c>
      <c r="AE15" s="190">
        <v>0</v>
      </c>
      <c r="AF15" s="179">
        <v>0</v>
      </c>
    </row>
    <row r="16" spans="1:32" s="316" customFormat="1">
      <c r="A16" s="320" t="s">
        <v>143</v>
      </c>
      <c r="B16" s="321">
        <v>374.45161892018092</v>
      </c>
      <c r="C16" s="321">
        <v>388.10346763485262</v>
      </c>
      <c r="D16" s="321">
        <v>400.62834372662923</v>
      </c>
      <c r="E16" s="321">
        <v>396.45005415538139</v>
      </c>
      <c r="F16" s="321">
        <v>403.22082578998265</v>
      </c>
      <c r="G16" s="321">
        <v>398.50981634024822</v>
      </c>
      <c r="H16" s="321">
        <v>388.08186599289604</v>
      </c>
      <c r="I16" s="321">
        <v>395.88937734510569</v>
      </c>
      <c r="J16" s="321">
        <v>399.22445997043809</v>
      </c>
      <c r="K16" s="321">
        <v>408.33775561039386</v>
      </c>
      <c r="L16" s="321">
        <v>405.98608306269415</v>
      </c>
      <c r="M16" s="321">
        <v>400.11708224340907</v>
      </c>
      <c r="N16" s="321">
        <v>394.35506419758138</v>
      </c>
      <c r="O16" s="321">
        <v>370.87707346555754</v>
      </c>
      <c r="P16" s="321">
        <v>372.38959395308996</v>
      </c>
      <c r="Q16" s="321">
        <v>357.31544120510017</v>
      </c>
      <c r="R16" s="321">
        <v>348.86835675066783</v>
      </c>
      <c r="S16" s="321">
        <v>336.93968677849091</v>
      </c>
      <c r="T16" s="321">
        <v>309.08421680593318</v>
      </c>
      <c r="U16" s="321">
        <v>278.31104766964518</v>
      </c>
      <c r="V16" s="321">
        <v>266.74099135089153</v>
      </c>
      <c r="W16" s="321">
        <v>260.94966114435545</v>
      </c>
      <c r="X16" s="321">
        <v>240.44298024566433</v>
      </c>
      <c r="Y16" s="321">
        <v>224.24594888001945</v>
      </c>
      <c r="Z16" s="321">
        <v>204.93682810047076</v>
      </c>
      <c r="AA16" s="321">
        <v>189.5305602423266</v>
      </c>
      <c r="AB16" s="321">
        <v>161.83867367255553</v>
      </c>
      <c r="AC16" s="321">
        <v>141.99630512679119</v>
      </c>
      <c r="AD16" s="321">
        <v>119.96933607812733</v>
      </c>
      <c r="AE16" s="321">
        <v>109.08372450473802</v>
      </c>
      <c r="AF16" s="324">
        <v>80.960567084290346</v>
      </c>
    </row>
    <row r="17" spans="1:60" s="316" customFormat="1">
      <c r="A17" s="317" t="s">
        <v>127</v>
      </c>
      <c r="B17" s="190">
        <v>374.16980603535364</v>
      </c>
      <c r="C17" s="190">
        <v>387.82022459625927</v>
      </c>
      <c r="D17" s="190">
        <v>400.34231897409001</v>
      </c>
      <c r="E17" s="190">
        <v>396.14462978030122</v>
      </c>
      <c r="F17" s="190">
        <v>402.90529076180678</v>
      </c>
      <c r="G17" s="190">
        <v>398.19480991215733</v>
      </c>
      <c r="H17" s="190">
        <v>387.77026498673445</v>
      </c>
      <c r="I17" s="190">
        <v>395.57313719339163</v>
      </c>
      <c r="J17" s="190">
        <v>398.91363973303413</v>
      </c>
      <c r="K17" s="190">
        <v>408.01532013818036</v>
      </c>
      <c r="L17" s="190">
        <v>405.66672367557896</v>
      </c>
      <c r="M17" s="190">
        <v>399.6339008740751</v>
      </c>
      <c r="N17" s="190">
        <v>393.8958267995846</v>
      </c>
      <c r="O17" s="190">
        <v>370.31839175533668</v>
      </c>
      <c r="P17" s="190">
        <v>371.80103979137863</v>
      </c>
      <c r="Q17" s="190">
        <v>356.7301880717493</v>
      </c>
      <c r="R17" s="190">
        <v>348.18920949198503</v>
      </c>
      <c r="S17" s="190">
        <v>336.20717957305595</v>
      </c>
      <c r="T17" s="190">
        <v>308.29324255755489</v>
      </c>
      <c r="U17" s="190">
        <v>277.56130910723817</v>
      </c>
      <c r="V17" s="190">
        <v>266.00994268123088</v>
      </c>
      <c r="W17" s="198">
        <v>259.59614048637582</v>
      </c>
      <c r="X17" s="190">
        <v>239.05083194637606</v>
      </c>
      <c r="Y17" s="190">
        <v>222.7648688693734</v>
      </c>
      <c r="Z17" s="190">
        <v>203.28573472706006</v>
      </c>
      <c r="AA17" s="190">
        <v>187.87688714386107</v>
      </c>
      <c r="AB17" s="190">
        <v>160.10771063797918</v>
      </c>
      <c r="AC17" s="190">
        <v>140.18905625406214</v>
      </c>
      <c r="AD17" s="190">
        <v>117.92644496996428</v>
      </c>
      <c r="AE17" s="190">
        <v>106.83182049092311</v>
      </c>
      <c r="AF17" s="178">
        <v>78.494523679182024</v>
      </c>
    </row>
    <row r="18" spans="1:60" s="316" customFormat="1">
      <c r="A18" s="317" t="s">
        <v>114</v>
      </c>
      <c r="B18" s="163">
        <v>0.27900642833019135</v>
      </c>
      <c r="C18" s="163">
        <v>0.28030229829906111</v>
      </c>
      <c r="D18" s="163">
        <v>0.28311567901085993</v>
      </c>
      <c r="E18" s="163">
        <v>0.28410144842609875</v>
      </c>
      <c r="F18" s="163">
        <v>0.30311660698570053</v>
      </c>
      <c r="G18" s="163">
        <v>0.30691845521051941</v>
      </c>
      <c r="H18" s="163">
        <v>0.30363264742872359</v>
      </c>
      <c r="I18" s="163">
        <v>0.30990824973379616</v>
      </c>
      <c r="J18" s="163">
        <v>0.3044017970056897</v>
      </c>
      <c r="K18" s="163">
        <v>0.31592554099921066</v>
      </c>
      <c r="L18" s="163">
        <v>0.30569789959664567</v>
      </c>
      <c r="M18" s="163">
        <v>0.29270958291606625</v>
      </c>
      <c r="N18" s="163">
        <v>0.27598564914837181</v>
      </c>
      <c r="O18" s="163">
        <v>0.27279446612750202</v>
      </c>
      <c r="P18" s="163">
        <v>0.26983009951819842</v>
      </c>
      <c r="Q18" s="163">
        <v>0.25933002759109558</v>
      </c>
      <c r="R18" s="163">
        <v>0.25358955193234961</v>
      </c>
      <c r="S18" s="163">
        <v>0.24362743895720901</v>
      </c>
      <c r="T18" s="163">
        <v>0.22816890143985563</v>
      </c>
      <c r="U18" s="163">
        <v>0.21542768597535744</v>
      </c>
      <c r="V18" s="163">
        <v>0.19744135292427231</v>
      </c>
      <c r="W18" s="163">
        <v>0.18615779517233277</v>
      </c>
      <c r="X18" s="163">
        <v>0.17267535969406414</v>
      </c>
      <c r="Y18" s="163">
        <v>0.14787780017231847</v>
      </c>
      <c r="Z18" s="163">
        <v>0.12132631740552967</v>
      </c>
      <c r="AA18" s="163">
        <v>0.12456273062645308</v>
      </c>
      <c r="AB18" s="163">
        <v>0.11199432240731429</v>
      </c>
      <c r="AC18" s="163">
        <v>7.2314801672367673E-2</v>
      </c>
      <c r="AD18" s="163">
        <v>0.10745359620314812</v>
      </c>
      <c r="AE18" s="163">
        <v>6.5374957662498567E-2</v>
      </c>
      <c r="AF18" s="180">
        <v>4.8327024989846833E-2</v>
      </c>
    </row>
    <row r="19" spans="1:60" s="316" customFormat="1">
      <c r="A19" s="317" t="s">
        <v>131</v>
      </c>
      <c r="B19" s="190">
        <v>2.8064564970481753E-3</v>
      </c>
      <c r="C19" s="190">
        <v>2.9407402943302857E-3</v>
      </c>
      <c r="D19" s="190">
        <v>2.9090735283873754E-3</v>
      </c>
      <c r="E19" s="163">
        <v>2.1322926654059781E-2</v>
      </c>
      <c r="F19" s="190">
        <v>1.2418421190133698E-2</v>
      </c>
      <c r="G19" s="190">
        <v>8.0879728803989488E-3</v>
      </c>
      <c r="H19" s="190">
        <v>7.968358732870516E-3</v>
      </c>
      <c r="I19" s="190">
        <v>6.3319019802982957E-3</v>
      </c>
      <c r="J19" s="190">
        <v>6.4184403982364769E-3</v>
      </c>
      <c r="K19" s="190">
        <v>6.5099312142587792E-3</v>
      </c>
      <c r="L19" s="190">
        <v>1.366148751856347E-2</v>
      </c>
      <c r="M19" s="163">
        <v>0.19047178641791734</v>
      </c>
      <c r="N19" s="163">
        <v>0.18325174884843973</v>
      </c>
      <c r="O19" s="163">
        <v>0.28588724409337529</v>
      </c>
      <c r="P19" s="163">
        <v>0.31872406219313804</v>
      </c>
      <c r="Q19" s="163">
        <v>0.32592310575979544</v>
      </c>
      <c r="R19" s="163">
        <v>0.42555770675044396</v>
      </c>
      <c r="S19" s="163">
        <v>0.48887976647771619</v>
      </c>
      <c r="T19" s="163">
        <v>0.56280534693844964</v>
      </c>
      <c r="U19" s="163">
        <v>0.53431087643163</v>
      </c>
      <c r="V19" s="163">
        <v>0.53360731673638317</v>
      </c>
      <c r="W19" s="163">
        <v>1.1673628628072983</v>
      </c>
      <c r="X19" s="163">
        <v>1.2194729395942008</v>
      </c>
      <c r="Y19" s="163">
        <v>1.3332022104737402</v>
      </c>
      <c r="Z19" s="163">
        <v>1.5297670560051659</v>
      </c>
      <c r="AA19" s="163">
        <v>1.5291103678390694</v>
      </c>
      <c r="AB19" s="163">
        <v>1.6189687121690155</v>
      </c>
      <c r="AC19" s="163">
        <v>1.7349340710566836</v>
      </c>
      <c r="AD19" s="163">
        <v>1.9354375119599054</v>
      </c>
      <c r="AE19" s="163">
        <v>2.1865290561524025</v>
      </c>
      <c r="AF19" s="180">
        <v>2.417716380118474</v>
      </c>
    </row>
    <row r="20" spans="1:60" s="316" customFormat="1">
      <c r="A20" s="317" t="s">
        <v>142</v>
      </c>
      <c r="B20" s="190">
        <v>0</v>
      </c>
      <c r="C20" s="190">
        <v>0</v>
      </c>
      <c r="D20" s="190">
        <v>0</v>
      </c>
      <c r="E20" s="190">
        <v>0</v>
      </c>
      <c r="F20" s="190">
        <v>0</v>
      </c>
      <c r="G20" s="190">
        <v>0</v>
      </c>
      <c r="H20" s="190">
        <v>0</v>
      </c>
      <c r="I20" s="190">
        <v>0</v>
      </c>
      <c r="J20" s="190">
        <v>0</v>
      </c>
      <c r="K20" s="190">
        <v>0</v>
      </c>
      <c r="L20" s="190">
        <v>0</v>
      </c>
      <c r="M20" s="190">
        <v>0</v>
      </c>
      <c r="N20" s="190">
        <v>0</v>
      </c>
      <c r="O20" s="190">
        <v>0</v>
      </c>
      <c r="P20" s="190">
        <v>0</v>
      </c>
      <c r="Q20" s="190">
        <v>0</v>
      </c>
      <c r="R20" s="190">
        <v>0</v>
      </c>
      <c r="S20" s="190">
        <v>0</v>
      </c>
      <c r="T20" s="190">
        <v>0</v>
      </c>
      <c r="U20" s="190">
        <v>0</v>
      </c>
      <c r="V20" s="190">
        <v>0</v>
      </c>
      <c r="W20" s="190">
        <v>0</v>
      </c>
      <c r="X20" s="190">
        <v>0</v>
      </c>
      <c r="Y20" s="190">
        <v>0</v>
      </c>
      <c r="Z20" s="190">
        <v>0</v>
      </c>
      <c r="AA20" s="190">
        <v>0</v>
      </c>
      <c r="AB20" s="190">
        <v>0</v>
      </c>
      <c r="AC20" s="190">
        <v>0</v>
      </c>
      <c r="AD20" s="190">
        <v>0</v>
      </c>
      <c r="AE20" s="190">
        <v>0</v>
      </c>
      <c r="AF20" s="179">
        <v>0</v>
      </c>
    </row>
    <row r="21" spans="1:60" s="316" customFormat="1">
      <c r="A21" s="320" t="s">
        <v>112</v>
      </c>
      <c r="B21" s="643">
        <v>1.0447357925377438</v>
      </c>
      <c r="C21" s="643">
        <v>1.1130750585898632</v>
      </c>
      <c r="D21" s="643">
        <v>1.2288033019775353</v>
      </c>
      <c r="E21" s="643">
        <v>1.6464868323814736</v>
      </c>
      <c r="F21" s="643">
        <v>1.5356279683670653</v>
      </c>
      <c r="G21" s="643">
        <v>1.4252805077504875</v>
      </c>
      <c r="H21" s="643">
        <v>1.4930268758788374</v>
      </c>
      <c r="I21" s="643">
        <v>1.8320593368442173</v>
      </c>
      <c r="J21" s="643">
        <v>2.3022422607669828</v>
      </c>
      <c r="K21" s="643">
        <v>2.4578129026432078</v>
      </c>
      <c r="L21" s="643">
        <v>2.7941823698747976</v>
      </c>
      <c r="M21" s="643">
        <v>3.1142427717613805</v>
      </c>
      <c r="N21" s="643">
        <v>3.4620296623082849</v>
      </c>
      <c r="O21" s="643">
        <v>3.5116024127843164</v>
      </c>
      <c r="P21" s="643">
        <v>3.7287196834464842</v>
      </c>
      <c r="Q21" s="643">
        <v>3.7675292592137684</v>
      </c>
      <c r="R21" s="643">
        <v>3.5890843303180926</v>
      </c>
      <c r="S21" s="643">
        <v>3.5456523730777443</v>
      </c>
      <c r="T21" s="643">
        <v>3.3405596215521265</v>
      </c>
      <c r="U21" s="643">
        <v>3.233610806734057</v>
      </c>
      <c r="V21" s="643">
        <v>3.0288428248209893</v>
      </c>
      <c r="W21" s="643">
        <v>2.8982761238863284</v>
      </c>
      <c r="X21" s="643">
        <v>2.8052115416676044</v>
      </c>
      <c r="Y21" s="643">
        <v>2.687824660688789</v>
      </c>
      <c r="Z21" s="643">
        <v>2.5694736988918541</v>
      </c>
      <c r="AA21" s="643">
        <v>2.498041251028265</v>
      </c>
      <c r="AB21" s="643">
        <v>2.4426137741898302</v>
      </c>
      <c r="AC21" s="643">
        <v>2.3901964304494601</v>
      </c>
      <c r="AD21" s="643">
        <v>2.2999602726146877</v>
      </c>
      <c r="AE21" s="643">
        <v>2.1523024075700503</v>
      </c>
      <c r="AF21" s="644">
        <v>1.752798530317826</v>
      </c>
    </row>
    <row r="22" spans="1:60" s="316" customFormat="1">
      <c r="A22" s="318" t="s">
        <v>114</v>
      </c>
      <c r="B22" s="198">
        <v>1.0447357925377438</v>
      </c>
      <c r="C22" s="198">
        <v>1.1130750585898632</v>
      </c>
      <c r="D22" s="198">
        <v>1.1994255580391255</v>
      </c>
      <c r="E22" s="198">
        <v>1.5659537161775203</v>
      </c>
      <c r="F22" s="198">
        <v>1.4143534498933266</v>
      </c>
      <c r="G22" s="198">
        <v>1.2621431441363651</v>
      </c>
      <c r="H22" s="198">
        <v>1.2911090493474482</v>
      </c>
      <c r="I22" s="198">
        <v>1.5929363623247315</v>
      </c>
      <c r="J22" s="198">
        <v>2.0371911833468674</v>
      </c>
      <c r="K22" s="198">
        <v>2.1726638005500107</v>
      </c>
      <c r="L22" s="198">
        <v>2.4938577147810412</v>
      </c>
      <c r="M22" s="198">
        <v>2.8000301195449455</v>
      </c>
      <c r="N22" s="198">
        <v>3.138755595609616</v>
      </c>
      <c r="O22" s="198">
        <v>3.1846620746048031</v>
      </c>
      <c r="P22" s="198">
        <v>3.4023426495466476</v>
      </c>
      <c r="Q22" s="198">
        <v>3.4317713432780286</v>
      </c>
      <c r="R22" s="198">
        <v>3.2323993824102542</v>
      </c>
      <c r="S22" s="198">
        <v>3.1552613526640738</v>
      </c>
      <c r="T22" s="198">
        <v>2.9079907558116345</v>
      </c>
      <c r="U22" s="198">
        <v>2.7516239299108327</v>
      </c>
      <c r="V22" s="198">
        <v>2.4971403690179388</v>
      </c>
      <c r="W22" s="198">
        <v>2.3330540067238967</v>
      </c>
      <c r="X22" s="198">
        <v>2.2033647389179252</v>
      </c>
      <c r="Y22" s="198">
        <v>2.0955709742073649</v>
      </c>
      <c r="Z22" s="198">
        <v>2.0072799584926631</v>
      </c>
      <c r="AA22" s="198">
        <v>1.9527552846772021</v>
      </c>
      <c r="AB22" s="198">
        <v>1.9189570123534112</v>
      </c>
      <c r="AC22" s="198">
        <v>1.8656305123898096</v>
      </c>
      <c r="AD22" s="198">
        <v>1.770759256640563</v>
      </c>
      <c r="AE22" s="198">
        <v>1.6243421934879314</v>
      </c>
      <c r="AF22" s="181">
        <v>1.2379545891022443</v>
      </c>
    </row>
    <row r="23" spans="1:60" s="316" customFormat="1">
      <c r="A23" s="318" t="s">
        <v>127</v>
      </c>
      <c r="B23" s="190">
        <v>0</v>
      </c>
      <c r="C23" s="190">
        <v>0</v>
      </c>
      <c r="D23" s="199">
        <v>2.9377743938409771E-2</v>
      </c>
      <c r="E23" s="163">
        <v>8.0533116203953287E-2</v>
      </c>
      <c r="F23" s="163">
        <v>0.12127451847373868</v>
      </c>
      <c r="G23" s="163">
        <v>0.16313736361412248</v>
      </c>
      <c r="H23" s="163">
        <v>0.20191782653138915</v>
      </c>
      <c r="I23" s="163">
        <v>0.23912297451948591</v>
      </c>
      <c r="J23" s="163">
        <v>0.26505107742011513</v>
      </c>
      <c r="K23" s="163">
        <v>0.28514910209319694</v>
      </c>
      <c r="L23" s="163">
        <v>0.30032465509375617</v>
      </c>
      <c r="M23" s="163">
        <v>0.31421265221643485</v>
      </c>
      <c r="N23" s="163">
        <v>0.32327406669866893</v>
      </c>
      <c r="O23" s="163">
        <v>0.32694033817951329</v>
      </c>
      <c r="P23" s="163">
        <v>0.32637703389983641</v>
      </c>
      <c r="Q23" s="163">
        <v>0.33575791593573961</v>
      </c>
      <c r="R23" s="163">
        <v>0.35668494790783867</v>
      </c>
      <c r="S23" s="163">
        <v>0.39039102041367035</v>
      </c>
      <c r="T23" s="163">
        <v>0.43256886574049219</v>
      </c>
      <c r="U23" s="163">
        <v>0.48198687682322411</v>
      </c>
      <c r="V23" s="163">
        <v>0.53170245580305031</v>
      </c>
      <c r="W23" s="163">
        <v>0.56522211716243165</v>
      </c>
      <c r="X23" s="163">
        <v>0.60184680274967928</v>
      </c>
      <c r="Y23" s="163">
        <v>0.59225368648142418</v>
      </c>
      <c r="Z23" s="163">
        <v>0.56219374039919112</v>
      </c>
      <c r="AA23" s="163">
        <v>0.54528596635106308</v>
      </c>
      <c r="AB23" s="163">
        <v>0.52365676183641907</v>
      </c>
      <c r="AC23" s="163">
        <v>0.52456591805965036</v>
      </c>
      <c r="AD23" s="163">
        <v>0.52920101597412494</v>
      </c>
      <c r="AE23" s="163">
        <v>0.52796021408211868</v>
      </c>
      <c r="AF23" s="180">
        <v>0.51484394121558175</v>
      </c>
    </row>
    <row r="24" spans="1:60">
      <c r="A24" s="318" t="s">
        <v>142</v>
      </c>
      <c r="B24" s="190">
        <v>0</v>
      </c>
      <c r="C24" s="190">
        <v>0</v>
      </c>
      <c r="D24" s="190">
        <v>0</v>
      </c>
      <c r="E24" s="190">
        <v>0</v>
      </c>
      <c r="F24" s="190">
        <v>0</v>
      </c>
      <c r="G24" s="190">
        <v>0</v>
      </c>
      <c r="H24" s="190">
        <v>0</v>
      </c>
      <c r="I24" s="190">
        <v>0</v>
      </c>
      <c r="J24" s="190">
        <v>0</v>
      </c>
      <c r="K24" s="190">
        <v>0</v>
      </c>
      <c r="L24" s="190">
        <v>0</v>
      </c>
      <c r="M24" s="190">
        <v>0</v>
      </c>
      <c r="N24" s="190">
        <v>0</v>
      </c>
      <c r="O24" s="190">
        <v>0</v>
      </c>
      <c r="P24" s="190">
        <v>0</v>
      </c>
      <c r="Q24" s="190">
        <v>0</v>
      </c>
      <c r="R24" s="190">
        <v>0</v>
      </c>
      <c r="S24" s="190">
        <v>0</v>
      </c>
      <c r="T24" s="190">
        <v>0</v>
      </c>
      <c r="U24" s="190">
        <v>0</v>
      </c>
      <c r="V24" s="190">
        <v>0</v>
      </c>
      <c r="W24" s="190">
        <v>0</v>
      </c>
      <c r="X24" s="190">
        <v>0</v>
      </c>
      <c r="Y24" s="190">
        <v>0</v>
      </c>
      <c r="Z24" s="190">
        <v>0</v>
      </c>
      <c r="AA24" s="190">
        <v>0</v>
      </c>
      <c r="AB24" s="190">
        <v>0</v>
      </c>
      <c r="AC24" s="190">
        <v>0</v>
      </c>
      <c r="AD24" s="190">
        <v>0</v>
      </c>
      <c r="AE24" s="190">
        <v>0</v>
      </c>
      <c r="AF24" s="179">
        <v>0</v>
      </c>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row>
    <row r="25" spans="1:60">
      <c r="A25" s="320" t="s">
        <v>132</v>
      </c>
      <c r="B25" s="321">
        <v>1252.0925560393102</v>
      </c>
      <c r="C25" s="321">
        <v>1270.1271451005402</v>
      </c>
      <c r="D25" s="321">
        <v>1275.7507708807227</v>
      </c>
      <c r="E25" s="321">
        <v>1239.3439608629722</v>
      </c>
      <c r="F25" s="321">
        <v>1200.2025023287551</v>
      </c>
      <c r="G25" s="321">
        <v>1142.725649849586</v>
      </c>
      <c r="H25" s="321">
        <v>1074.4423718649882</v>
      </c>
      <c r="I25" s="321">
        <v>1038.8193909193385</v>
      </c>
      <c r="J25" s="321">
        <v>1016.815995799489</v>
      </c>
      <c r="K25" s="321">
        <v>995.76020796235457</v>
      </c>
      <c r="L25" s="321">
        <v>951.76121144063904</v>
      </c>
      <c r="M25" s="321">
        <v>920.9645767780811</v>
      </c>
      <c r="N25" s="321">
        <v>883.95020053858718</v>
      </c>
      <c r="O25" s="321">
        <v>829.75957877823657</v>
      </c>
      <c r="P25" s="321">
        <v>799.15338912786024</v>
      </c>
      <c r="Q25" s="321">
        <v>753.18875630718219</v>
      </c>
      <c r="R25" s="321">
        <v>720.76101467155263</v>
      </c>
      <c r="S25" s="321">
        <v>691.70487678168968</v>
      </c>
      <c r="T25" s="321">
        <v>642.78382053516214</v>
      </c>
      <c r="U25" s="321">
        <v>604.52434188110874</v>
      </c>
      <c r="V25" s="321">
        <v>589.03639127346594</v>
      </c>
      <c r="W25" s="321">
        <v>576.74717354980328</v>
      </c>
      <c r="X25" s="321">
        <v>555.64086978522562</v>
      </c>
      <c r="Y25" s="321">
        <v>541.75290918068117</v>
      </c>
      <c r="Z25" s="321">
        <v>527.71384175200205</v>
      </c>
      <c r="AA25" s="321">
        <v>518.95467518721512</v>
      </c>
      <c r="AB25" s="321">
        <v>493.25320574094582</v>
      </c>
      <c r="AC25" s="321">
        <v>469.9167912837737</v>
      </c>
      <c r="AD25" s="321">
        <v>435.41787657585962</v>
      </c>
      <c r="AE25" s="321">
        <v>417.01388388598281</v>
      </c>
      <c r="AF25" s="324">
        <v>321.89154345936089</v>
      </c>
      <c r="AG25" s="316"/>
      <c r="AH25" s="316"/>
      <c r="AI25" s="316"/>
      <c r="AJ25" s="316"/>
      <c r="AK25" s="316"/>
      <c r="AL25" s="316"/>
      <c r="AM25" s="316"/>
      <c r="AN25" s="316"/>
      <c r="AO25" s="316"/>
      <c r="AP25" s="316"/>
      <c r="AQ25" s="316"/>
      <c r="AR25" s="316"/>
      <c r="AS25" s="316"/>
      <c r="AT25" s="316"/>
      <c r="AU25" s="316"/>
      <c r="AV25" s="316"/>
      <c r="AW25" s="316"/>
      <c r="AX25" s="316"/>
      <c r="AY25" s="316"/>
      <c r="AZ25" s="316"/>
      <c r="BA25" s="316"/>
      <c r="BB25" s="316"/>
      <c r="BC25" s="316"/>
      <c r="BD25" s="316"/>
      <c r="BE25" s="316"/>
      <c r="BF25" s="316"/>
      <c r="BG25" s="316"/>
      <c r="BH25" s="316"/>
    </row>
    <row r="26" spans="1:60">
      <c r="A26" s="323" t="s">
        <v>127</v>
      </c>
      <c r="B26" s="167">
        <v>506.51397703584257</v>
      </c>
      <c r="C26" s="167">
        <v>534.70277093234608</v>
      </c>
      <c r="D26" s="167">
        <v>559.22452594791127</v>
      </c>
      <c r="E26" s="167">
        <v>569.52721161459101</v>
      </c>
      <c r="F26" s="167">
        <v>585.95031445591565</v>
      </c>
      <c r="G26" s="167">
        <v>593.61212650596781</v>
      </c>
      <c r="H26" s="167">
        <v>588.0213932115887</v>
      </c>
      <c r="I26" s="167">
        <v>601.35957874656879</v>
      </c>
      <c r="J26" s="167">
        <v>613.83459285887488</v>
      </c>
      <c r="K26" s="167">
        <v>628.05518043295967</v>
      </c>
      <c r="L26" s="167">
        <v>634.68934053761427</v>
      </c>
      <c r="M26" s="167">
        <v>643.48341088649818</v>
      </c>
      <c r="N26" s="167">
        <v>648.48737160127496</v>
      </c>
      <c r="O26" s="167">
        <v>633.29351482102322</v>
      </c>
      <c r="P26" s="167">
        <v>636.96248078631982</v>
      </c>
      <c r="Q26" s="167">
        <v>624.15749567132514</v>
      </c>
      <c r="R26" s="167">
        <v>618.45586583519594</v>
      </c>
      <c r="S26" s="167">
        <v>610.48325799643214</v>
      </c>
      <c r="T26" s="167">
        <v>579.62670630842229</v>
      </c>
      <c r="U26" s="167">
        <v>552.96625197382787</v>
      </c>
      <c r="V26" s="167">
        <v>545.81174278705043</v>
      </c>
      <c r="W26" s="167">
        <v>538.86323322003182</v>
      </c>
      <c r="X26" s="167">
        <v>524.15537972702066</v>
      </c>
      <c r="Y26" s="167">
        <v>514.32761721496138</v>
      </c>
      <c r="Z26" s="167">
        <v>502.93621209010388</v>
      </c>
      <c r="AA26" s="167">
        <v>496.25790057233957</v>
      </c>
      <c r="AB26" s="167">
        <v>472.38017618356486</v>
      </c>
      <c r="AC26" s="167">
        <v>450.44532411674828</v>
      </c>
      <c r="AD26" s="167">
        <v>417.27352769046513</v>
      </c>
      <c r="AE26" s="167">
        <v>399.61029108483802</v>
      </c>
      <c r="AF26" s="179">
        <v>307.7191807676088</v>
      </c>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row>
    <row r="27" spans="1:60">
      <c r="A27" s="323" t="s">
        <v>114</v>
      </c>
      <c r="B27" s="167">
        <v>743.3742148517498</v>
      </c>
      <c r="C27" s="167">
        <v>733.34256061428971</v>
      </c>
      <c r="D27" s="167">
        <v>714.76825905213457</v>
      </c>
      <c r="E27" s="167">
        <v>668.26566341729961</v>
      </c>
      <c r="F27" s="167">
        <v>612.92043279103029</v>
      </c>
      <c r="G27" s="167">
        <v>548.02703725768345</v>
      </c>
      <c r="H27" s="167">
        <v>484.64394859236722</v>
      </c>
      <c r="I27" s="167">
        <v>434.14817984313999</v>
      </c>
      <c r="J27" s="167">
        <v>397.5910406876651</v>
      </c>
      <c r="K27" s="167">
        <v>360.89922769011503</v>
      </c>
      <c r="L27" s="167">
        <v>311.17361297515026</v>
      </c>
      <c r="M27" s="167">
        <v>271.29472489764095</v>
      </c>
      <c r="N27" s="167">
        <v>230.2166591304628</v>
      </c>
      <c r="O27" s="167">
        <v>191.85160671977133</v>
      </c>
      <c r="P27" s="167">
        <v>158.25462722231399</v>
      </c>
      <c r="Q27" s="167">
        <v>125.87210098124987</v>
      </c>
      <c r="R27" s="167">
        <v>99.577055708318653</v>
      </c>
      <c r="S27" s="167">
        <v>78.938282452383177</v>
      </c>
      <c r="T27" s="167">
        <v>61.150419702514036</v>
      </c>
      <c r="U27" s="167">
        <v>49.958918465169177</v>
      </c>
      <c r="V27" s="167">
        <v>41.694111632013467</v>
      </c>
      <c r="W27" s="167">
        <v>35.820008025327127</v>
      </c>
      <c r="X27" s="167">
        <v>29.55191186913401</v>
      </c>
      <c r="Y27" s="167">
        <v>25.557646878823714</v>
      </c>
      <c r="Z27" s="167">
        <v>22.877940760638573</v>
      </c>
      <c r="AA27" s="167">
        <v>20.90290689682703</v>
      </c>
      <c r="AB27" s="167">
        <v>19.072644976864385</v>
      </c>
      <c r="AC27" s="167">
        <v>17.613548898134685</v>
      </c>
      <c r="AD27" s="167">
        <v>16.124293109851052</v>
      </c>
      <c r="AE27" s="167">
        <v>15.157072405610059</v>
      </c>
      <c r="AF27" s="179">
        <v>11.719774303019758</v>
      </c>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row>
    <row r="28" spans="1:60">
      <c r="A28" s="325" t="s">
        <v>144</v>
      </c>
      <c r="B28" s="326">
        <v>2.204364151717916</v>
      </c>
      <c r="C28" s="326">
        <v>2.0818135539043729</v>
      </c>
      <c r="D28" s="326">
        <v>1.7579858806767095</v>
      </c>
      <c r="E28" s="326">
        <v>1.5510858310815228</v>
      </c>
      <c r="F28" s="326">
        <v>1.3317550818091912</v>
      </c>
      <c r="G28" s="326">
        <v>1.0864860859345067</v>
      </c>
      <c r="H28" s="326">
        <v>1.7770300610326044</v>
      </c>
      <c r="I28" s="326">
        <v>3.3116323296297545</v>
      </c>
      <c r="J28" s="326">
        <v>5.3903622529490418</v>
      </c>
      <c r="K28" s="326">
        <v>6.8057998392799268</v>
      </c>
      <c r="L28" s="326">
        <v>5.8982579278745986</v>
      </c>
      <c r="M28" s="326">
        <v>6.1864409939421137</v>
      </c>
      <c r="N28" s="326">
        <v>5.2461698068492719</v>
      </c>
      <c r="O28" s="326">
        <v>4.6144572374421227</v>
      </c>
      <c r="P28" s="326">
        <v>3.9362811192264435</v>
      </c>
      <c r="Q28" s="326">
        <v>3.1591596546072549</v>
      </c>
      <c r="R28" s="326">
        <v>2.7280931280381098</v>
      </c>
      <c r="S28" s="326">
        <v>2.2833363328743617</v>
      </c>
      <c r="T28" s="326">
        <v>2.0066945242258498</v>
      </c>
      <c r="U28" s="326">
        <v>1.5991714421118741</v>
      </c>
      <c r="V28" s="326">
        <v>1.5305368544021005</v>
      </c>
      <c r="W28" s="326">
        <v>2.0639323044442786</v>
      </c>
      <c r="X28" s="326">
        <v>1.9335781890710531</v>
      </c>
      <c r="Y28" s="326">
        <v>1.8676450868961285</v>
      </c>
      <c r="Z28" s="326">
        <v>1.8996889012596647</v>
      </c>
      <c r="AA28" s="326">
        <v>1.7938677180482494</v>
      </c>
      <c r="AB28" s="326">
        <v>1.8003845805164886</v>
      </c>
      <c r="AC28" s="326">
        <v>1.8579182688906353</v>
      </c>
      <c r="AD28" s="326">
        <v>2.0200557755434865</v>
      </c>
      <c r="AE28" s="326">
        <v>2.2465203955347883</v>
      </c>
      <c r="AF28" s="327">
        <v>2.4525883887322819</v>
      </c>
      <c r="AG28" s="316"/>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row>
    <row r="29" spans="1:60">
      <c r="A29" s="172"/>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row>
    <row r="30" spans="1:60" s="307" customFormat="1">
      <c r="A30" s="172" t="s">
        <v>546</v>
      </c>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row>
    <row r="31" spans="1:60" s="316" customFormat="1">
      <c r="A31" s="330"/>
      <c r="B31" s="645"/>
      <c r="C31" s="645"/>
      <c r="D31" s="645"/>
      <c r="E31" s="645"/>
      <c r="F31" s="645"/>
      <c r="G31" s="645"/>
      <c r="H31" s="645"/>
      <c r="I31" s="645"/>
      <c r="J31" s="645"/>
      <c r="K31" s="645"/>
      <c r="L31" s="645"/>
      <c r="M31" s="645"/>
      <c r="N31" s="645"/>
      <c r="O31" s="645"/>
      <c r="P31" s="645"/>
      <c r="Q31" s="645"/>
      <c r="R31" s="645"/>
      <c r="S31" s="645"/>
      <c r="T31" s="645"/>
      <c r="U31" s="645"/>
      <c r="V31" s="645"/>
      <c r="W31" s="645"/>
      <c r="X31" s="645"/>
      <c r="Y31" s="645"/>
      <c r="Z31" s="645"/>
      <c r="AA31" s="645"/>
      <c r="AB31" s="645"/>
      <c r="AC31" s="645"/>
      <c r="AD31" s="645"/>
      <c r="AE31" s="645"/>
      <c r="AF31" s="645"/>
    </row>
    <row r="32" spans="1:60" s="316" customFormat="1">
      <c r="A32" s="330"/>
      <c r="B32" s="645"/>
      <c r="C32" s="645"/>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row>
    <row r="33" spans="1:32" s="316" customFormat="1" ht="12.75">
      <c r="A33" s="1012" t="s">
        <v>279</v>
      </c>
      <c r="B33" s="64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307"/>
      <c r="AD33" s="307"/>
      <c r="AE33" s="331"/>
    </row>
    <row r="34" spans="1:32" s="316" customFormat="1">
      <c r="A34" s="262"/>
      <c r="B34" s="668"/>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309"/>
      <c r="AC34" s="154"/>
      <c r="AD34" s="154"/>
      <c r="AF34" s="309" t="s">
        <v>124</v>
      </c>
    </row>
    <row r="35" spans="1:32" s="316" customFormat="1">
      <c r="A35" s="310"/>
      <c r="B35" s="332">
        <v>1990</v>
      </c>
      <c r="C35" s="333">
        <v>1991</v>
      </c>
      <c r="D35" s="333">
        <v>1992</v>
      </c>
      <c r="E35" s="333">
        <v>1993</v>
      </c>
      <c r="F35" s="333">
        <v>1994</v>
      </c>
      <c r="G35" s="333">
        <v>1995</v>
      </c>
      <c r="H35" s="333">
        <v>1996</v>
      </c>
      <c r="I35" s="333">
        <v>1997</v>
      </c>
      <c r="J35" s="333">
        <v>1998</v>
      </c>
      <c r="K35" s="333">
        <v>1999</v>
      </c>
      <c r="L35" s="333">
        <v>2000</v>
      </c>
      <c r="M35" s="333">
        <v>2001</v>
      </c>
      <c r="N35" s="333">
        <v>2002</v>
      </c>
      <c r="O35" s="333">
        <v>2003</v>
      </c>
      <c r="P35" s="333">
        <v>2004</v>
      </c>
      <c r="Q35" s="333">
        <v>2005</v>
      </c>
      <c r="R35" s="333">
        <v>2006</v>
      </c>
      <c r="S35" s="333">
        <v>2007</v>
      </c>
      <c r="T35" s="333">
        <v>2008</v>
      </c>
      <c r="U35" s="333">
        <v>2009</v>
      </c>
      <c r="V35" s="333">
        <v>2010</v>
      </c>
      <c r="W35" s="333">
        <v>2011</v>
      </c>
      <c r="X35" s="333">
        <v>2012</v>
      </c>
      <c r="Y35" s="333">
        <v>2013</v>
      </c>
      <c r="Z35" s="333">
        <v>2014</v>
      </c>
      <c r="AA35" s="333">
        <v>2015</v>
      </c>
      <c r="AB35" s="333">
        <v>2016</v>
      </c>
      <c r="AC35" s="333">
        <v>2017</v>
      </c>
      <c r="AD35" s="312">
        <v>2018</v>
      </c>
      <c r="AE35" s="312">
        <v>2019</v>
      </c>
      <c r="AF35" s="313">
        <v>2020</v>
      </c>
    </row>
    <row r="36" spans="1:32" s="316" customFormat="1">
      <c r="A36" s="334" t="s">
        <v>126</v>
      </c>
      <c r="B36" s="335">
        <v>745.90025479409587</v>
      </c>
      <c r="C36" s="336">
        <v>734.44766809226553</v>
      </c>
      <c r="D36" s="336">
        <v>717.42633029125625</v>
      </c>
      <c r="E36" s="336">
        <v>674.31411813575812</v>
      </c>
      <c r="F36" s="336">
        <v>619.26425236634952</v>
      </c>
      <c r="G36" s="336">
        <v>561.36175824001498</v>
      </c>
      <c r="H36" s="336">
        <v>499.32800414580379</v>
      </c>
      <c r="I36" s="336">
        <v>449.28654619427977</v>
      </c>
      <c r="J36" s="336">
        <v>410.33758152348031</v>
      </c>
      <c r="K36" s="336">
        <v>376.19117307460454</v>
      </c>
      <c r="L36" s="336">
        <v>320.68416612563755</v>
      </c>
      <c r="M36" s="336">
        <v>286.72254874922947</v>
      </c>
      <c r="N36" s="336">
        <v>246.84916327735016</v>
      </c>
      <c r="O36" s="336">
        <v>211.04995635146145</v>
      </c>
      <c r="P36" s="336">
        <v>178.98125429319302</v>
      </c>
      <c r="Q36" s="336">
        <v>145.96524221225124</v>
      </c>
      <c r="R36" s="336">
        <v>118.20114682898463</v>
      </c>
      <c r="S36" s="336">
        <v>97.462739833456055</v>
      </c>
      <c r="T36" s="336">
        <v>79.89716556238595</v>
      </c>
      <c r="U36" s="336">
        <v>67.511178837518798</v>
      </c>
      <c r="V36" s="336">
        <v>60.289460097165986</v>
      </c>
      <c r="W36" s="336">
        <v>51.910153265473141</v>
      </c>
      <c r="X36" s="336">
        <v>44.664965572019568</v>
      </c>
      <c r="Y36" s="336">
        <v>39.653065661970331</v>
      </c>
      <c r="Z36" s="336">
        <v>35.716886892457744</v>
      </c>
      <c r="AA36" s="336">
        <v>33.248336305263635</v>
      </c>
      <c r="AB36" s="336">
        <v>31.62638102442007</v>
      </c>
      <c r="AC36" s="336">
        <v>29.691371207867594</v>
      </c>
      <c r="AD36" s="336">
        <v>28.137792398587756</v>
      </c>
      <c r="AE36" s="336">
        <v>27.346386166438474</v>
      </c>
      <c r="AF36" s="288">
        <v>22.990439460643323</v>
      </c>
    </row>
    <row r="37" spans="1:32" s="316" customFormat="1">
      <c r="A37" s="271" t="s">
        <v>127</v>
      </c>
      <c r="B37" s="282">
        <v>11.831904261366525</v>
      </c>
      <c r="C37" s="283">
        <v>13.706328350171896</v>
      </c>
      <c r="D37" s="283">
        <v>14.352921616857261</v>
      </c>
      <c r="E37" s="283">
        <v>14.957787856175051</v>
      </c>
      <c r="F37" s="283">
        <v>14.095471195411411</v>
      </c>
      <c r="G37" s="283">
        <v>14.8685687878073</v>
      </c>
      <c r="H37" s="283">
        <v>15.156356184817566</v>
      </c>
      <c r="I37" s="283">
        <v>14.486586998517133</v>
      </c>
      <c r="J37" s="283">
        <v>14.664247888396751</v>
      </c>
      <c r="K37" s="283">
        <v>14.42243221486958</v>
      </c>
      <c r="L37" s="283">
        <v>12.893828845150054</v>
      </c>
      <c r="M37" s="283">
        <v>13.316901072659654</v>
      </c>
      <c r="N37" s="283">
        <v>12.465001367427876</v>
      </c>
      <c r="O37" s="283">
        <v>11.952207762931929</v>
      </c>
      <c r="P37" s="283">
        <v>11.438659102038644</v>
      </c>
      <c r="Q37" s="283">
        <v>10.628813929922456</v>
      </c>
      <c r="R37" s="283">
        <v>9.7340560989761755</v>
      </c>
      <c r="S37" s="283">
        <v>9.3255974441968199</v>
      </c>
      <c r="T37" s="283">
        <v>8.6443500898155587</v>
      </c>
      <c r="U37" s="283">
        <v>8.120517585323368</v>
      </c>
      <c r="V37" s="283">
        <v>8.2481416303695045</v>
      </c>
      <c r="W37" s="283">
        <v>7.1637564309620396</v>
      </c>
      <c r="X37" s="283">
        <v>6.8378082330028791</v>
      </c>
      <c r="Y37" s="283">
        <v>6.2291971427236703</v>
      </c>
      <c r="Z37" s="283">
        <v>5.4430261182176709</v>
      </c>
      <c r="AA37" s="283">
        <v>5.0982059278663154</v>
      </c>
      <c r="AB37" s="283">
        <v>4.7204461218817064</v>
      </c>
      <c r="AC37" s="283">
        <v>4.2255462163381656</v>
      </c>
      <c r="AD37" s="283">
        <v>3.7214722111651848</v>
      </c>
      <c r="AE37" s="283">
        <v>3.286127654977494</v>
      </c>
      <c r="AF37" s="266">
        <v>2.3713785856973408</v>
      </c>
    </row>
    <row r="38" spans="1:32" s="316" customFormat="1">
      <c r="A38" s="269" t="s">
        <v>114</v>
      </c>
      <c r="B38" s="282">
        <v>733.77927232498735</v>
      </c>
      <c r="C38" s="283">
        <v>720.49755003496557</v>
      </c>
      <c r="D38" s="283">
        <v>702.86393612503514</v>
      </c>
      <c r="E38" s="283">
        <v>659.16478864719272</v>
      </c>
      <c r="F38" s="283">
        <v>605.01524956437004</v>
      </c>
      <c r="G38" s="283">
        <v>546.37012806082259</v>
      </c>
      <c r="H38" s="283">
        <v>483.94575364941466</v>
      </c>
      <c r="I38" s="283">
        <v>434.34847527420499</v>
      </c>
      <c r="J38" s="283">
        <v>394.97427397392795</v>
      </c>
      <c r="K38" s="283">
        <v>360.88051489494779</v>
      </c>
      <c r="L38" s="283">
        <v>306.0748904166847</v>
      </c>
      <c r="M38" s="283">
        <v>272.42098486316002</v>
      </c>
      <c r="N38" s="283">
        <v>233.56270893876209</v>
      </c>
      <c r="O38" s="283">
        <v>198.52447614585802</v>
      </c>
      <c r="P38" s="283">
        <v>167.0353730731164</v>
      </c>
      <c r="Q38" s="283">
        <v>134.69131780742052</v>
      </c>
      <c r="R38" s="283">
        <v>107.90993860887137</v>
      </c>
      <c r="S38" s="283">
        <v>87.711639988715774</v>
      </c>
      <c r="T38" s="283">
        <v>70.906385328364081</v>
      </c>
      <c r="U38" s="283">
        <v>59.109410725430628</v>
      </c>
      <c r="V38" s="283">
        <v>51.718615259995701</v>
      </c>
      <c r="W38" s="283">
        <v>44.320813618753874</v>
      </c>
      <c r="X38" s="283">
        <v>37.490356458195528</v>
      </c>
      <c r="Y38" s="283">
        <v>33.142791290544558</v>
      </c>
      <c r="Z38" s="283">
        <v>30.12105727019712</v>
      </c>
      <c r="AA38" s="283">
        <v>28.025263256217599</v>
      </c>
      <c r="AB38" s="283">
        <v>26.805972160030613</v>
      </c>
      <c r="AC38" s="283">
        <v>25.391274261593267</v>
      </c>
      <c r="AD38" s="283">
        <v>24.362999006177596</v>
      </c>
      <c r="AE38" s="283">
        <v>24.017905929706583</v>
      </c>
      <c r="AF38" s="266">
        <v>20.592510801209862</v>
      </c>
    </row>
    <row r="39" spans="1:32" s="316" customFormat="1">
      <c r="A39" s="269" t="s">
        <v>115</v>
      </c>
      <c r="B39" s="285">
        <v>0.28621338806171204</v>
      </c>
      <c r="C39" s="286">
        <v>0.24150906155408972</v>
      </c>
      <c r="D39" s="286">
        <v>0.20715033800493532</v>
      </c>
      <c r="E39" s="286">
        <v>0.17710096499958802</v>
      </c>
      <c r="F39" s="286">
        <v>0.14651146663871414</v>
      </c>
      <c r="G39" s="286">
        <v>0.11963640132500564</v>
      </c>
      <c r="H39" s="286">
        <v>0.22240810946311587</v>
      </c>
      <c r="I39" s="286">
        <v>0.4490674040743094</v>
      </c>
      <c r="J39" s="286">
        <v>0.69717346961678839</v>
      </c>
      <c r="K39" s="286">
        <v>0.88662644449949002</v>
      </c>
      <c r="L39" s="286">
        <v>1.7086260413238399</v>
      </c>
      <c r="M39" s="286">
        <v>0.95818264310762102</v>
      </c>
      <c r="N39" s="286">
        <v>0.77543595533030729</v>
      </c>
      <c r="O39" s="286">
        <v>0.54197944322592262</v>
      </c>
      <c r="P39" s="286">
        <v>0.47773788931436773</v>
      </c>
      <c r="Q39" s="286">
        <v>0.59403435379073888</v>
      </c>
      <c r="R39" s="286">
        <v>0.50457733523314441</v>
      </c>
      <c r="S39" s="286">
        <v>0.39147771059442699</v>
      </c>
      <c r="T39" s="286">
        <v>0.31307318500663034</v>
      </c>
      <c r="U39" s="286">
        <v>0.2544523849666076</v>
      </c>
      <c r="V39" s="286">
        <v>0.29796455014498857</v>
      </c>
      <c r="W39" s="286">
        <v>0.35997237453678782</v>
      </c>
      <c r="X39" s="286">
        <v>0.27707577705149988</v>
      </c>
      <c r="Y39" s="286">
        <v>0.22870296394599426</v>
      </c>
      <c r="Z39" s="286">
        <v>0.13004025808813319</v>
      </c>
      <c r="AA39" s="286">
        <v>0.10587626657556651</v>
      </c>
      <c r="AB39" s="286">
        <v>8.8622849622976632E-2</v>
      </c>
      <c r="AC39" s="286">
        <v>6.7906506580511158E-2</v>
      </c>
      <c r="AD39" s="286">
        <v>4.8532200183226924E-2</v>
      </c>
      <c r="AE39" s="286">
        <v>3.8450479062859151E-2</v>
      </c>
      <c r="AF39" s="265">
        <v>2.3964847750847878E-2</v>
      </c>
    </row>
    <row r="40" spans="1:32" s="316" customFormat="1">
      <c r="A40" s="269" t="s">
        <v>131</v>
      </c>
      <c r="B40" s="282">
        <v>2.8648196803507751E-3</v>
      </c>
      <c r="C40" s="283">
        <v>2.2806455739787057E-3</v>
      </c>
      <c r="D40" s="283">
        <v>2.3222113589024917E-3</v>
      </c>
      <c r="E40" s="286">
        <v>1.4440667390764729E-2</v>
      </c>
      <c r="F40" s="286">
        <v>7.0201399293983212E-3</v>
      </c>
      <c r="G40" s="283">
        <v>3.424990060087845E-3</v>
      </c>
      <c r="H40" s="286">
        <v>3.4862021084568853E-3</v>
      </c>
      <c r="I40" s="283">
        <v>2.4165174833711799E-3</v>
      </c>
      <c r="J40" s="283">
        <v>1.8861915387964211E-3</v>
      </c>
      <c r="K40" s="283">
        <v>1.5995202876716013E-3</v>
      </c>
      <c r="L40" s="283">
        <v>6.8208224789767617E-3</v>
      </c>
      <c r="M40" s="283">
        <v>2.6480170302131047E-2</v>
      </c>
      <c r="N40" s="286">
        <v>4.601701582991416E-2</v>
      </c>
      <c r="O40" s="286">
        <v>3.1292999445591357E-2</v>
      </c>
      <c r="P40" s="286">
        <v>2.9484228723579455E-2</v>
      </c>
      <c r="Q40" s="286">
        <v>5.1076121117534012E-2</v>
      </c>
      <c r="R40" s="286">
        <v>5.2574785903922693E-2</v>
      </c>
      <c r="S40" s="286">
        <v>3.4024689949033911E-2</v>
      </c>
      <c r="T40" s="286">
        <v>3.3356959199676336E-2</v>
      </c>
      <c r="U40" s="286">
        <v>2.6798141798200954E-2</v>
      </c>
      <c r="V40" s="286">
        <v>2.4738656655794378E-2</v>
      </c>
      <c r="W40" s="286">
        <v>6.5610841220437727E-2</v>
      </c>
      <c r="X40" s="286">
        <v>5.9725103769660025E-2</v>
      </c>
      <c r="Y40" s="286">
        <v>5.2374264756108652E-2</v>
      </c>
      <c r="Z40" s="286">
        <v>2.2763245954823704E-2</v>
      </c>
      <c r="AA40" s="286">
        <v>1.8990854604156709E-2</v>
      </c>
      <c r="AB40" s="286">
        <v>1.1339892884775243E-2</v>
      </c>
      <c r="AC40" s="286">
        <v>6.6442233556505779E-3</v>
      </c>
      <c r="AD40" s="286">
        <v>4.7889810617461111E-3</v>
      </c>
      <c r="AE40" s="286">
        <v>3.9021026915385883E-3</v>
      </c>
      <c r="AF40" s="265">
        <v>2.5852259852755578E-3</v>
      </c>
    </row>
    <row r="41" spans="1:32" s="316" customFormat="1">
      <c r="A41" s="269" t="s">
        <v>142</v>
      </c>
      <c r="B41" s="274">
        <v>0</v>
      </c>
      <c r="C41" s="275">
        <v>0</v>
      </c>
      <c r="D41" s="275">
        <v>0</v>
      </c>
      <c r="E41" s="275">
        <v>0</v>
      </c>
      <c r="F41" s="275">
        <v>0</v>
      </c>
      <c r="G41" s="275">
        <v>0</v>
      </c>
      <c r="H41" s="275">
        <v>0</v>
      </c>
      <c r="I41" s="275">
        <v>0</v>
      </c>
      <c r="J41" s="275">
        <v>0</v>
      </c>
      <c r="K41" s="275">
        <v>0</v>
      </c>
      <c r="L41" s="275">
        <v>0</v>
      </c>
      <c r="M41" s="275">
        <v>0</v>
      </c>
      <c r="N41" s="275">
        <v>0</v>
      </c>
      <c r="O41" s="275">
        <v>0</v>
      </c>
      <c r="P41" s="275">
        <v>0</v>
      </c>
      <c r="Q41" s="275">
        <v>0</v>
      </c>
      <c r="R41" s="275">
        <v>0</v>
      </c>
      <c r="S41" s="275">
        <v>0</v>
      </c>
      <c r="T41" s="275">
        <v>0</v>
      </c>
      <c r="U41" s="275">
        <v>0</v>
      </c>
      <c r="V41" s="275">
        <v>0</v>
      </c>
      <c r="W41" s="275">
        <v>0</v>
      </c>
      <c r="X41" s="275">
        <v>0</v>
      </c>
      <c r="Y41" s="275">
        <v>0</v>
      </c>
      <c r="Z41" s="275">
        <v>0</v>
      </c>
      <c r="AA41" s="275">
        <v>0</v>
      </c>
      <c r="AB41" s="275">
        <v>0</v>
      </c>
      <c r="AC41" s="275">
        <v>0</v>
      </c>
      <c r="AD41" s="275">
        <v>0</v>
      </c>
      <c r="AE41" s="275">
        <v>0</v>
      </c>
      <c r="AF41" s="266">
        <v>0</v>
      </c>
    </row>
    <row r="42" spans="1:32" s="316" customFormat="1">
      <c r="A42" s="270" t="s">
        <v>129</v>
      </c>
      <c r="B42" s="276">
        <v>106.82647594801772</v>
      </c>
      <c r="C42" s="277">
        <v>105.82690198766326</v>
      </c>
      <c r="D42" s="277">
        <v>95.09174123720436</v>
      </c>
      <c r="E42" s="277">
        <v>86.060122155306317</v>
      </c>
      <c r="F42" s="277">
        <v>83.349118196134711</v>
      </c>
      <c r="G42" s="277">
        <v>73.169233861270342</v>
      </c>
      <c r="H42" s="277">
        <v>70.285004558797624</v>
      </c>
      <c r="I42" s="277">
        <v>67.691655228450983</v>
      </c>
      <c r="J42" s="277">
        <v>66.047539511500304</v>
      </c>
      <c r="K42" s="277">
        <v>63.344287205915016</v>
      </c>
      <c r="L42" s="277">
        <v>53.366139951478978</v>
      </c>
      <c r="M42" s="277">
        <v>52.526540199488203</v>
      </c>
      <c r="N42" s="277">
        <v>48.323997461115603</v>
      </c>
      <c r="O42" s="277">
        <v>44.060581535250392</v>
      </c>
      <c r="P42" s="277">
        <v>39.858143880854435</v>
      </c>
      <c r="Q42" s="277">
        <v>34.5887588757545</v>
      </c>
      <c r="R42" s="277">
        <v>31.148003788077716</v>
      </c>
      <c r="S42" s="277">
        <v>26.261851735991787</v>
      </c>
      <c r="T42" s="277">
        <v>20.164832046236675</v>
      </c>
      <c r="U42" s="277">
        <v>17.200340560907563</v>
      </c>
      <c r="V42" s="277">
        <v>14.898874513923786</v>
      </c>
      <c r="W42" s="277">
        <v>12.539873080688279</v>
      </c>
      <c r="X42" s="277">
        <v>11.206297071339948</v>
      </c>
      <c r="Y42" s="277">
        <v>9.8424869887859288</v>
      </c>
      <c r="Z42" s="277">
        <v>8.0373026304121566</v>
      </c>
      <c r="AA42" s="277">
        <v>7.4231331423281377</v>
      </c>
      <c r="AB42" s="277">
        <v>6.1780796813833909</v>
      </c>
      <c r="AC42" s="277">
        <v>5.6450843385125902</v>
      </c>
      <c r="AD42" s="277">
        <v>4.8312891384319645</v>
      </c>
      <c r="AE42" s="277">
        <v>4.1589735852808127</v>
      </c>
      <c r="AF42" s="278">
        <v>3.0633925784823508</v>
      </c>
    </row>
    <row r="43" spans="1:32" s="316" customFormat="1">
      <c r="A43" s="271" t="s">
        <v>127</v>
      </c>
      <c r="B43" s="279">
        <v>7.1800982277559191</v>
      </c>
      <c r="C43" s="280">
        <v>8.3248268493588089</v>
      </c>
      <c r="D43" s="280">
        <v>8.870903198004493</v>
      </c>
      <c r="E43" s="280">
        <v>9.7027013283510133</v>
      </c>
      <c r="F43" s="280">
        <v>9.6745270272105373</v>
      </c>
      <c r="G43" s="280">
        <v>10.258654983836099</v>
      </c>
      <c r="H43" s="280">
        <v>10.732773385595113</v>
      </c>
      <c r="I43" s="280">
        <v>10.99854629801164</v>
      </c>
      <c r="J43" s="280">
        <v>11.238702833585597</v>
      </c>
      <c r="K43" s="280">
        <v>11.373580652352389</v>
      </c>
      <c r="L43" s="280">
        <v>10.620414059146125</v>
      </c>
      <c r="M43" s="280">
        <v>11.108333798914549</v>
      </c>
      <c r="N43" s="280">
        <v>10.966092704623289</v>
      </c>
      <c r="O43" s="280">
        <v>10.570977150077431</v>
      </c>
      <c r="P43" s="280">
        <v>10.199750695428893</v>
      </c>
      <c r="Q43" s="280">
        <v>9.9243334013611406</v>
      </c>
      <c r="R43" s="280">
        <v>9.2655364583622557</v>
      </c>
      <c r="S43" s="280">
        <v>8.6342753560300132</v>
      </c>
      <c r="T43" s="280">
        <v>7.6797545767365731</v>
      </c>
      <c r="U43" s="280">
        <v>7.0179033429626543</v>
      </c>
      <c r="V43" s="280">
        <v>6.9609142234821295</v>
      </c>
      <c r="W43" s="280">
        <v>6.0829039963564995</v>
      </c>
      <c r="X43" s="280">
        <v>5.5111585029537773</v>
      </c>
      <c r="Y43" s="280">
        <v>4.8784588759441734</v>
      </c>
      <c r="Z43" s="280">
        <v>4.1788549411289049</v>
      </c>
      <c r="AA43" s="280">
        <v>3.7717495947992226</v>
      </c>
      <c r="AB43" s="280">
        <v>3.3674286263640427</v>
      </c>
      <c r="AC43" s="280">
        <v>2.8618533394086785</v>
      </c>
      <c r="AD43" s="280">
        <v>2.4292813942657334</v>
      </c>
      <c r="AE43" s="280">
        <v>1.9520296623758655</v>
      </c>
      <c r="AF43" s="281">
        <v>1.350364192991806</v>
      </c>
    </row>
    <row r="44" spans="1:32" s="316" customFormat="1">
      <c r="A44" s="269" t="s">
        <v>114</v>
      </c>
      <c r="B44" s="282">
        <v>99.143439246811013</v>
      </c>
      <c r="C44" s="283">
        <v>96.968238184380198</v>
      </c>
      <c r="D44" s="283">
        <v>85.782358096817674</v>
      </c>
      <c r="E44" s="283">
        <v>75.906569024674724</v>
      </c>
      <c r="F44" s="283">
        <v>73.305369057784631</v>
      </c>
      <c r="G44" s="283">
        <v>62.597001393526611</v>
      </c>
      <c r="H44" s="283">
        <v>59.024658964707996</v>
      </c>
      <c r="I44" s="283">
        <v>55.729903199032144</v>
      </c>
      <c r="J44" s="283">
        <v>53.147186382144049</v>
      </c>
      <c r="K44" s="283">
        <v>49.812486546252941</v>
      </c>
      <c r="L44" s="283">
        <v>41.468914309398116</v>
      </c>
      <c r="M44" s="283">
        <v>39.30159097785814</v>
      </c>
      <c r="N44" s="283">
        <v>35.310461747700892</v>
      </c>
      <c r="O44" s="283">
        <v>31.546096991369968</v>
      </c>
      <c r="P44" s="283">
        <v>27.888010978813913</v>
      </c>
      <c r="Q44" s="283">
        <v>23.197697513238534</v>
      </c>
      <c r="R44" s="283">
        <v>20.540659097779152</v>
      </c>
      <c r="S44" s="283">
        <v>16.479198905233382</v>
      </c>
      <c r="T44" s="283">
        <v>11.38539632289476</v>
      </c>
      <c r="U44" s="283">
        <v>9.3139133460860108</v>
      </c>
      <c r="V44" s="283">
        <v>7.0669818329412983</v>
      </c>
      <c r="W44" s="283">
        <v>5.6234259711343872</v>
      </c>
      <c r="X44" s="283">
        <v>4.8391685738895482</v>
      </c>
      <c r="Y44" s="283">
        <v>4.2416268909959234</v>
      </c>
      <c r="Z44" s="283">
        <v>3.3353229049836148</v>
      </c>
      <c r="AA44" s="283">
        <v>3.2454687428864748</v>
      </c>
      <c r="AB44" s="283">
        <v>2.5269352016893341</v>
      </c>
      <c r="AC44" s="283">
        <v>2.5857025721243447</v>
      </c>
      <c r="AD44" s="283">
        <v>2.2526189960324725</v>
      </c>
      <c r="AE44" s="283">
        <v>2.0947290329888131</v>
      </c>
      <c r="AF44" s="266">
        <v>1.6450117799700457</v>
      </c>
    </row>
    <row r="45" spans="1:32" s="316" customFormat="1">
      <c r="A45" s="269" t="s">
        <v>115</v>
      </c>
      <c r="B45" s="282">
        <v>0.49362330815068861</v>
      </c>
      <c r="C45" s="283">
        <v>0.52433045963232616</v>
      </c>
      <c r="D45" s="283">
        <v>0.42905675329982579</v>
      </c>
      <c r="E45" s="283">
        <v>0.38550754479699845</v>
      </c>
      <c r="F45" s="283">
        <v>0.33315678003440063</v>
      </c>
      <c r="G45" s="283">
        <v>0.29300434577149437</v>
      </c>
      <c r="H45" s="283">
        <v>0.50681474176113117</v>
      </c>
      <c r="I45" s="283">
        <v>0.94934512207432054</v>
      </c>
      <c r="J45" s="283">
        <v>1.6489166557848196</v>
      </c>
      <c r="K45" s="283">
        <v>2.1467553848119807</v>
      </c>
      <c r="L45" s="283">
        <v>1.260736659796776</v>
      </c>
      <c r="M45" s="283">
        <v>1.9349446401774912</v>
      </c>
      <c r="N45" s="283">
        <v>1.6872111463318187</v>
      </c>
      <c r="O45" s="283">
        <v>1.5963518603225024</v>
      </c>
      <c r="P45" s="283">
        <v>1.4159047894594232</v>
      </c>
      <c r="Q45" s="283">
        <v>1.0679657508098683</v>
      </c>
      <c r="R45" s="283">
        <v>0.91238532393952332</v>
      </c>
      <c r="S45" s="283">
        <v>0.81407322986732744</v>
      </c>
      <c r="T45" s="283">
        <v>0.73694096013666854</v>
      </c>
      <c r="U45" s="283">
        <v>0.59112633556881955</v>
      </c>
      <c r="V45" s="283">
        <v>0.63852987806372419</v>
      </c>
      <c r="W45" s="283">
        <v>0.48135146798299144</v>
      </c>
      <c r="X45" s="283">
        <v>0.46331866918144754</v>
      </c>
      <c r="Y45" s="283">
        <v>0.37987061705620556</v>
      </c>
      <c r="Z45" s="283">
        <v>0.32658043966604278</v>
      </c>
      <c r="AA45" s="283">
        <v>0.26599998976482836</v>
      </c>
      <c r="AB45" s="283">
        <v>0.21130175471905846</v>
      </c>
      <c r="AC45" s="283">
        <v>0.16087001415600313</v>
      </c>
      <c r="AD45" s="283">
        <v>0.12727393639305115</v>
      </c>
      <c r="AE45" s="283">
        <v>9.7161293535406437E-2</v>
      </c>
      <c r="AF45" s="266">
        <v>5.7801729399946468E-2</v>
      </c>
    </row>
    <row r="46" spans="1:32" s="316" customFormat="1">
      <c r="A46" s="269" t="s">
        <v>131</v>
      </c>
      <c r="B46" s="282">
        <v>9.3151653000906661E-3</v>
      </c>
      <c r="C46" s="283">
        <v>9.5064942919296323E-3</v>
      </c>
      <c r="D46" s="283">
        <v>9.4231890823611667E-3</v>
      </c>
      <c r="E46" s="283">
        <v>6.5344257483590476E-2</v>
      </c>
      <c r="F46" s="283">
        <v>3.6065331105139473E-2</v>
      </c>
      <c r="G46" s="283">
        <v>2.0573138136141454E-2</v>
      </c>
      <c r="H46" s="283">
        <v>2.075746673338907E-2</v>
      </c>
      <c r="I46" s="283">
        <v>1.386060933288452E-2</v>
      </c>
      <c r="J46" s="283">
        <v>1.2733639985836405E-2</v>
      </c>
      <c r="K46" s="283">
        <v>1.1464622497708583E-2</v>
      </c>
      <c r="L46" s="283">
        <v>1.6074923137958469E-2</v>
      </c>
      <c r="M46" s="283">
        <v>0.18167078253802188</v>
      </c>
      <c r="N46" s="283">
        <v>0.36023186245960942</v>
      </c>
      <c r="O46" s="283">
        <v>0.34715553348049433</v>
      </c>
      <c r="P46" s="283">
        <v>0.35447741715220565</v>
      </c>
      <c r="Q46" s="283">
        <v>0.39876221034495846</v>
      </c>
      <c r="R46" s="283">
        <v>0.42942290799678301</v>
      </c>
      <c r="S46" s="283">
        <v>0.33430424486106114</v>
      </c>
      <c r="T46" s="283">
        <v>0.36274018646867312</v>
      </c>
      <c r="U46" s="283">
        <v>0.27739753629007891</v>
      </c>
      <c r="V46" s="283">
        <v>0.23244857943663275</v>
      </c>
      <c r="W46" s="283">
        <v>0.35219164521440033</v>
      </c>
      <c r="X46" s="283">
        <v>0.39265132531517666</v>
      </c>
      <c r="Y46" s="283">
        <v>0.34253060478962655</v>
      </c>
      <c r="Z46" s="283">
        <v>0.19654434463359421</v>
      </c>
      <c r="AA46" s="283">
        <v>0.13991481487761201</v>
      </c>
      <c r="AB46" s="283">
        <v>7.241409861095531E-2</v>
      </c>
      <c r="AC46" s="283">
        <v>3.6658412823563573E-2</v>
      </c>
      <c r="AD46" s="283">
        <v>2.2114811740707965E-2</v>
      </c>
      <c r="AE46" s="283">
        <v>1.5053596380727707E-2</v>
      </c>
      <c r="AF46" s="266">
        <v>1.0214876120552611E-2</v>
      </c>
    </row>
    <row r="47" spans="1:32" s="316" customFormat="1">
      <c r="A47" s="269" t="s">
        <v>142</v>
      </c>
      <c r="B47" s="282">
        <v>0</v>
      </c>
      <c r="C47" s="283">
        <v>0</v>
      </c>
      <c r="D47" s="283">
        <v>0</v>
      </c>
      <c r="E47" s="283">
        <v>0</v>
      </c>
      <c r="F47" s="283">
        <v>0</v>
      </c>
      <c r="G47" s="283">
        <v>0</v>
      </c>
      <c r="H47" s="283">
        <v>0</v>
      </c>
      <c r="I47" s="283">
        <v>0</v>
      </c>
      <c r="J47" s="283">
        <v>0</v>
      </c>
      <c r="K47" s="283">
        <v>0</v>
      </c>
      <c r="L47" s="283">
        <v>0</v>
      </c>
      <c r="M47" s="283">
        <v>0</v>
      </c>
      <c r="N47" s="283">
        <v>0</v>
      </c>
      <c r="O47" s="283">
        <v>0</v>
      </c>
      <c r="P47" s="283">
        <v>0</v>
      </c>
      <c r="Q47" s="283">
        <v>0</v>
      </c>
      <c r="R47" s="283">
        <v>0</v>
      </c>
      <c r="S47" s="283">
        <v>0</v>
      </c>
      <c r="T47" s="283">
        <v>0</v>
      </c>
      <c r="U47" s="283">
        <v>0</v>
      </c>
      <c r="V47" s="283">
        <v>0</v>
      </c>
      <c r="W47" s="283">
        <v>0</v>
      </c>
      <c r="X47" s="283">
        <v>0</v>
      </c>
      <c r="Y47" s="283">
        <v>0</v>
      </c>
      <c r="Z47" s="283">
        <v>0</v>
      </c>
      <c r="AA47" s="283">
        <v>0</v>
      </c>
      <c r="AB47" s="283">
        <v>0</v>
      </c>
      <c r="AC47" s="283">
        <v>0</v>
      </c>
      <c r="AD47" s="283">
        <v>0</v>
      </c>
      <c r="AE47" s="283">
        <v>0</v>
      </c>
      <c r="AF47" s="284">
        <v>0</v>
      </c>
    </row>
    <row r="48" spans="1:32" s="316" customFormat="1">
      <c r="A48" s="270" t="s">
        <v>143</v>
      </c>
      <c r="B48" s="276">
        <v>32.351130161561784</v>
      </c>
      <c r="C48" s="277">
        <v>33.653909532575312</v>
      </c>
      <c r="D48" s="277">
        <v>35.029909861794145</v>
      </c>
      <c r="E48" s="277">
        <v>34.883867288638328</v>
      </c>
      <c r="F48" s="277">
        <v>34.714030352880293</v>
      </c>
      <c r="G48" s="277">
        <v>32.649932331469437</v>
      </c>
      <c r="H48" s="277">
        <v>30.918365312108346</v>
      </c>
      <c r="I48" s="277">
        <v>31.803167444146627</v>
      </c>
      <c r="J48" s="277">
        <v>29.230887335223755</v>
      </c>
      <c r="K48" s="277">
        <v>28.404635102391676</v>
      </c>
      <c r="L48" s="277">
        <v>26.304690541290636</v>
      </c>
      <c r="M48" s="277">
        <v>23.737378201331147</v>
      </c>
      <c r="N48" s="277">
        <v>22.671730711192424</v>
      </c>
      <c r="O48" s="277">
        <v>20.088919136628604</v>
      </c>
      <c r="P48" s="277">
        <v>19.396708221529465</v>
      </c>
      <c r="Q48" s="277">
        <v>19.130301235846197</v>
      </c>
      <c r="R48" s="277">
        <v>18.326166679020325</v>
      </c>
      <c r="S48" s="277">
        <v>16.191606375154819</v>
      </c>
      <c r="T48" s="277">
        <v>13.742950958483359</v>
      </c>
      <c r="U48" s="277">
        <v>11.347184696940149</v>
      </c>
      <c r="V48" s="277">
        <v>10.101794731937526</v>
      </c>
      <c r="W48" s="277">
        <v>9.4254296421994965</v>
      </c>
      <c r="X48" s="277">
        <v>8.0546341517901308</v>
      </c>
      <c r="Y48" s="277">
        <v>6.9811967964329957</v>
      </c>
      <c r="Z48" s="277">
        <v>6.1527316565599772</v>
      </c>
      <c r="AA48" s="277">
        <v>5.7452923787993804</v>
      </c>
      <c r="AB48" s="277">
        <v>4.7848747610648434</v>
      </c>
      <c r="AC48" s="277">
        <v>4.1736741160839648</v>
      </c>
      <c r="AD48" s="277">
        <v>3.6712931371569253</v>
      </c>
      <c r="AE48" s="277">
        <v>3.2936529260633374</v>
      </c>
      <c r="AF48" s="278">
        <v>2.4878690332848619</v>
      </c>
    </row>
    <row r="49" spans="1:60" s="316" customFormat="1">
      <c r="A49" s="269" t="s">
        <v>127</v>
      </c>
      <c r="B49" s="282">
        <v>32.101530204203279</v>
      </c>
      <c r="C49" s="283">
        <v>33.403149067194654</v>
      </c>
      <c r="D49" s="283">
        <v>34.77663355671676</v>
      </c>
      <c r="E49" s="283">
        <v>34.629486315886105</v>
      </c>
      <c r="F49" s="283">
        <v>34.44274887054948</v>
      </c>
      <c r="G49" s="283">
        <v>32.375302788852352</v>
      </c>
      <c r="H49" s="283">
        <v>30.646676331174117</v>
      </c>
      <c r="I49" s="283">
        <v>31.526903562904923</v>
      </c>
      <c r="J49" s="283">
        <v>28.961191413923068</v>
      </c>
      <c r="K49" s="283">
        <v>28.126778898109013</v>
      </c>
      <c r="L49" s="283">
        <v>26.05233483017437</v>
      </c>
      <c r="M49" s="283">
        <v>23.493906888718151</v>
      </c>
      <c r="N49" s="283">
        <v>22.440775957148304</v>
      </c>
      <c r="O49" s="283">
        <v>19.857754399045202</v>
      </c>
      <c r="P49" s="283">
        <v>19.166409284656641</v>
      </c>
      <c r="Q49" s="283">
        <v>18.91085293507404</v>
      </c>
      <c r="R49" s="283">
        <v>18.109150285528138</v>
      </c>
      <c r="S49" s="283">
        <v>15.980680041910004</v>
      </c>
      <c r="T49" s="283">
        <v>13.542255467252877</v>
      </c>
      <c r="U49" s="283">
        <v>11.158870217751165</v>
      </c>
      <c r="V49" s="283">
        <v>9.9274006937936559</v>
      </c>
      <c r="W49" s="283">
        <v>9.2491820478884339</v>
      </c>
      <c r="X49" s="283">
        <v>7.8899694930786515</v>
      </c>
      <c r="Y49" s="283">
        <v>6.8353376940477624</v>
      </c>
      <c r="Z49" s="283">
        <v>6.0254540106700487</v>
      </c>
      <c r="AA49" s="283">
        <v>5.6150825679675984</v>
      </c>
      <c r="AB49" s="283">
        <v>4.6642856518341196</v>
      </c>
      <c r="AC49" s="283">
        <v>4.0838488765516709</v>
      </c>
      <c r="AD49" s="283">
        <v>3.540987362965617</v>
      </c>
      <c r="AE49" s="283">
        <v>3.1913211370827708</v>
      </c>
      <c r="AF49" s="266">
        <v>2.3899038248502524</v>
      </c>
    </row>
    <row r="50" spans="1:60" s="316" customFormat="1">
      <c r="A50" s="269" t="s">
        <v>114</v>
      </c>
      <c r="B50" s="285">
        <v>0.24956593970400157</v>
      </c>
      <c r="C50" s="286">
        <v>0.25072482004375585</v>
      </c>
      <c r="D50" s="286">
        <v>0.25324104358007182</v>
      </c>
      <c r="E50" s="286">
        <v>0.25412251303520594</v>
      </c>
      <c r="F50" s="286">
        <v>0.27113095601335924</v>
      </c>
      <c r="G50" s="286">
        <v>0.27453150658217396</v>
      </c>
      <c r="H50" s="286">
        <v>0.27159239476776964</v>
      </c>
      <c r="I50" s="286">
        <v>0.276186720111673</v>
      </c>
      <c r="J50" s="286">
        <v>0.26961716494509319</v>
      </c>
      <c r="K50" s="286">
        <v>0.2777756009138253</v>
      </c>
      <c r="L50" s="286">
        <v>0.25218511812827837</v>
      </c>
      <c r="M50" s="286">
        <v>0.24109291056309909</v>
      </c>
      <c r="N50" s="286">
        <v>0.22874680903810091</v>
      </c>
      <c r="O50" s="286">
        <v>0.22792085685758329</v>
      </c>
      <c r="P50" s="286">
        <v>0.22685434104327384</v>
      </c>
      <c r="Q50" s="286">
        <v>0.21605415546248588</v>
      </c>
      <c r="R50" s="286">
        <v>0.21274654213832417</v>
      </c>
      <c r="S50" s="286">
        <v>0.20608354165207321</v>
      </c>
      <c r="T50" s="286">
        <v>0.19491841520943745</v>
      </c>
      <c r="U50" s="286">
        <v>0.18256683307259447</v>
      </c>
      <c r="V50" s="286">
        <v>0.16797683631201579</v>
      </c>
      <c r="W50" s="286">
        <v>0.16216303826055262</v>
      </c>
      <c r="X50" s="286">
        <v>0.15013715360954677</v>
      </c>
      <c r="Y50" s="286">
        <v>0.12828611821992733</v>
      </c>
      <c r="Z50" s="286">
        <v>0.10485854723907759</v>
      </c>
      <c r="AA50" s="286">
        <v>0.10768254067549719</v>
      </c>
      <c r="AB50" s="286">
        <v>9.6461115798728833E-2</v>
      </c>
      <c r="AC50" s="283">
        <v>6.3378456318991527E-2</v>
      </c>
      <c r="AD50" s="283">
        <v>9.4614056626173365E-2</v>
      </c>
      <c r="AE50" s="283">
        <v>5.7311059106912629E-2</v>
      </c>
      <c r="AF50" s="266">
        <v>4.3584575321260921E-2</v>
      </c>
    </row>
    <row r="51" spans="1:60">
      <c r="A51" s="269" t="s">
        <v>131</v>
      </c>
      <c r="B51" s="282">
        <v>3.4017654509674983E-5</v>
      </c>
      <c r="C51" s="283">
        <v>3.5645336900973151E-5</v>
      </c>
      <c r="D51" s="283">
        <v>3.5261497313786438E-5</v>
      </c>
      <c r="E51" s="283">
        <v>2.5845971701890676E-4</v>
      </c>
      <c r="F51" s="283">
        <v>1.5052631745616558E-4</v>
      </c>
      <c r="G51" s="283">
        <v>9.803603491392682E-5</v>
      </c>
      <c r="H51" s="283">
        <v>9.6586166459036401E-5</v>
      </c>
      <c r="I51" s="283">
        <v>7.7161130029829747E-5</v>
      </c>
      <c r="J51" s="283">
        <v>7.8756355594170147E-5</v>
      </c>
      <c r="K51" s="283">
        <v>8.0603368838620671E-5</v>
      </c>
      <c r="L51" s="283">
        <v>1.7059298798730748E-4</v>
      </c>
      <c r="M51" s="286">
        <v>2.3784020498963682E-3</v>
      </c>
      <c r="N51" s="286">
        <v>2.2079450060197734E-3</v>
      </c>
      <c r="O51" s="286">
        <v>3.2438807258183102E-3</v>
      </c>
      <c r="P51" s="286">
        <v>3.4445958295504452E-3</v>
      </c>
      <c r="Q51" s="280">
        <v>3.3941453096699558E-3</v>
      </c>
      <c r="R51" s="280">
        <v>4.2698513538645191E-3</v>
      </c>
      <c r="S51" s="280">
        <v>4.8427915927448965E-3</v>
      </c>
      <c r="T51" s="280">
        <v>5.7770760210432478E-3</v>
      </c>
      <c r="U51" s="280">
        <v>5.7476461163883628E-3</v>
      </c>
      <c r="V51" s="280">
        <v>6.4172018318532573E-3</v>
      </c>
      <c r="W51" s="280">
        <v>1.4084556050508576E-2</v>
      </c>
      <c r="X51" s="280">
        <v>1.4527505101932662E-2</v>
      </c>
      <c r="Y51" s="280">
        <v>1.757298416530579E-2</v>
      </c>
      <c r="Z51" s="280">
        <v>2.2419098650851475E-2</v>
      </c>
      <c r="AA51" s="280">
        <v>2.2527270156284879E-2</v>
      </c>
      <c r="AB51" s="280">
        <v>2.4127993431995318E-2</v>
      </c>
      <c r="AC51" s="280">
        <v>2.6446783213302082E-2</v>
      </c>
      <c r="AD51" s="280">
        <v>3.5691717565134569E-2</v>
      </c>
      <c r="AE51" s="280">
        <v>4.5020729873654006E-2</v>
      </c>
      <c r="AF51" s="281">
        <v>5.4380633113348689E-2</v>
      </c>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row>
    <row r="52" spans="1:60">
      <c r="A52" s="269" t="s">
        <v>142</v>
      </c>
      <c r="B52" s="282">
        <v>0</v>
      </c>
      <c r="C52" s="283">
        <v>0</v>
      </c>
      <c r="D52" s="283">
        <v>0</v>
      </c>
      <c r="E52" s="283">
        <v>0</v>
      </c>
      <c r="F52" s="283">
        <v>0</v>
      </c>
      <c r="G52" s="283">
        <v>0</v>
      </c>
      <c r="H52" s="283">
        <v>0</v>
      </c>
      <c r="I52" s="283">
        <v>0</v>
      </c>
      <c r="J52" s="283">
        <v>0</v>
      </c>
      <c r="K52" s="283">
        <v>0</v>
      </c>
      <c r="L52" s="283">
        <v>0</v>
      </c>
      <c r="M52" s="283">
        <v>0</v>
      </c>
      <c r="N52" s="283">
        <v>0</v>
      </c>
      <c r="O52" s="283">
        <v>0</v>
      </c>
      <c r="P52" s="283">
        <v>0</v>
      </c>
      <c r="Q52" s="283">
        <v>0</v>
      </c>
      <c r="R52" s="283">
        <v>0</v>
      </c>
      <c r="S52" s="283">
        <v>0</v>
      </c>
      <c r="T52" s="283">
        <v>0</v>
      </c>
      <c r="U52" s="283">
        <v>0</v>
      </c>
      <c r="V52" s="283">
        <v>0</v>
      </c>
      <c r="W52" s="283">
        <v>0</v>
      </c>
      <c r="X52" s="283">
        <v>0</v>
      </c>
      <c r="Y52" s="283">
        <v>0</v>
      </c>
      <c r="Z52" s="283">
        <v>0</v>
      </c>
      <c r="AA52" s="283">
        <v>0</v>
      </c>
      <c r="AB52" s="283">
        <v>0</v>
      </c>
      <c r="AC52" s="283">
        <v>0</v>
      </c>
      <c r="AD52" s="283">
        <v>0</v>
      </c>
      <c r="AE52" s="283">
        <v>0</v>
      </c>
      <c r="AF52" s="284">
        <v>0</v>
      </c>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row>
    <row r="53" spans="1:60">
      <c r="A53" s="270" t="s">
        <v>112</v>
      </c>
      <c r="B53" s="660">
        <v>41.0317659056536</v>
      </c>
      <c r="C53" s="647">
        <v>39.014864343203747</v>
      </c>
      <c r="D53" s="647">
        <v>38.057695863429181</v>
      </c>
      <c r="E53" s="647">
        <v>44.901586025934307</v>
      </c>
      <c r="F53" s="647">
        <v>37.860259307932232</v>
      </c>
      <c r="G53" s="647">
        <v>31.993042490180759</v>
      </c>
      <c r="H53" s="647">
        <v>30.96751858372804</v>
      </c>
      <c r="I53" s="647">
        <v>36.187358685698683</v>
      </c>
      <c r="J53" s="647">
        <v>42.587093783016059</v>
      </c>
      <c r="K53" s="647">
        <v>41.346252706593091</v>
      </c>
      <c r="L53" s="647">
        <v>41.11891684361337</v>
      </c>
      <c r="M53" s="647">
        <v>39.788329887533187</v>
      </c>
      <c r="N53" s="647">
        <v>38.39434393509103</v>
      </c>
      <c r="O53" s="647">
        <v>33.518545588141421</v>
      </c>
      <c r="P53" s="647">
        <v>30.566933953228489</v>
      </c>
      <c r="Q53" s="647">
        <v>26.713999713649667</v>
      </c>
      <c r="R53" s="647">
        <v>23.216141586497294</v>
      </c>
      <c r="S53" s="647">
        <v>20.58969939813116</v>
      </c>
      <c r="T53" s="647">
        <v>18.988595799511568</v>
      </c>
      <c r="U53" s="647">
        <v>17.99362210274867</v>
      </c>
      <c r="V53" s="647">
        <v>16.393401897037645</v>
      </c>
      <c r="W53" s="647">
        <v>16.031707969329833</v>
      </c>
      <c r="X53" s="647">
        <v>15.033369181338811</v>
      </c>
      <c r="Y53" s="647">
        <v>14.079392289607</v>
      </c>
      <c r="Z53" s="647">
        <v>13.313370644799791</v>
      </c>
      <c r="AA53" s="647">
        <v>12.803009730233789</v>
      </c>
      <c r="AB53" s="647">
        <v>12.416147776373695</v>
      </c>
      <c r="AC53" s="647">
        <v>12.232921488854757</v>
      </c>
      <c r="AD53" s="647">
        <v>11.985240976310422</v>
      </c>
      <c r="AE53" s="647">
        <v>11.502915041296895</v>
      </c>
      <c r="AF53" s="278">
        <v>9.4510783520719333</v>
      </c>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row>
    <row r="54" spans="1:60">
      <c r="A54" s="269" t="s">
        <v>114</v>
      </c>
      <c r="B54" s="282">
        <v>41.0317659056536</v>
      </c>
      <c r="C54" s="283">
        <v>39.014864343203747</v>
      </c>
      <c r="D54" s="283">
        <v>38.049605100946501</v>
      </c>
      <c r="E54" s="283">
        <v>44.879433115018969</v>
      </c>
      <c r="F54" s="283">
        <v>37.826685589528672</v>
      </c>
      <c r="G54" s="283">
        <v>31.948027910209309</v>
      </c>
      <c r="H54" s="283">
        <v>30.912033784219084</v>
      </c>
      <c r="I54" s="283">
        <v>36.121315394133262</v>
      </c>
      <c r="J54" s="283">
        <v>42.513973694540816</v>
      </c>
      <c r="K54" s="283">
        <v>41.260515159071332</v>
      </c>
      <c r="L54" s="283">
        <v>40.999953710635246</v>
      </c>
      <c r="M54" s="283">
        <v>39.618645148547579</v>
      </c>
      <c r="N54" s="283">
        <v>38.173305352154053</v>
      </c>
      <c r="O54" s="283">
        <v>33.248516253129388</v>
      </c>
      <c r="P54" s="283">
        <v>30.253647335377345</v>
      </c>
      <c r="Q54" s="283">
        <v>26.352500076723629</v>
      </c>
      <c r="R54" s="283">
        <v>22.798804287515278</v>
      </c>
      <c r="S54" s="283">
        <v>20.111678102458541</v>
      </c>
      <c r="T54" s="283">
        <v>18.442029175729797</v>
      </c>
      <c r="U54" s="283">
        <v>17.37219636201656</v>
      </c>
      <c r="V54" s="283">
        <v>15.704260628998869</v>
      </c>
      <c r="W54" s="283">
        <v>15.285616915504766</v>
      </c>
      <c r="X54" s="283">
        <v>14.238615822100872</v>
      </c>
      <c r="Y54" s="283">
        <v>13.293933964014302</v>
      </c>
      <c r="Z54" s="283">
        <v>12.567424244488652</v>
      </c>
      <c r="AA54" s="283">
        <v>12.113366078631083</v>
      </c>
      <c r="AB54" s="283">
        <v>11.809176226838197</v>
      </c>
      <c r="AC54" s="283">
        <v>11.683560479248515</v>
      </c>
      <c r="AD54" s="283">
        <v>11.491337844287893</v>
      </c>
      <c r="AE54" s="283">
        <v>11.071540554079377</v>
      </c>
      <c r="AF54" s="284">
        <v>9.0885397767993119</v>
      </c>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row>
    <row r="55" spans="1:60">
      <c r="A55" s="269" t="s">
        <v>127</v>
      </c>
      <c r="B55" s="282">
        <v>0</v>
      </c>
      <c r="C55" s="283">
        <v>0</v>
      </c>
      <c r="D55" s="283">
        <v>8.0907624826774931E-3</v>
      </c>
      <c r="E55" s="286">
        <v>2.2152910915337314E-2</v>
      </c>
      <c r="F55" s="286">
        <v>3.3573718403557114E-2</v>
      </c>
      <c r="G55" s="286">
        <v>4.501457997145069E-2</v>
      </c>
      <c r="H55" s="286">
        <v>5.5484799508956628E-2</v>
      </c>
      <c r="I55" s="286">
        <v>6.6043291565422754E-2</v>
      </c>
      <c r="J55" s="286">
        <v>7.3120088475245704E-2</v>
      </c>
      <c r="K55" s="286">
        <v>8.5737547521760243E-2</v>
      </c>
      <c r="L55" s="286">
        <v>0.11896313297812007</v>
      </c>
      <c r="M55" s="286">
        <v>0.16968473898561001</v>
      </c>
      <c r="N55" s="286">
        <v>0.22103858293697912</v>
      </c>
      <c r="O55" s="286">
        <v>0.27002933501203263</v>
      </c>
      <c r="P55" s="286">
        <v>0.3132866178511427</v>
      </c>
      <c r="Q55" s="286">
        <v>0.3614996369260387</v>
      </c>
      <c r="R55" s="286">
        <v>0.41733729898201749</v>
      </c>
      <c r="S55" s="286">
        <v>0.4780212956726192</v>
      </c>
      <c r="T55" s="286">
        <v>0.54656662378177046</v>
      </c>
      <c r="U55" s="286">
        <v>0.62142574073210932</v>
      </c>
      <c r="V55" s="286">
        <v>0.68914126803877529</v>
      </c>
      <c r="W55" s="286">
        <v>0.74609105382506546</v>
      </c>
      <c r="X55" s="286">
        <v>0.79475335923793833</v>
      </c>
      <c r="Y55" s="286">
        <v>0.78545832559269824</v>
      </c>
      <c r="Z55" s="286">
        <v>0.74594640031113946</v>
      </c>
      <c r="AA55" s="286">
        <v>0.68964365160270547</v>
      </c>
      <c r="AB55" s="286">
        <v>0.60697154953549781</v>
      </c>
      <c r="AC55" s="286">
        <v>0.54936100960624301</v>
      </c>
      <c r="AD55" s="286">
        <v>0.49390313202252856</v>
      </c>
      <c r="AE55" s="286">
        <v>0.43137448721751842</v>
      </c>
      <c r="AF55" s="287">
        <v>0.36253857527262068</v>
      </c>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row>
    <row r="56" spans="1:60">
      <c r="A56" s="269" t="s">
        <v>142</v>
      </c>
      <c r="B56" s="282">
        <v>0</v>
      </c>
      <c r="C56" s="283">
        <v>0</v>
      </c>
      <c r="D56" s="283">
        <v>0</v>
      </c>
      <c r="E56" s="283">
        <v>0</v>
      </c>
      <c r="F56" s="283">
        <v>0</v>
      </c>
      <c r="G56" s="283">
        <v>0</v>
      </c>
      <c r="H56" s="283">
        <v>0</v>
      </c>
      <c r="I56" s="283">
        <v>0</v>
      </c>
      <c r="J56" s="283">
        <v>0</v>
      </c>
      <c r="K56" s="283">
        <v>0</v>
      </c>
      <c r="L56" s="283">
        <v>0</v>
      </c>
      <c r="M56" s="283">
        <v>0</v>
      </c>
      <c r="N56" s="283">
        <v>0</v>
      </c>
      <c r="O56" s="283">
        <v>0</v>
      </c>
      <c r="P56" s="283">
        <v>0</v>
      </c>
      <c r="Q56" s="283">
        <v>0</v>
      </c>
      <c r="R56" s="283">
        <v>0</v>
      </c>
      <c r="S56" s="283">
        <v>0</v>
      </c>
      <c r="T56" s="283">
        <v>0</v>
      </c>
      <c r="U56" s="283">
        <v>0</v>
      </c>
      <c r="V56" s="283">
        <v>0</v>
      </c>
      <c r="W56" s="283">
        <v>0</v>
      </c>
      <c r="X56" s="283">
        <v>0</v>
      </c>
      <c r="Y56" s="283">
        <v>0</v>
      </c>
      <c r="Z56" s="283">
        <v>0</v>
      </c>
      <c r="AA56" s="283">
        <v>0</v>
      </c>
      <c r="AB56" s="283">
        <v>0</v>
      </c>
      <c r="AC56" s="283">
        <v>0</v>
      </c>
      <c r="AD56" s="283">
        <v>0</v>
      </c>
      <c r="AE56" s="283">
        <v>0</v>
      </c>
      <c r="AF56" s="284">
        <v>0</v>
      </c>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row>
    <row r="57" spans="1:60" s="307" customFormat="1">
      <c r="A57" s="270" t="s">
        <v>132</v>
      </c>
      <c r="B57" s="276">
        <v>926.10962680932903</v>
      </c>
      <c r="C57" s="277">
        <v>912.94334395570786</v>
      </c>
      <c r="D57" s="277">
        <v>885.60567725368378</v>
      </c>
      <c r="E57" s="277">
        <v>840.15969360563702</v>
      </c>
      <c r="F57" s="277">
        <v>775.18766022329692</v>
      </c>
      <c r="G57" s="277">
        <v>699.17396692293562</v>
      </c>
      <c r="H57" s="277">
        <v>631.49889260043778</v>
      </c>
      <c r="I57" s="277">
        <v>584.96872755257607</v>
      </c>
      <c r="J57" s="277">
        <v>548.20310215322036</v>
      </c>
      <c r="K57" s="277">
        <v>509.28634808950432</v>
      </c>
      <c r="L57" s="277">
        <v>441.47391346202056</v>
      </c>
      <c r="M57" s="277">
        <v>402.774797037582</v>
      </c>
      <c r="N57" s="277">
        <v>356.23923538474929</v>
      </c>
      <c r="O57" s="277">
        <v>308.71800261148184</v>
      </c>
      <c r="P57" s="277">
        <v>268.80304034880544</v>
      </c>
      <c r="Q57" s="277">
        <v>226.39830203750157</v>
      </c>
      <c r="R57" s="277">
        <v>190.89145888257994</v>
      </c>
      <c r="S57" s="277">
        <v>160.50589734273385</v>
      </c>
      <c r="T57" s="277">
        <v>132.79354436661754</v>
      </c>
      <c r="U57" s="277">
        <v>114.05232619811518</v>
      </c>
      <c r="V57" s="277">
        <v>101.68353124006495</v>
      </c>
      <c r="W57" s="277">
        <v>89.907163957690756</v>
      </c>
      <c r="X57" s="277">
        <v>78.959265976488467</v>
      </c>
      <c r="Y57" s="277">
        <v>70.556141736796263</v>
      </c>
      <c r="Z57" s="277">
        <v>63.220291824229662</v>
      </c>
      <c r="AA57" s="277">
        <v>59.219771556624941</v>
      </c>
      <c r="AB57" s="277">
        <v>55.005483243242011</v>
      </c>
      <c r="AC57" s="277">
        <v>51.743051151318909</v>
      </c>
      <c r="AD57" s="277">
        <v>48.625615650487063</v>
      </c>
      <c r="AE57" s="277">
        <v>46.301927719079522</v>
      </c>
      <c r="AF57" s="278">
        <v>37.992779424482471</v>
      </c>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row>
    <row r="58" spans="1:60" s="316" customFormat="1">
      <c r="A58" s="272" t="s">
        <v>127</v>
      </c>
      <c r="B58" s="274">
        <v>51.113532693325723</v>
      </c>
      <c r="C58" s="275">
        <v>55.434304266725363</v>
      </c>
      <c r="D58" s="275">
        <v>58.008549134061198</v>
      </c>
      <c r="E58" s="275">
        <v>59.312128411327507</v>
      </c>
      <c r="F58" s="275">
        <v>58.246320811574989</v>
      </c>
      <c r="G58" s="275">
        <v>57.547541140467203</v>
      </c>
      <c r="H58" s="275">
        <v>56.591290701095751</v>
      </c>
      <c r="I58" s="275">
        <v>57.078080150999114</v>
      </c>
      <c r="J58" s="275">
        <v>54.93726222438066</v>
      </c>
      <c r="K58" s="275">
        <v>54.008529312852744</v>
      </c>
      <c r="L58" s="275">
        <v>49.685540867448672</v>
      </c>
      <c r="M58" s="275">
        <v>48.088826499277964</v>
      </c>
      <c r="N58" s="275">
        <v>46.092908612136448</v>
      </c>
      <c r="O58" s="275">
        <v>42.650968647066598</v>
      </c>
      <c r="P58" s="275">
        <v>41.118105699975324</v>
      </c>
      <c r="Q58" s="275">
        <v>39.825499903283678</v>
      </c>
      <c r="R58" s="275">
        <v>37.526080141848588</v>
      </c>
      <c r="S58" s="275">
        <v>34.418574137809458</v>
      </c>
      <c r="T58" s="275">
        <v>30.412926757586781</v>
      </c>
      <c r="U58" s="275">
        <v>26.9187168867693</v>
      </c>
      <c r="V58" s="275">
        <v>25.825597815684063</v>
      </c>
      <c r="W58" s="275">
        <v>23.241933529032035</v>
      </c>
      <c r="X58" s="275">
        <v>21.033689588273244</v>
      </c>
      <c r="Y58" s="275">
        <v>18.728452038308305</v>
      </c>
      <c r="Z58" s="275">
        <v>16.393281470327764</v>
      </c>
      <c r="AA58" s="275">
        <v>15.174681742235842</v>
      </c>
      <c r="AB58" s="275">
        <v>13.359131949615367</v>
      </c>
      <c r="AC58" s="275">
        <v>11.720609441904758</v>
      </c>
      <c r="AD58" s="275">
        <v>10.185644100419063</v>
      </c>
      <c r="AE58" s="275">
        <v>8.8608529416536488</v>
      </c>
      <c r="AF58" s="266">
        <v>6.4741851788120197</v>
      </c>
    </row>
    <row r="59" spans="1:60" s="316" customFormat="1">
      <c r="A59" s="272" t="s">
        <v>114</v>
      </c>
      <c r="B59" s="274">
        <v>874.20404341715596</v>
      </c>
      <c r="C59" s="275">
        <v>856.73137738259322</v>
      </c>
      <c r="D59" s="275">
        <v>826.94914036637931</v>
      </c>
      <c r="E59" s="275">
        <v>780.2049132999216</v>
      </c>
      <c r="F59" s="275">
        <v>716.41843516769677</v>
      </c>
      <c r="G59" s="275">
        <v>641.18968887114079</v>
      </c>
      <c r="H59" s="275">
        <v>574.15403879310952</v>
      </c>
      <c r="I59" s="275">
        <v>526.47588058748215</v>
      </c>
      <c r="J59" s="275">
        <v>490.90505121555793</v>
      </c>
      <c r="K59" s="275">
        <v>452.23129220118585</v>
      </c>
      <c r="L59" s="275">
        <v>388.79594355484636</v>
      </c>
      <c r="M59" s="275">
        <v>351.58231390012884</v>
      </c>
      <c r="N59" s="275">
        <v>307.27522284765513</v>
      </c>
      <c r="O59" s="275">
        <v>263.54701024721498</v>
      </c>
      <c r="P59" s="275">
        <v>225.40388572835093</v>
      </c>
      <c r="Q59" s="275">
        <v>184.45756955284514</v>
      </c>
      <c r="R59" s="275">
        <v>151.46214853630411</v>
      </c>
      <c r="S59" s="275">
        <v>124.50860053805977</v>
      </c>
      <c r="T59" s="275">
        <v>100.92872924219809</v>
      </c>
      <c r="U59" s="275">
        <v>85.978087266605797</v>
      </c>
      <c r="V59" s="275">
        <v>74.657834558247885</v>
      </c>
      <c r="W59" s="275">
        <v>65.392019543653575</v>
      </c>
      <c r="X59" s="275">
        <v>56.71827800779549</v>
      </c>
      <c r="Y59" s="275">
        <v>50.806638263774708</v>
      </c>
      <c r="Z59" s="275">
        <v>46.128662966908465</v>
      </c>
      <c r="AA59" s="275">
        <v>43.491780618410651</v>
      </c>
      <c r="AB59" s="275">
        <v>41.238544704356869</v>
      </c>
      <c r="AC59" s="275">
        <v>39.723915769285114</v>
      </c>
      <c r="AD59" s="275">
        <v>38.201569903124138</v>
      </c>
      <c r="AE59" s="275">
        <v>37.24148657588168</v>
      </c>
      <c r="AF59" s="266">
        <v>31.36964693330048</v>
      </c>
    </row>
    <row r="60" spans="1:60" s="316" customFormat="1">
      <c r="A60" s="273" t="s">
        <v>144</v>
      </c>
      <c r="B60" s="337">
        <v>0.79205069884735191</v>
      </c>
      <c r="C60" s="338">
        <v>0.77766230638922507</v>
      </c>
      <c r="D60" s="338">
        <v>0.64798775324333857</v>
      </c>
      <c r="E60" s="338">
        <v>0.64265189438796055</v>
      </c>
      <c r="F60" s="338">
        <v>0.52290424402510871</v>
      </c>
      <c r="G60" s="338">
        <v>0.43673691132764325</v>
      </c>
      <c r="H60" s="338">
        <v>0.75356310623255196</v>
      </c>
      <c r="I60" s="338">
        <v>1.4147668140949154</v>
      </c>
      <c r="J60" s="338">
        <v>2.3607887132818348</v>
      </c>
      <c r="K60" s="338">
        <v>3.0465265754656894</v>
      </c>
      <c r="L60" s="338">
        <v>2.9924290397255389</v>
      </c>
      <c r="M60" s="338">
        <v>3.1036566381751616</v>
      </c>
      <c r="N60" s="338">
        <v>2.8711039249576693</v>
      </c>
      <c r="O60" s="338">
        <v>2.520023717200329</v>
      </c>
      <c r="P60" s="338">
        <v>2.2810489204791269</v>
      </c>
      <c r="Q60" s="338">
        <v>2.1152325813727693</v>
      </c>
      <c r="R60" s="338">
        <v>1.9032302044272382</v>
      </c>
      <c r="S60" s="338">
        <v>1.5787226668645944</v>
      </c>
      <c r="T60" s="338">
        <v>1.4518883668326914</v>
      </c>
      <c r="U60" s="338">
        <v>1.1555220447400953</v>
      </c>
      <c r="V60" s="338">
        <v>1.2000988661329932</v>
      </c>
      <c r="W60" s="338">
        <v>1.2732108850051258</v>
      </c>
      <c r="X60" s="338">
        <v>1.2072983804197168</v>
      </c>
      <c r="Y60" s="338">
        <v>1.0210514347132409</v>
      </c>
      <c r="Z60" s="338">
        <v>0.69834738699344534</v>
      </c>
      <c r="AA60" s="338">
        <v>0.55330919597844841</v>
      </c>
      <c r="AB60" s="338">
        <v>0.40780658926976099</v>
      </c>
      <c r="AC60" s="338">
        <v>0.2985259401290305</v>
      </c>
      <c r="AD60" s="338">
        <v>0.23840164694386673</v>
      </c>
      <c r="AE60" s="338">
        <v>0.19958820154418588</v>
      </c>
      <c r="AF60" s="289">
        <v>0.14894731236997122</v>
      </c>
    </row>
    <row r="61" spans="1:60" s="316" customFormat="1">
      <c r="A61" s="172"/>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row>
    <row r="62" spans="1:60" s="316" customFormat="1">
      <c r="A62" s="172" t="s">
        <v>546</v>
      </c>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row>
    <row r="63" spans="1:60" s="316" customFormat="1">
      <c r="A63" s="196"/>
      <c r="B63" s="646"/>
      <c r="C63" s="646"/>
      <c r="D63" s="646"/>
      <c r="E63" s="646"/>
      <c r="F63" s="646"/>
      <c r="G63" s="646"/>
      <c r="H63" s="646"/>
      <c r="I63" s="646"/>
      <c r="J63" s="646"/>
      <c r="K63" s="646"/>
      <c r="L63" s="646"/>
      <c r="M63" s="646"/>
      <c r="N63" s="646"/>
      <c r="O63" s="646"/>
      <c r="P63" s="646"/>
      <c r="Q63" s="646"/>
      <c r="R63" s="646"/>
      <c r="S63" s="646"/>
      <c r="T63" s="646"/>
      <c r="U63" s="646"/>
      <c r="V63" s="646"/>
      <c r="W63" s="646"/>
      <c r="X63" s="646"/>
      <c r="Y63" s="646"/>
      <c r="Z63" s="646"/>
      <c r="AA63" s="646"/>
      <c r="AB63" s="646"/>
      <c r="AC63" s="646"/>
      <c r="AD63" s="646"/>
      <c r="AE63" s="646"/>
      <c r="AF63" s="646"/>
    </row>
    <row r="64" spans="1:60" s="316" customFormat="1">
      <c r="A64" s="196"/>
      <c r="B64" s="646"/>
      <c r="C64" s="646"/>
      <c r="D64" s="646"/>
      <c r="E64" s="646"/>
      <c r="F64" s="646"/>
      <c r="G64" s="646"/>
      <c r="H64" s="646"/>
      <c r="I64" s="646"/>
      <c r="J64" s="646"/>
      <c r="K64" s="646"/>
      <c r="L64" s="646"/>
      <c r="M64" s="646"/>
      <c r="N64" s="646"/>
      <c r="O64" s="646"/>
      <c r="P64" s="646"/>
      <c r="Q64" s="646"/>
      <c r="R64" s="646"/>
      <c r="S64" s="646"/>
      <c r="T64" s="646"/>
      <c r="U64" s="646"/>
      <c r="V64" s="646"/>
      <c r="W64" s="646"/>
      <c r="X64" s="646"/>
      <c r="Y64" s="646"/>
      <c r="Z64" s="646"/>
      <c r="AA64" s="646"/>
      <c r="AB64" s="646"/>
      <c r="AC64" s="646"/>
      <c r="AD64" s="646"/>
      <c r="AE64" s="646"/>
      <c r="AF64" s="646"/>
    </row>
    <row r="65" spans="1:60" s="316" customFormat="1" ht="12.75">
      <c r="A65" s="1012" t="s">
        <v>280</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307"/>
      <c r="AD65" s="307"/>
      <c r="AE65" s="308"/>
    </row>
    <row r="66" spans="1:60" s="316" customFormat="1">
      <c r="A66" s="262"/>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309"/>
      <c r="AC66" s="309"/>
      <c r="AD66" s="309"/>
      <c r="AF66" s="309" t="s">
        <v>124</v>
      </c>
    </row>
    <row r="67" spans="1:60" s="316" customFormat="1">
      <c r="A67" s="310"/>
      <c r="B67" s="332">
        <v>1990</v>
      </c>
      <c r="C67" s="333">
        <v>1991</v>
      </c>
      <c r="D67" s="333">
        <v>1992</v>
      </c>
      <c r="E67" s="333">
        <v>1993</v>
      </c>
      <c r="F67" s="333">
        <v>1994</v>
      </c>
      <c r="G67" s="333">
        <v>1995</v>
      </c>
      <c r="H67" s="333">
        <v>1996</v>
      </c>
      <c r="I67" s="333">
        <v>1997</v>
      </c>
      <c r="J67" s="333">
        <v>1998</v>
      </c>
      <c r="K67" s="333">
        <v>1999</v>
      </c>
      <c r="L67" s="333">
        <v>2000</v>
      </c>
      <c r="M67" s="333">
        <v>2001</v>
      </c>
      <c r="N67" s="333">
        <v>2002</v>
      </c>
      <c r="O67" s="333">
        <v>2003</v>
      </c>
      <c r="P67" s="333">
        <v>2004</v>
      </c>
      <c r="Q67" s="333">
        <v>2005</v>
      </c>
      <c r="R67" s="333">
        <v>2006</v>
      </c>
      <c r="S67" s="333">
        <v>2007</v>
      </c>
      <c r="T67" s="333">
        <v>2008</v>
      </c>
      <c r="U67" s="333">
        <v>2009</v>
      </c>
      <c r="V67" s="333">
        <v>2010</v>
      </c>
      <c r="W67" s="333">
        <v>2011</v>
      </c>
      <c r="X67" s="333">
        <v>2012</v>
      </c>
      <c r="Y67" s="333">
        <v>2013</v>
      </c>
      <c r="Z67" s="333">
        <v>2014</v>
      </c>
      <c r="AA67" s="333">
        <v>2015</v>
      </c>
      <c r="AB67" s="333">
        <v>2016</v>
      </c>
      <c r="AC67" s="333">
        <v>2017</v>
      </c>
      <c r="AD67" s="312">
        <v>2018</v>
      </c>
      <c r="AE67" s="312">
        <v>2019</v>
      </c>
      <c r="AF67" s="313">
        <v>2020</v>
      </c>
    </row>
    <row r="68" spans="1:60" s="316" customFormat="1">
      <c r="A68" s="314" t="s">
        <v>126</v>
      </c>
      <c r="B68" s="340">
        <v>4752.374163259542</v>
      </c>
      <c r="C68" s="340">
        <v>4688.345244268743</v>
      </c>
      <c r="D68" s="340">
        <v>4401.8139785567519</v>
      </c>
      <c r="E68" s="340">
        <v>4115.97267001399</v>
      </c>
      <c r="F68" s="340">
        <v>3585.9036238749391</v>
      </c>
      <c r="G68" s="340">
        <v>3306.3482171035484</v>
      </c>
      <c r="H68" s="340">
        <v>2994.3244548627308</v>
      </c>
      <c r="I68" s="340">
        <v>2603.9867240950202</v>
      </c>
      <c r="J68" s="340">
        <v>2390.3232906097969</v>
      </c>
      <c r="K68" s="340">
        <v>2164.7673968205204</v>
      </c>
      <c r="L68" s="340">
        <v>1795.2937861968783</v>
      </c>
      <c r="M68" s="340">
        <v>1632.6733469370683</v>
      </c>
      <c r="N68" s="340">
        <v>1400.7187625021973</v>
      </c>
      <c r="O68" s="340">
        <v>1215.9114518625247</v>
      </c>
      <c r="P68" s="340">
        <v>1072.3891439586318</v>
      </c>
      <c r="Q68" s="340">
        <v>880.86053036774399</v>
      </c>
      <c r="R68" s="340">
        <v>712.34951038550219</v>
      </c>
      <c r="S68" s="340">
        <v>604.47408710825277</v>
      </c>
      <c r="T68" s="340">
        <v>510.52336038780345</v>
      </c>
      <c r="U68" s="340">
        <v>436.7185746732402</v>
      </c>
      <c r="V68" s="340">
        <v>406.41997086603089</v>
      </c>
      <c r="W68" s="340">
        <v>330.6078178731463</v>
      </c>
      <c r="X68" s="340">
        <v>296.6347508378185</v>
      </c>
      <c r="Y68" s="340">
        <v>265.50576592786649</v>
      </c>
      <c r="Z68" s="340">
        <v>233.14685231877039</v>
      </c>
      <c r="AA68" s="340">
        <v>223.75813964336334</v>
      </c>
      <c r="AB68" s="340">
        <v>220.84455477548624</v>
      </c>
      <c r="AC68" s="340">
        <v>210.0100072807715</v>
      </c>
      <c r="AD68" s="340">
        <v>200.45287063890325</v>
      </c>
      <c r="AE68" s="340">
        <v>195.28089150448801</v>
      </c>
      <c r="AF68" s="341">
        <v>155.79435978582899</v>
      </c>
    </row>
    <row r="69" spans="1:60" s="316" customFormat="1">
      <c r="A69" s="317" t="s">
        <v>127</v>
      </c>
      <c r="B69" s="283">
        <v>49.515593703599713</v>
      </c>
      <c r="C69" s="283">
        <v>55.629779571434625</v>
      </c>
      <c r="D69" s="283">
        <v>59.844744441574484</v>
      </c>
      <c r="E69" s="283">
        <v>63.717750075790534</v>
      </c>
      <c r="F69" s="283">
        <v>65.098750312257195</v>
      </c>
      <c r="G69" s="283">
        <v>70.388709705588241</v>
      </c>
      <c r="H69" s="283">
        <v>72.520456831207937</v>
      </c>
      <c r="I69" s="283">
        <v>71.834406469909709</v>
      </c>
      <c r="J69" s="283">
        <v>72.500442516830489</v>
      </c>
      <c r="K69" s="283">
        <v>71.50693060470303</v>
      </c>
      <c r="L69" s="283">
        <v>64.487733897241981</v>
      </c>
      <c r="M69" s="283">
        <v>65.159087271555435</v>
      </c>
      <c r="N69" s="283">
        <v>60.762139221914623</v>
      </c>
      <c r="O69" s="283">
        <v>57.135576750730905</v>
      </c>
      <c r="P69" s="283">
        <v>53.144407082787495</v>
      </c>
      <c r="Q69" s="283">
        <v>48.332452311250364</v>
      </c>
      <c r="R69" s="283">
        <v>45.278303465823548</v>
      </c>
      <c r="S69" s="283">
        <v>43.203916671449363</v>
      </c>
      <c r="T69" s="283">
        <v>40.012343210175032</v>
      </c>
      <c r="U69" s="283">
        <v>37.78077124403022</v>
      </c>
      <c r="V69" s="283">
        <v>37.808127171935098</v>
      </c>
      <c r="W69" s="283">
        <v>34.628668185611701</v>
      </c>
      <c r="X69" s="283">
        <v>33.020453980757388</v>
      </c>
      <c r="Y69" s="283">
        <v>30.71428869805165</v>
      </c>
      <c r="Z69" s="283">
        <v>28.254335127896489</v>
      </c>
      <c r="AA69" s="283">
        <v>27.193888486555224</v>
      </c>
      <c r="AB69" s="283">
        <v>26.820719694607238</v>
      </c>
      <c r="AC69" s="283">
        <v>26.784723281595127</v>
      </c>
      <c r="AD69" s="283">
        <v>26.0400716945915</v>
      </c>
      <c r="AE69" s="283">
        <v>24.949463956768493</v>
      </c>
      <c r="AF69" s="249">
        <v>19.24898704398429</v>
      </c>
    </row>
    <row r="70" spans="1:60" s="316" customFormat="1">
      <c r="A70" s="318" t="s">
        <v>114</v>
      </c>
      <c r="B70" s="283">
        <v>4699.5959683012816</v>
      </c>
      <c r="C70" s="283">
        <v>4630.0370982006443</v>
      </c>
      <c r="D70" s="283">
        <v>4339.6556295087967</v>
      </c>
      <c r="E70" s="283">
        <v>4050.3174094121273</v>
      </c>
      <c r="F70" s="283">
        <v>3519.2428237436338</v>
      </c>
      <c r="G70" s="283">
        <v>3234.763099971246</v>
      </c>
      <c r="H70" s="283">
        <v>2919.72454137159</v>
      </c>
      <c r="I70" s="283">
        <v>2528.159535073235</v>
      </c>
      <c r="J70" s="283">
        <v>2311.5223048980129</v>
      </c>
      <c r="K70" s="283">
        <v>2085.5300280045635</v>
      </c>
      <c r="L70" s="283">
        <v>1715.2184595606548</v>
      </c>
      <c r="M70" s="283">
        <v>1559.3048109844865</v>
      </c>
      <c r="N70" s="283">
        <v>1333.4563805313751</v>
      </c>
      <c r="O70" s="283">
        <v>1154.3801873892417</v>
      </c>
      <c r="P70" s="283">
        <v>1015.5321267954955</v>
      </c>
      <c r="Q70" s="283">
        <v>828.09418290538133</v>
      </c>
      <c r="R70" s="283">
        <v>663.31635577880638</v>
      </c>
      <c r="S70" s="283">
        <v>558.41199789646726</v>
      </c>
      <c r="T70" s="283">
        <v>468.23565251034256</v>
      </c>
      <c r="U70" s="283">
        <v>397.09211397642474</v>
      </c>
      <c r="V70" s="283">
        <v>366.55840352152546</v>
      </c>
      <c r="W70" s="283">
        <v>293.34849639156994</v>
      </c>
      <c r="X70" s="283">
        <v>261.55639789036906</v>
      </c>
      <c r="Y70" s="283">
        <v>233.06974287971317</v>
      </c>
      <c r="Z70" s="283">
        <v>203.91477789288626</v>
      </c>
      <c r="AA70" s="283">
        <v>195.75803909261617</v>
      </c>
      <c r="AB70" s="283">
        <v>193.36926615887458</v>
      </c>
      <c r="AC70" s="283">
        <v>182.73400021935396</v>
      </c>
      <c r="AD70" s="283">
        <v>174.07020444032406</v>
      </c>
      <c r="AE70" s="283">
        <v>170.06320254043482</v>
      </c>
      <c r="AF70" s="249">
        <v>136.38057710610644</v>
      </c>
    </row>
    <row r="71" spans="1:60" s="316" customFormat="1">
      <c r="A71" s="318" t="s">
        <v>115</v>
      </c>
      <c r="B71" s="280">
        <v>3.2574516214835332</v>
      </c>
      <c r="C71" s="280">
        <v>2.6741774461436738</v>
      </c>
      <c r="D71" s="280">
        <v>2.3093623325907773</v>
      </c>
      <c r="E71" s="280">
        <v>1.9108188832880404</v>
      </c>
      <c r="F71" s="280">
        <v>1.549398073065277</v>
      </c>
      <c r="G71" s="280">
        <v>1.1900223238656868</v>
      </c>
      <c r="H71" s="280">
        <v>2.0727736568606341</v>
      </c>
      <c r="I71" s="280">
        <v>3.9881941554351252</v>
      </c>
      <c r="J71" s="280">
        <v>6.2968606941380072</v>
      </c>
      <c r="K71" s="280">
        <v>7.7272917367125871</v>
      </c>
      <c r="L71" s="280">
        <v>15.571308310438045</v>
      </c>
      <c r="M71" s="280">
        <v>8.1523930387850676</v>
      </c>
      <c r="N71" s="280">
        <v>6.4019004530398655</v>
      </c>
      <c r="O71" s="280">
        <v>4.3260678680060192</v>
      </c>
      <c r="P71" s="280">
        <v>3.6439680697676162</v>
      </c>
      <c r="Q71" s="280">
        <v>4.3091399781129471</v>
      </c>
      <c r="R71" s="280">
        <v>3.6207584188642223</v>
      </c>
      <c r="S71" s="280">
        <v>2.7643855815286229</v>
      </c>
      <c r="T71" s="280">
        <v>2.1767805589424603</v>
      </c>
      <c r="U71" s="280">
        <v>1.762373298336257</v>
      </c>
      <c r="V71" s="280">
        <v>1.9719160331532162</v>
      </c>
      <c r="W71" s="280">
        <v>2.4168824241574156</v>
      </c>
      <c r="X71" s="280">
        <v>1.8442166025104243</v>
      </c>
      <c r="Y71" s="280">
        <v>1.5221778471677674</v>
      </c>
      <c r="Z71" s="280">
        <v>0.88751499871919892</v>
      </c>
      <c r="AA71" s="280">
        <v>0.72511420022973228</v>
      </c>
      <c r="AB71" s="280">
        <v>0.60269120801414622</v>
      </c>
      <c r="AC71" s="280">
        <v>0.45898451189007344</v>
      </c>
      <c r="AD71" s="280">
        <v>0.31796839203273369</v>
      </c>
      <c r="AE71" s="280">
        <v>0.2467895946826873</v>
      </c>
      <c r="AF71" s="342">
        <v>0.14960676592429933</v>
      </c>
    </row>
    <row r="72" spans="1:60" s="316" customFormat="1">
      <c r="A72" s="318" t="s">
        <v>131</v>
      </c>
      <c r="B72" s="283">
        <v>5.1496331773674686E-3</v>
      </c>
      <c r="C72" s="283">
        <v>4.1890505208387382E-3</v>
      </c>
      <c r="D72" s="283">
        <v>4.2422737902563946E-3</v>
      </c>
      <c r="E72" s="283">
        <v>2.6691642784507686E-2</v>
      </c>
      <c r="F72" s="286">
        <v>1.2651745982685248E-2</v>
      </c>
      <c r="G72" s="286">
        <v>6.3851028483372973E-3</v>
      </c>
      <c r="H72" s="286">
        <v>6.6830030722250548E-3</v>
      </c>
      <c r="I72" s="283">
        <v>4.5883964408133509E-3</v>
      </c>
      <c r="J72" s="283">
        <v>3.6825008155705928E-3</v>
      </c>
      <c r="K72" s="283">
        <v>3.1464745409752345E-3</v>
      </c>
      <c r="L72" s="286">
        <v>1.6284428543557977E-2</v>
      </c>
      <c r="M72" s="286">
        <v>5.70556422414744E-2</v>
      </c>
      <c r="N72" s="286">
        <v>9.8342295867757459E-2</v>
      </c>
      <c r="O72" s="286">
        <v>6.9619854546035462E-2</v>
      </c>
      <c r="P72" s="286">
        <v>6.8642010581254131E-2</v>
      </c>
      <c r="Q72" s="286">
        <v>0.12475517299930512</v>
      </c>
      <c r="R72" s="286">
        <v>0.13409272200811703</v>
      </c>
      <c r="S72" s="286">
        <v>9.3786958807523788E-2</v>
      </c>
      <c r="T72" s="286">
        <v>9.8584108343386073E-2</v>
      </c>
      <c r="U72" s="286">
        <v>8.3316154448977733E-2</v>
      </c>
      <c r="V72" s="286">
        <v>8.1524139417123373E-2</v>
      </c>
      <c r="W72" s="286">
        <v>0.2137708718073216</v>
      </c>
      <c r="X72" s="286">
        <v>0.21368236418161465</v>
      </c>
      <c r="Y72" s="286">
        <v>0.19955650293391355</v>
      </c>
      <c r="Z72" s="286">
        <v>9.0224299268423055E-2</v>
      </c>
      <c r="AA72" s="286">
        <v>8.1097863962180036E-2</v>
      </c>
      <c r="AB72" s="286">
        <v>5.1877713990266805E-2</v>
      </c>
      <c r="AC72" s="286">
        <v>3.2299267932353361E-2</v>
      </c>
      <c r="AD72" s="286">
        <v>2.4626111954967438E-2</v>
      </c>
      <c r="AE72" s="286">
        <v>2.1435412602023134E-2</v>
      </c>
      <c r="AF72" s="246">
        <v>1.518886981396444E-2</v>
      </c>
    </row>
    <row r="73" spans="1:60" s="316" customFormat="1">
      <c r="A73" s="318" t="s">
        <v>142</v>
      </c>
      <c r="B73" s="275">
        <v>0</v>
      </c>
      <c r="C73" s="275">
        <v>0</v>
      </c>
      <c r="D73" s="275">
        <v>0</v>
      </c>
      <c r="E73" s="275">
        <v>0</v>
      </c>
      <c r="F73" s="275">
        <v>0</v>
      </c>
      <c r="G73" s="275">
        <v>0</v>
      </c>
      <c r="H73" s="275">
        <v>0</v>
      </c>
      <c r="I73" s="275">
        <v>0</v>
      </c>
      <c r="J73" s="275">
        <v>0</v>
      </c>
      <c r="K73" s="275">
        <v>0</v>
      </c>
      <c r="L73" s="275">
        <v>0</v>
      </c>
      <c r="M73" s="275">
        <v>0</v>
      </c>
      <c r="N73" s="275">
        <v>0</v>
      </c>
      <c r="O73" s="275">
        <v>0</v>
      </c>
      <c r="P73" s="275">
        <v>0</v>
      </c>
      <c r="Q73" s="275">
        <v>0</v>
      </c>
      <c r="R73" s="275">
        <v>0</v>
      </c>
      <c r="S73" s="275">
        <v>0</v>
      </c>
      <c r="T73" s="275">
        <v>0</v>
      </c>
      <c r="U73" s="275">
        <v>0</v>
      </c>
      <c r="V73" s="275">
        <v>0</v>
      </c>
      <c r="W73" s="275">
        <v>0</v>
      </c>
      <c r="X73" s="275">
        <v>0</v>
      </c>
      <c r="Y73" s="275">
        <v>0</v>
      </c>
      <c r="Z73" s="275">
        <v>0</v>
      </c>
      <c r="AA73" s="275">
        <v>0</v>
      </c>
      <c r="AB73" s="275">
        <v>0</v>
      </c>
      <c r="AC73" s="275">
        <v>0</v>
      </c>
      <c r="AD73" s="275">
        <v>0</v>
      </c>
      <c r="AE73" s="275">
        <v>0</v>
      </c>
      <c r="AF73" s="249">
        <v>0</v>
      </c>
    </row>
    <row r="74" spans="1:60" s="316" customFormat="1">
      <c r="A74" s="320" t="s">
        <v>129</v>
      </c>
      <c r="B74" s="277">
        <v>1323.5714675172469</v>
      </c>
      <c r="C74" s="277">
        <v>1330.124501263788</v>
      </c>
      <c r="D74" s="277">
        <v>1175.8340569310194</v>
      </c>
      <c r="E74" s="277">
        <v>1059.044983732088</v>
      </c>
      <c r="F74" s="277">
        <v>987.01150405825717</v>
      </c>
      <c r="G74" s="277">
        <v>864.9885596119592</v>
      </c>
      <c r="H74" s="277">
        <v>818.69997303422747</v>
      </c>
      <c r="I74" s="277">
        <v>753.50404539885017</v>
      </c>
      <c r="J74" s="277">
        <v>722.74516629245306</v>
      </c>
      <c r="K74" s="277">
        <v>672.62431073841833</v>
      </c>
      <c r="L74" s="277">
        <v>525.82873947317432</v>
      </c>
      <c r="M74" s="277">
        <v>491.43918398310643</v>
      </c>
      <c r="N74" s="277">
        <v>428.64620970854838</v>
      </c>
      <c r="O74" s="277">
        <v>375.5703395487028</v>
      </c>
      <c r="P74" s="277">
        <v>335.05679762255346</v>
      </c>
      <c r="Q74" s="277">
        <v>273.35931591273322</v>
      </c>
      <c r="R74" s="277">
        <v>242.77702249466688</v>
      </c>
      <c r="S74" s="277">
        <v>208.65030683752207</v>
      </c>
      <c r="T74" s="277">
        <v>158.3610663045863</v>
      </c>
      <c r="U74" s="277">
        <v>136.19446307344978</v>
      </c>
      <c r="V74" s="277">
        <v>119.17735101285855</v>
      </c>
      <c r="W74" s="277">
        <v>97.142741819851238</v>
      </c>
      <c r="X74" s="277">
        <v>95.498138383684207</v>
      </c>
      <c r="Y74" s="277">
        <v>86.439242983464055</v>
      </c>
      <c r="Z74" s="277">
        <v>70.205261444634488</v>
      </c>
      <c r="AA74" s="277">
        <v>69.73804261076026</v>
      </c>
      <c r="AB74" s="277">
        <v>56.025142471264644</v>
      </c>
      <c r="AC74" s="277">
        <v>55.496690160392845</v>
      </c>
      <c r="AD74" s="277">
        <v>46.481702981006208</v>
      </c>
      <c r="AE74" s="277">
        <v>42.263106203811937</v>
      </c>
      <c r="AF74" s="343">
        <v>29.305405320350154</v>
      </c>
    </row>
    <row r="75" spans="1:60" s="316" customFormat="1">
      <c r="A75" s="317" t="s">
        <v>127</v>
      </c>
      <c r="B75" s="283">
        <v>63.936089458043689</v>
      </c>
      <c r="C75" s="283">
        <v>71.788705753413254</v>
      </c>
      <c r="D75" s="283">
        <v>77.381416502719958</v>
      </c>
      <c r="E75" s="283">
        <v>84.193496977751693</v>
      </c>
      <c r="F75" s="283">
        <v>85.573440272760408</v>
      </c>
      <c r="G75" s="283">
        <v>85.453499715509835</v>
      </c>
      <c r="H75" s="283">
        <v>80.632754374369739</v>
      </c>
      <c r="I75" s="283">
        <v>77.44763591260697</v>
      </c>
      <c r="J75" s="283">
        <v>74.384448915096812</v>
      </c>
      <c r="K75" s="283">
        <v>70.718175340799576</v>
      </c>
      <c r="L75" s="283">
        <v>63.220017220416509</v>
      </c>
      <c r="M75" s="283">
        <v>61.249216168810513</v>
      </c>
      <c r="N75" s="283">
        <v>58.958205692582858</v>
      </c>
      <c r="O75" s="283">
        <v>56.023661324209556</v>
      </c>
      <c r="P75" s="283">
        <v>52.544117219730119</v>
      </c>
      <c r="Q75" s="283">
        <v>48.652121191186346</v>
      </c>
      <c r="R75" s="283">
        <v>45.133919671505062</v>
      </c>
      <c r="S75" s="283">
        <v>42.259064583986479</v>
      </c>
      <c r="T75" s="283">
        <v>38.842452618234084</v>
      </c>
      <c r="U75" s="283">
        <v>37.121220995571292</v>
      </c>
      <c r="V75" s="283">
        <v>36.916794490976883</v>
      </c>
      <c r="W75" s="283">
        <v>35.390981079739383</v>
      </c>
      <c r="X75" s="283">
        <v>32.572012322274929</v>
      </c>
      <c r="Y75" s="283">
        <v>28.85505990678314</v>
      </c>
      <c r="Z75" s="283">
        <v>25.59423052386688</v>
      </c>
      <c r="AA75" s="283">
        <v>23.175250481570014</v>
      </c>
      <c r="AB75" s="283">
        <v>20.772092717602042</v>
      </c>
      <c r="AC75" s="283">
        <v>17.988667089424997</v>
      </c>
      <c r="AD75" s="283">
        <v>15.20467609935624</v>
      </c>
      <c r="AE75" s="283">
        <v>12.524357210222096</v>
      </c>
      <c r="AF75" s="249">
        <v>8.7714748828639273</v>
      </c>
    </row>
    <row r="76" spans="1:60">
      <c r="A76" s="318" t="s">
        <v>114</v>
      </c>
      <c r="B76" s="283">
        <v>1254.2707035411768</v>
      </c>
      <c r="C76" s="283">
        <v>1252.7851670678256</v>
      </c>
      <c r="D76" s="283">
        <v>1093.8482929118293</v>
      </c>
      <c r="E76" s="283">
        <v>970.70029948559886</v>
      </c>
      <c r="F76" s="283">
        <v>897.77936323435551</v>
      </c>
      <c r="G76" s="283">
        <v>776.34198369516503</v>
      </c>
      <c r="H76" s="283">
        <v>732.54527809823878</v>
      </c>
      <c r="I76" s="283">
        <v>665.77885417806181</v>
      </c>
      <c r="J76" s="283">
        <v>629.54106018893276</v>
      </c>
      <c r="K76" s="283">
        <v>577.4360511198837</v>
      </c>
      <c r="L76" s="283">
        <v>447.53139134448401</v>
      </c>
      <c r="M76" s="283">
        <v>407.72722434936873</v>
      </c>
      <c r="N76" s="283">
        <v>349.9902165851185</v>
      </c>
      <c r="O76" s="283">
        <v>301.09342824985765</v>
      </c>
      <c r="P76" s="283">
        <v>265.88133561642013</v>
      </c>
      <c r="Q76" s="283">
        <v>212.53916466439514</v>
      </c>
      <c r="R76" s="283">
        <v>186.52775329111634</v>
      </c>
      <c r="S76" s="283">
        <v>155.74314088897236</v>
      </c>
      <c r="T76" s="283">
        <v>109.17698949889994</v>
      </c>
      <c r="U76" s="283">
        <v>90.292369864196345</v>
      </c>
      <c r="V76" s="283">
        <v>72.339698527293507</v>
      </c>
      <c r="W76" s="283">
        <v>53.569161597642584</v>
      </c>
      <c r="X76" s="283">
        <v>54.328020359494772</v>
      </c>
      <c r="Y76" s="283">
        <v>50.027795159030525</v>
      </c>
      <c r="Z76" s="283">
        <v>38.089473975644978</v>
      </c>
      <c r="AA76" s="283">
        <v>40.897989353401186</v>
      </c>
      <c r="AB76" s="283">
        <v>30.71516931748338</v>
      </c>
      <c r="AC76" s="283">
        <v>34.031672561206527</v>
      </c>
      <c r="AD76" s="283">
        <v>28.546388894918579</v>
      </c>
      <c r="AE76" s="283">
        <v>27.655690139739946</v>
      </c>
      <c r="AF76" s="249">
        <v>19.270494475481264</v>
      </c>
      <c r="AG76" s="316"/>
      <c r="AH76" s="316"/>
      <c r="AI76" s="316"/>
      <c r="AJ76" s="316"/>
      <c r="AK76" s="316"/>
      <c r="AL76" s="316"/>
      <c r="AM76" s="316"/>
      <c r="AN76" s="316"/>
      <c r="AO76" s="316"/>
      <c r="AP76" s="316"/>
      <c r="AQ76" s="316"/>
      <c r="AR76" s="316"/>
      <c r="AS76" s="316"/>
      <c r="AT76" s="316"/>
      <c r="AU76" s="316"/>
      <c r="AV76" s="316"/>
      <c r="AW76" s="316"/>
      <c r="AX76" s="316"/>
      <c r="AY76" s="316"/>
      <c r="AZ76" s="316"/>
      <c r="BA76" s="316"/>
      <c r="BB76" s="316"/>
      <c r="BC76" s="316"/>
      <c r="BD76" s="316"/>
      <c r="BE76" s="316"/>
      <c r="BF76" s="316"/>
      <c r="BG76" s="316"/>
      <c r="BH76" s="316"/>
    </row>
    <row r="77" spans="1:60">
      <c r="A77" s="318" t="s">
        <v>115</v>
      </c>
      <c r="B77" s="283">
        <v>5.3594383377328265</v>
      </c>
      <c r="C77" s="283">
        <v>5.5453786637358329</v>
      </c>
      <c r="D77" s="283">
        <v>4.5990977360781455</v>
      </c>
      <c r="E77" s="283">
        <v>4.114961106717872</v>
      </c>
      <c r="F77" s="283">
        <v>3.638271172500664</v>
      </c>
      <c r="G77" s="283">
        <v>3.1812918506039982</v>
      </c>
      <c r="H77" s="283">
        <v>5.5096827476075179</v>
      </c>
      <c r="I77" s="283">
        <v>10.268964903697157</v>
      </c>
      <c r="J77" s="283">
        <v>18.811265792614268</v>
      </c>
      <c r="K77" s="283">
        <v>24.46226503673417</v>
      </c>
      <c r="L77" s="283">
        <v>15.066071764267544</v>
      </c>
      <c r="M77" s="283">
        <v>22.33080867778299</v>
      </c>
      <c r="N77" s="283">
        <v>19.426405807596851</v>
      </c>
      <c r="O77" s="283">
        <v>18.178002150824035</v>
      </c>
      <c r="P77" s="283">
        <v>16.333815839924807</v>
      </c>
      <c r="Q77" s="283">
        <v>11.82458130473842</v>
      </c>
      <c r="R77" s="283">
        <v>10.693240418968951</v>
      </c>
      <c r="S77" s="283">
        <v>10.26640409223223</v>
      </c>
      <c r="T77" s="283">
        <v>9.8515419967172022</v>
      </c>
      <c r="U77" s="283">
        <v>8.3351118864043503</v>
      </c>
      <c r="V77" s="283">
        <v>9.4675682594635067</v>
      </c>
      <c r="W77" s="283">
        <v>7.3874805900811662</v>
      </c>
      <c r="X77" s="283">
        <v>7.5050073969391633</v>
      </c>
      <c r="Y77" s="283">
        <v>6.365703002950462</v>
      </c>
      <c r="Z77" s="283">
        <v>5.6438670532909629</v>
      </c>
      <c r="AA77" s="283">
        <v>4.8315948430776521</v>
      </c>
      <c r="AB77" s="283">
        <v>3.9768475418910225</v>
      </c>
      <c r="AC77" s="283">
        <v>3.1185445625011883</v>
      </c>
      <c r="AD77" s="283">
        <v>2.4644536950813167</v>
      </c>
      <c r="AE77" s="283">
        <v>1.8626092035608022</v>
      </c>
      <c r="AF77" s="249">
        <v>1.0914153144839625</v>
      </c>
      <c r="AG77" s="316"/>
      <c r="AH77" s="316"/>
      <c r="AI77" s="316"/>
      <c r="AJ77" s="316"/>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c r="BG77" s="316"/>
      <c r="BH77" s="316"/>
    </row>
    <row r="78" spans="1:60">
      <c r="A78" s="318" t="s">
        <v>131</v>
      </c>
      <c r="B78" s="283">
        <v>5.2361802937061289E-3</v>
      </c>
      <c r="C78" s="283">
        <v>5.2497788133699175E-3</v>
      </c>
      <c r="D78" s="283">
        <v>5.2497803918931541E-3</v>
      </c>
      <c r="E78" s="283">
        <v>3.6226162019499415E-2</v>
      </c>
      <c r="F78" s="283">
        <v>2.0429378640494961E-2</v>
      </c>
      <c r="G78" s="283">
        <v>1.1784350680371966E-2</v>
      </c>
      <c r="H78" s="283">
        <v>1.2257814011465754E-2</v>
      </c>
      <c r="I78" s="283">
        <v>8.5904044842570141E-3</v>
      </c>
      <c r="J78" s="283">
        <v>8.3913958093754897E-3</v>
      </c>
      <c r="K78" s="283">
        <v>7.8192410008929777E-3</v>
      </c>
      <c r="L78" s="283">
        <v>1.1259144006221038E-2</v>
      </c>
      <c r="M78" s="283">
        <v>0.13193478714418452</v>
      </c>
      <c r="N78" s="283">
        <v>0.27138162325017501</v>
      </c>
      <c r="O78" s="283">
        <v>0.27524782381154905</v>
      </c>
      <c r="P78" s="283">
        <v>0.29752894647838568</v>
      </c>
      <c r="Q78" s="283">
        <v>0.3434487524132922</v>
      </c>
      <c r="R78" s="283">
        <v>0.42210911307653337</v>
      </c>
      <c r="S78" s="283">
        <v>0.38169727233100559</v>
      </c>
      <c r="T78" s="283">
        <v>0.49008219073509102</v>
      </c>
      <c r="U78" s="283">
        <v>0.4457603272777782</v>
      </c>
      <c r="V78" s="283">
        <v>0.45328973512465881</v>
      </c>
      <c r="W78" s="283">
        <v>0.79511855238809814</v>
      </c>
      <c r="X78" s="283">
        <v>1.0930983049753478</v>
      </c>
      <c r="Y78" s="283">
        <v>1.1906849146999356</v>
      </c>
      <c r="Z78" s="283">
        <v>0.87768989183166024</v>
      </c>
      <c r="AA78" s="283">
        <v>0.83320793271140214</v>
      </c>
      <c r="AB78" s="283">
        <v>0.56103289428819736</v>
      </c>
      <c r="AC78" s="283">
        <v>0.35780594726013204</v>
      </c>
      <c r="AD78" s="283">
        <v>0.26618429165006691</v>
      </c>
      <c r="AE78" s="283">
        <v>0.22044965028909955</v>
      </c>
      <c r="AF78" s="249">
        <v>0.17202064752099699</v>
      </c>
      <c r="AG78" s="316"/>
      <c r="AH78" s="316"/>
      <c r="AI78" s="316"/>
      <c r="AJ78" s="316"/>
      <c r="AK78" s="316"/>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row>
    <row r="79" spans="1:60">
      <c r="A79" s="318" t="s">
        <v>142</v>
      </c>
      <c r="B79" s="283">
        <v>0</v>
      </c>
      <c r="C79" s="283">
        <v>0</v>
      </c>
      <c r="D79" s="283">
        <v>0</v>
      </c>
      <c r="E79" s="283">
        <v>0</v>
      </c>
      <c r="F79" s="283">
        <v>0</v>
      </c>
      <c r="G79" s="283">
        <v>0</v>
      </c>
      <c r="H79" s="283">
        <v>0</v>
      </c>
      <c r="I79" s="283">
        <v>0</v>
      </c>
      <c r="J79" s="283">
        <v>0</v>
      </c>
      <c r="K79" s="283">
        <v>0</v>
      </c>
      <c r="L79" s="283">
        <v>0</v>
      </c>
      <c r="M79" s="283">
        <v>0</v>
      </c>
      <c r="N79" s="283">
        <v>0</v>
      </c>
      <c r="O79" s="283">
        <v>0</v>
      </c>
      <c r="P79" s="283">
        <v>0</v>
      </c>
      <c r="Q79" s="283">
        <v>0</v>
      </c>
      <c r="R79" s="283">
        <v>0</v>
      </c>
      <c r="S79" s="283">
        <v>0</v>
      </c>
      <c r="T79" s="283">
        <v>0</v>
      </c>
      <c r="U79" s="283">
        <v>0</v>
      </c>
      <c r="V79" s="283">
        <v>0</v>
      </c>
      <c r="W79" s="283">
        <v>0</v>
      </c>
      <c r="X79" s="283">
        <v>0</v>
      </c>
      <c r="Y79" s="283">
        <v>0</v>
      </c>
      <c r="Z79" s="283">
        <v>0</v>
      </c>
      <c r="AA79" s="283">
        <v>0</v>
      </c>
      <c r="AB79" s="283">
        <v>0</v>
      </c>
      <c r="AC79" s="283">
        <v>0</v>
      </c>
      <c r="AD79" s="283">
        <v>0</v>
      </c>
      <c r="AE79" s="283">
        <v>0</v>
      </c>
      <c r="AF79" s="344">
        <v>0</v>
      </c>
      <c r="AG79" s="316"/>
      <c r="AH79" s="316"/>
      <c r="AI79" s="316"/>
      <c r="AJ79" s="316"/>
      <c r="AK79" s="316"/>
      <c r="AL79" s="316"/>
      <c r="AM79" s="316"/>
      <c r="AN79" s="316"/>
      <c r="AO79" s="316"/>
      <c r="AP79" s="316"/>
      <c r="AQ79" s="316"/>
      <c r="AR79" s="316"/>
      <c r="AS79" s="316"/>
      <c r="AT79" s="316"/>
      <c r="AU79" s="316"/>
      <c r="AV79" s="316"/>
      <c r="AW79" s="316"/>
      <c r="AX79" s="316"/>
      <c r="AY79" s="316"/>
      <c r="AZ79" s="316"/>
      <c r="BA79" s="316"/>
      <c r="BB79" s="316"/>
      <c r="BC79" s="316"/>
      <c r="BD79" s="316"/>
      <c r="BE79" s="316"/>
      <c r="BF79" s="316"/>
      <c r="BG79" s="316"/>
      <c r="BH79" s="316"/>
    </row>
    <row r="80" spans="1:60">
      <c r="A80" s="320" t="s">
        <v>143</v>
      </c>
      <c r="B80" s="277">
        <v>94.259940666506154</v>
      </c>
      <c r="C80" s="277">
        <v>97.961347526103808</v>
      </c>
      <c r="D80" s="277">
        <v>101.66300318546057</v>
      </c>
      <c r="E80" s="277">
        <v>101.12762432947338</v>
      </c>
      <c r="F80" s="277">
        <v>101.95038880707108</v>
      </c>
      <c r="G80" s="277">
        <v>98.746709614122281</v>
      </c>
      <c r="H80" s="277">
        <v>95.46953386841399</v>
      </c>
      <c r="I80" s="277">
        <v>97.954472179911718</v>
      </c>
      <c r="J80" s="277">
        <v>94.700031937038148</v>
      </c>
      <c r="K80" s="277">
        <v>94.714444578124329</v>
      </c>
      <c r="L80" s="277">
        <v>90.426479375053816</v>
      </c>
      <c r="M80" s="277">
        <v>86.551123159563943</v>
      </c>
      <c r="N80" s="277">
        <v>86.159062522617191</v>
      </c>
      <c r="O80" s="277">
        <v>81.851484232637873</v>
      </c>
      <c r="P80" s="277">
        <v>83.682128086582509</v>
      </c>
      <c r="Q80" s="277">
        <v>84.685834312457146</v>
      </c>
      <c r="R80" s="277">
        <v>84.65420315624462</v>
      </c>
      <c r="S80" s="277">
        <v>80.885888202731891</v>
      </c>
      <c r="T80" s="277">
        <v>72.948148607231715</v>
      </c>
      <c r="U80" s="277">
        <v>64.368663564845889</v>
      </c>
      <c r="V80" s="277">
        <v>60.997778570894134</v>
      </c>
      <c r="W80" s="277">
        <v>59.528547841504533</v>
      </c>
      <c r="X80" s="277">
        <v>55.929694710961087</v>
      </c>
      <c r="Y80" s="277">
        <v>54.125924090083487</v>
      </c>
      <c r="Z80" s="277">
        <v>51.17306752358499</v>
      </c>
      <c r="AA80" s="277">
        <v>47.642684574952128</v>
      </c>
      <c r="AB80" s="277">
        <v>41.339708197374435</v>
      </c>
      <c r="AC80" s="277">
        <v>36.587162552696199</v>
      </c>
      <c r="AD80" s="277">
        <v>31.296735836565478</v>
      </c>
      <c r="AE80" s="277">
        <v>28.535466047027018</v>
      </c>
      <c r="AF80" s="343">
        <v>21.460162125380275</v>
      </c>
      <c r="AG80" s="316"/>
      <c r="AH80" s="316"/>
      <c r="AI80" s="316"/>
      <c r="AJ80" s="316"/>
      <c r="AK80" s="316"/>
      <c r="AL80" s="316"/>
      <c r="AM80" s="316"/>
      <c r="AN80" s="316"/>
      <c r="AO80" s="316"/>
      <c r="AP80" s="316"/>
      <c r="AQ80" s="316"/>
      <c r="AR80" s="316"/>
      <c r="AS80" s="316"/>
      <c r="AT80" s="316"/>
      <c r="AU80" s="316"/>
      <c r="AV80" s="316"/>
      <c r="AW80" s="316"/>
      <c r="AX80" s="316"/>
      <c r="AY80" s="316"/>
      <c r="AZ80" s="316"/>
      <c r="BA80" s="316"/>
      <c r="BB80" s="316"/>
      <c r="BC80" s="316"/>
      <c r="BD80" s="316"/>
      <c r="BE80" s="316"/>
      <c r="BF80" s="316"/>
      <c r="BG80" s="316"/>
      <c r="BH80" s="316"/>
    </row>
    <row r="81" spans="1:60">
      <c r="A81" s="318" t="s">
        <v>127</v>
      </c>
      <c r="B81" s="283">
        <v>94.000145263217945</v>
      </c>
      <c r="C81" s="283">
        <v>97.700283919161535</v>
      </c>
      <c r="D81" s="283">
        <v>101.39935063464367</v>
      </c>
      <c r="E81" s="283">
        <v>100.85368479405942</v>
      </c>
      <c r="F81" s="283">
        <v>101.66337414859913</v>
      </c>
      <c r="G81" s="283">
        <v>98.458379030801666</v>
      </c>
      <c r="H81" s="283">
        <v>95.184306929344558</v>
      </c>
      <c r="I81" s="283">
        <v>97.664999301799469</v>
      </c>
      <c r="J81" s="283">
        <v>94.416820113987313</v>
      </c>
      <c r="K81" s="283">
        <v>94.422063498544702</v>
      </c>
      <c r="L81" s="283">
        <v>90.144779380810689</v>
      </c>
      <c r="M81" s="283">
        <v>86.215513855587702</v>
      </c>
      <c r="N81" s="283">
        <v>85.845858730773003</v>
      </c>
      <c r="O81" s="283">
        <v>81.512088480075235</v>
      </c>
      <c r="P81" s="283">
        <v>83.34082254014335</v>
      </c>
      <c r="Q81" s="283">
        <v>84.356304024560202</v>
      </c>
      <c r="R81" s="283">
        <v>84.308540183518602</v>
      </c>
      <c r="S81" s="283">
        <v>80.539340931723288</v>
      </c>
      <c r="T81" s="283">
        <v>72.602536551929546</v>
      </c>
      <c r="U81" s="283">
        <v>64.048784869211971</v>
      </c>
      <c r="V81" s="283">
        <v>60.699433643188812</v>
      </c>
      <c r="W81" s="283">
        <v>59.110308126063444</v>
      </c>
      <c r="X81" s="283">
        <v>55.525701502037734</v>
      </c>
      <c r="Y81" s="283">
        <v>53.733142774556661</v>
      </c>
      <c r="Z81" s="283">
        <v>50.773486597066587</v>
      </c>
      <c r="AA81" s="283">
        <v>47.252257253784435</v>
      </c>
      <c r="AB81" s="283">
        <v>40.955839143210703</v>
      </c>
      <c r="AC81" s="283">
        <v>36.223568334034582</v>
      </c>
      <c r="AD81" s="283">
        <v>30.865240852219873</v>
      </c>
      <c r="AE81" s="283">
        <v>28.092660705361819</v>
      </c>
      <c r="AF81" s="249">
        <v>20.978244700238804</v>
      </c>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row>
    <row r="82" spans="1:60">
      <c r="A82" s="318" t="s">
        <v>114</v>
      </c>
      <c r="B82" s="286">
        <v>0.25836666179880002</v>
      </c>
      <c r="C82" s="286">
        <v>0.25956650279243371</v>
      </c>
      <c r="D82" s="286">
        <v>0.26217156792972207</v>
      </c>
      <c r="E82" s="286">
        <v>0.26308422729915926</v>
      </c>
      <c r="F82" s="286">
        <v>0.28069255313878655</v>
      </c>
      <c r="G82" s="286">
        <v>0.28421306985422823</v>
      </c>
      <c r="H82" s="286">
        <v>0.28117032007814091</v>
      </c>
      <c r="I82" s="286">
        <v>0.28636089739020509</v>
      </c>
      <c r="J82" s="286">
        <v>0.28020410008134211</v>
      </c>
      <c r="K82" s="286">
        <v>0.28952715560512415</v>
      </c>
      <c r="L82" s="286">
        <v>0.27610233791113592</v>
      </c>
      <c r="M82" s="286">
        <v>0.26399785356376165</v>
      </c>
      <c r="N82" s="286">
        <v>0.24939268330796957</v>
      </c>
      <c r="O82" s="286">
        <v>0.24706210995532366</v>
      </c>
      <c r="P82" s="286">
        <v>0.24484640989933701</v>
      </c>
      <c r="Q82" s="286">
        <v>0.23587503940258223</v>
      </c>
      <c r="R82" s="286">
        <v>0.23118114837781661</v>
      </c>
      <c r="S82" s="286">
        <v>0.2227255350413021</v>
      </c>
      <c r="T82" s="286">
        <v>0.20942409967950293</v>
      </c>
      <c r="U82" s="286">
        <v>0.19634550296803496</v>
      </c>
      <c r="V82" s="286">
        <v>0.18010427931349154</v>
      </c>
      <c r="W82" s="286">
        <v>0.17207735219845394</v>
      </c>
      <c r="X82" s="286">
        <v>0.15926684214825623</v>
      </c>
      <c r="Y82" s="286">
        <v>0.1360891759550788</v>
      </c>
      <c r="Z82" s="286">
        <v>0.1112947645513568</v>
      </c>
      <c r="AA82" s="286">
        <v>0.11416176999393728</v>
      </c>
      <c r="AB82" s="283">
        <v>0.1022991817845452</v>
      </c>
      <c r="AC82" s="283">
        <v>6.6681187177904042E-2</v>
      </c>
      <c r="AD82" s="283">
        <v>9.9229906763600204E-2</v>
      </c>
      <c r="AE82" s="283">
        <v>6.011588143020076E-2</v>
      </c>
      <c r="AF82" s="249">
        <v>4.5164916351668437E-2</v>
      </c>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row>
    <row r="83" spans="1:60">
      <c r="A83" s="318" t="s">
        <v>131</v>
      </c>
      <c r="B83" s="283">
        <v>1.4287414894063434E-3</v>
      </c>
      <c r="C83" s="283">
        <v>1.4971041498408725E-3</v>
      </c>
      <c r="D83" s="283">
        <v>1.4809828871790271E-3</v>
      </c>
      <c r="E83" s="283">
        <v>1.0855308114794069E-2</v>
      </c>
      <c r="F83" s="283">
        <v>6.3221053331589741E-3</v>
      </c>
      <c r="G83" s="283">
        <v>4.11751346638492E-3</v>
      </c>
      <c r="H83" s="283">
        <v>4.0566189912795356E-3</v>
      </c>
      <c r="I83" s="283">
        <v>3.1119807220346988E-3</v>
      </c>
      <c r="J83" s="283">
        <v>3.0077229694815146E-3</v>
      </c>
      <c r="K83" s="283">
        <v>2.8539239744978886E-3</v>
      </c>
      <c r="L83" s="283">
        <v>5.5976563319872054E-3</v>
      </c>
      <c r="M83" s="286">
        <v>7.1611450412471564E-2</v>
      </c>
      <c r="N83" s="286">
        <v>6.3811108536208513E-2</v>
      </c>
      <c r="O83" s="286">
        <v>9.2333642607320812E-2</v>
      </c>
      <c r="P83" s="286">
        <v>9.6459136539825061E-2</v>
      </c>
      <c r="Q83" s="286">
        <v>9.365524849435812E-2</v>
      </c>
      <c r="R83" s="286">
        <v>0.11448182434820982</v>
      </c>
      <c r="S83" s="286">
        <v>0.12382173596729409</v>
      </c>
      <c r="T83" s="286">
        <v>0.136187955622663</v>
      </c>
      <c r="U83" s="286">
        <v>0.12353319266588528</v>
      </c>
      <c r="V83" s="286">
        <v>0.1182406483918363</v>
      </c>
      <c r="W83" s="286">
        <v>0.24616236324263069</v>
      </c>
      <c r="X83" s="286">
        <v>0.24472636677510026</v>
      </c>
      <c r="Y83" s="286">
        <v>0.25669213957174375</v>
      </c>
      <c r="Z83" s="286">
        <v>0.2882861619670421</v>
      </c>
      <c r="AA83" s="286">
        <v>0.27626555117375856</v>
      </c>
      <c r="AB83" s="286">
        <v>0.28156987237918768</v>
      </c>
      <c r="AC83" s="286">
        <v>0.29691303148371379</v>
      </c>
      <c r="AD83" s="286">
        <v>0.33226507758200374</v>
      </c>
      <c r="AE83" s="286">
        <v>0.38268946023499906</v>
      </c>
      <c r="AF83" s="246">
        <v>0.43675250878980038</v>
      </c>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row>
    <row r="84" spans="1:60" s="307" customFormat="1">
      <c r="A84" s="318" t="s">
        <v>142</v>
      </c>
      <c r="B84" s="283">
        <v>0</v>
      </c>
      <c r="C84" s="283">
        <v>0</v>
      </c>
      <c r="D84" s="283">
        <v>0</v>
      </c>
      <c r="E84" s="283">
        <v>0</v>
      </c>
      <c r="F84" s="283">
        <v>0</v>
      </c>
      <c r="G84" s="283">
        <v>0</v>
      </c>
      <c r="H84" s="283">
        <v>0</v>
      </c>
      <c r="I84" s="283">
        <v>0</v>
      </c>
      <c r="J84" s="283">
        <v>0</v>
      </c>
      <c r="K84" s="283">
        <v>0</v>
      </c>
      <c r="L84" s="283">
        <v>0</v>
      </c>
      <c r="M84" s="283">
        <v>0</v>
      </c>
      <c r="N84" s="283">
        <v>0</v>
      </c>
      <c r="O84" s="283">
        <v>0</v>
      </c>
      <c r="P84" s="283">
        <v>0</v>
      </c>
      <c r="Q84" s="283">
        <v>0</v>
      </c>
      <c r="R84" s="283">
        <v>0</v>
      </c>
      <c r="S84" s="283">
        <v>0</v>
      </c>
      <c r="T84" s="283">
        <v>0</v>
      </c>
      <c r="U84" s="283">
        <v>0</v>
      </c>
      <c r="V84" s="283">
        <v>0</v>
      </c>
      <c r="W84" s="283">
        <v>0</v>
      </c>
      <c r="X84" s="283">
        <v>0</v>
      </c>
      <c r="Y84" s="283">
        <v>0</v>
      </c>
      <c r="Z84" s="283">
        <v>0</v>
      </c>
      <c r="AA84" s="283">
        <v>0</v>
      </c>
      <c r="AB84" s="283">
        <v>0</v>
      </c>
      <c r="AC84" s="283">
        <v>0</v>
      </c>
      <c r="AD84" s="283">
        <v>0</v>
      </c>
      <c r="AE84" s="283">
        <v>0</v>
      </c>
      <c r="AF84" s="344">
        <v>0</v>
      </c>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row>
    <row r="85" spans="1:60" s="316" customFormat="1">
      <c r="A85" s="320" t="s">
        <v>112</v>
      </c>
      <c r="B85" s="647">
        <v>107.72215825774853</v>
      </c>
      <c r="C85" s="647">
        <v>108.21321793677701</v>
      </c>
      <c r="D85" s="647">
        <v>110.98737189472583</v>
      </c>
      <c r="E85" s="647">
        <v>138.66696469075259</v>
      </c>
      <c r="F85" s="647">
        <v>121.02140014832858</v>
      </c>
      <c r="G85" s="647">
        <v>105.35962175535857</v>
      </c>
      <c r="H85" s="647">
        <v>105.46414745361915</v>
      </c>
      <c r="I85" s="647">
        <v>127.9182124326168</v>
      </c>
      <c r="J85" s="647">
        <v>158.0803151286178</v>
      </c>
      <c r="K85" s="647">
        <v>160.81251620466287</v>
      </c>
      <c r="L85" s="647">
        <v>168.79930199899104</v>
      </c>
      <c r="M85" s="647">
        <v>172.7318115635708</v>
      </c>
      <c r="N85" s="647">
        <v>176.17875611073268</v>
      </c>
      <c r="O85" s="647">
        <v>161.86959468690949</v>
      </c>
      <c r="P85" s="647">
        <v>155.84921095023185</v>
      </c>
      <c r="Q85" s="647">
        <v>139.33152288432044</v>
      </c>
      <c r="R85" s="647">
        <v>117.26445186894031</v>
      </c>
      <c r="S85" s="647">
        <v>101.82710034325645</v>
      </c>
      <c r="T85" s="647">
        <v>86.39614190706115</v>
      </c>
      <c r="U85" s="647">
        <v>75.371981299578479</v>
      </c>
      <c r="V85" s="647">
        <v>63.654933588315714</v>
      </c>
      <c r="W85" s="647">
        <v>55.987307155284071</v>
      </c>
      <c r="X85" s="647">
        <v>49.987847995216093</v>
      </c>
      <c r="Y85" s="647">
        <v>44.820829846515821</v>
      </c>
      <c r="Z85" s="647">
        <v>40.252501364165589</v>
      </c>
      <c r="AA85" s="647">
        <v>37.065574510094528</v>
      </c>
      <c r="AB85" s="647">
        <v>34.641433648347537</v>
      </c>
      <c r="AC85" s="647">
        <v>32.180388834554662</v>
      </c>
      <c r="AD85" s="647">
        <v>29.771609895865538</v>
      </c>
      <c r="AE85" s="647">
        <v>27.061035550728235</v>
      </c>
      <c r="AF85" s="343">
        <v>20.844704327412614</v>
      </c>
    </row>
    <row r="86" spans="1:60" s="316" customFormat="1">
      <c r="A86" s="318" t="s">
        <v>114</v>
      </c>
      <c r="B86" s="283">
        <v>107.72215825774853</v>
      </c>
      <c r="C86" s="283">
        <v>108.21321793677701</v>
      </c>
      <c r="D86" s="283">
        <v>110.92136949129448</v>
      </c>
      <c r="E86" s="283">
        <v>138.48575680564738</v>
      </c>
      <c r="F86" s="283">
        <v>120.75065000165139</v>
      </c>
      <c r="G86" s="283">
        <v>104.99396548495318</v>
      </c>
      <c r="H86" s="283">
        <v>105.00925676758632</v>
      </c>
      <c r="I86" s="283">
        <v>127.38279717069496</v>
      </c>
      <c r="J86" s="283">
        <v>157.48606308942649</v>
      </c>
      <c r="K86" s="283">
        <v>160.18245013980314</v>
      </c>
      <c r="L86" s="283">
        <v>168.17798190801696</v>
      </c>
      <c r="M86" s="283">
        <v>172.13278071629543</v>
      </c>
      <c r="N86" s="283">
        <v>175.61700144272035</v>
      </c>
      <c r="O86" s="283">
        <v>161.35496939352737</v>
      </c>
      <c r="P86" s="283">
        <v>155.38467404552048</v>
      </c>
      <c r="Q86" s="283">
        <v>138.90117777707431</v>
      </c>
      <c r="R86" s="283">
        <v>116.84532781135488</v>
      </c>
      <c r="S86" s="283">
        <v>101.39180401478632</v>
      </c>
      <c r="T86" s="283">
        <v>85.932378803391828</v>
      </c>
      <c r="U86" s="283">
        <v>74.868700707027912</v>
      </c>
      <c r="V86" s="283">
        <v>63.103955197935036</v>
      </c>
      <c r="W86" s="283">
        <v>55.415004028166457</v>
      </c>
      <c r="X86" s="283">
        <v>49.379343782098118</v>
      </c>
      <c r="Y86" s="283">
        <v>44.225651857485097</v>
      </c>
      <c r="Z86" s="283">
        <v>39.693839413910212</v>
      </c>
      <c r="AA86" s="283">
        <v>36.517950182313605</v>
      </c>
      <c r="AB86" s="283">
        <v>34.104897344207131</v>
      </c>
      <c r="AC86" s="283">
        <v>31.634001117895693</v>
      </c>
      <c r="AD86" s="283">
        <v>29.210426337931125</v>
      </c>
      <c r="AE86" s="283">
        <v>26.492102629725462</v>
      </c>
      <c r="AF86" s="344">
        <v>20.281325141551729</v>
      </c>
    </row>
    <row r="87" spans="1:60" s="316" customFormat="1">
      <c r="A87" s="318" t="s">
        <v>127</v>
      </c>
      <c r="B87" s="283">
        <v>0</v>
      </c>
      <c r="C87" s="283">
        <v>0</v>
      </c>
      <c r="D87" s="295">
        <v>6.6002403431341006E-2</v>
      </c>
      <c r="E87" s="286">
        <v>0.18120788510521438</v>
      </c>
      <c r="F87" s="286">
        <v>0.27075014667719155</v>
      </c>
      <c r="G87" s="286">
        <v>0.36565627040540177</v>
      </c>
      <c r="H87" s="286">
        <v>0.45489068603282273</v>
      </c>
      <c r="I87" s="286">
        <v>0.53541526192184008</v>
      </c>
      <c r="J87" s="286">
        <v>0.59425203919130376</v>
      </c>
      <c r="K87" s="286">
        <v>0.63006606485972794</v>
      </c>
      <c r="L87" s="286">
        <v>0.62132009097408791</v>
      </c>
      <c r="M87" s="286">
        <v>0.59903084727537037</v>
      </c>
      <c r="N87" s="286">
        <v>0.56175466801231666</v>
      </c>
      <c r="O87" s="286">
        <v>0.5146252933821257</v>
      </c>
      <c r="P87" s="286">
        <v>0.46453690471136294</v>
      </c>
      <c r="Q87" s="286">
        <v>0.43034510724611308</v>
      </c>
      <c r="R87" s="286">
        <v>0.41912405758542809</v>
      </c>
      <c r="S87" s="286">
        <v>0.43529632847013405</v>
      </c>
      <c r="T87" s="286">
        <v>0.46376310366932055</v>
      </c>
      <c r="U87" s="286">
        <v>0.5032805925505639</v>
      </c>
      <c r="V87" s="286">
        <v>0.55097839038067897</v>
      </c>
      <c r="W87" s="286">
        <v>0.57230312711761289</v>
      </c>
      <c r="X87" s="286">
        <v>0.60850421311797775</v>
      </c>
      <c r="Y87" s="286">
        <v>0.5951779890307255</v>
      </c>
      <c r="Z87" s="286">
        <v>0.55866195025537502</v>
      </c>
      <c r="AA87" s="286">
        <v>0.54762432778092418</v>
      </c>
      <c r="AB87" s="286">
        <v>0.53653630414040376</v>
      </c>
      <c r="AC87" s="286">
        <v>0.54638771665896668</v>
      </c>
      <c r="AD87" s="286">
        <v>0.5611835579344141</v>
      </c>
      <c r="AE87" s="286">
        <v>0.56893292100277404</v>
      </c>
      <c r="AF87" s="345">
        <v>0.56337918586088676</v>
      </c>
    </row>
    <row r="88" spans="1:60" s="316" customFormat="1">
      <c r="A88" s="318" t="s">
        <v>142</v>
      </c>
      <c r="B88" s="283">
        <v>0</v>
      </c>
      <c r="C88" s="283">
        <v>0</v>
      </c>
      <c r="D88" s="283">
        <v>0</v>
      </c>
      <c r="E88" s="283">
        <v>0</v>
      </c>
      <c r="F88" s="283">
        <v>0</v>
      </c>
      <c r="G88" s="283">
        <v>0</v>
      </c>
      <c r="H88" s="283">
        <v>0</v>
      </c>
      <c r="I88" s="283">
        <v>0</v>
      </c>
      <c r="J88" s="283">
        <v>0</v>
      </c>
      <c r="K88" s="283">
        <v>0</v>
      </c>
      <c r="L88" s="283">
        <v>0</v>
      </c>
      <c r="M88" s="283">
        <v>0</v>
      </c>
      <c r="N88" s="283">
        <v>0</v>
      </c>
      <c r="O88" s="283">
        <v>0</v>
      </c>
      <c r="P88" s="283">
        <v>0</v>
      </c>
      <c r="Q88" s="283">
        <v>0</v>
      </c>
      <c r="R88" s="283">
        <v>0</v>
      </c>
      <c r="S88" s="283">
        <v>0</v>
      </c>
      <c r="T88" s="283">
        <v>0</v>
      </c>
      <c r="U88" s="283">
        <v>0</v>
      </c>
      <c r="V88" s="283">
        <v>0</v>
      </c>
      <c r="W88" s="283">
        <v>0</v>
      </c>
      <c r="X88" s="283">
        <v>0</v>
      </c>
      <c r="Y88" s="283">
        <v>0</v>
      </c>
      <c r="Z88" s="283">
        <v>0</v>
      </c>
      <c r="AA88" s="283">
        <v>0</v>
      </c>
      <c r="AB88" s="283">
        <v>0</v>
      </c>
      <c r="AC88" s="283">
        <v>0</v>
      </c>
      <c r="AD88" s="283">
        <v>0</v>
      </c>
      <c r="AE88" s="283">
        <v>0</v>
      </c>
      <c r="AF88" s="344">
        <v>0</v>
      </c>
    </row>
    <row r="89" spans="1:60" s="316" customFormat="1">
      <c r="A89" s="320" t="s">
        <v>132</v>
      </c>
      <c r="B89" s="277">
        <v>6277.927729701044</v>
      </c>
      <c r="C89" s="277">
        <v>6224.6443109954125</v>
      </c>
      <c r="D89" s="277">
        <v>5790.2984105679561</v>
      </c>
      <c r="E89" s="277">
        <v>5414.8122427663038</v>
      </c>
      <c r="F89" s="277">
        <v>4795.8869168885967</v>
      </c>
      <c r="G89" s="277">
        <v>4375.443108084989</v>
      </c>
      <c r="H89" s="277">
        <v>4013.9581092189915</v>
      </c>
      <c r="I89" s="277">
        <v>3583.3634541063993</v>
      </c>
      <c r="J89" s="277">
        <v>3365.8488039679064</v>
      </c>
      <c r="K89" s="277">
        <v>3092.9186683417256</v>
      </c>
      <c r="L89" s="277">
        <v>2580.348307044098</v>
      </c>
      <c r="M89" s="277">
        <v>2383.3954656433098</v>
      </c>
      <c r="N89" s="277">
        <v>2091.7027908440955</v>
      </c>
      <c r="O89" s="277">
        <v>1835.2028703307749</v>
      </c>
      <c r="P89" s="277">
        <v>1646.9772806179999</v>
      </c>
      <c r="Q89" s="277">
        <v>1378.2372034772543</v>
      </c>
      <c r="R89" s="277">
        <v>1157.0451879053537</v>
      </c>
      <c r="S89" s="277">
        <v>995.83738249176326</v>
      </c>
      <c r="T89" s="277">
        <v>828.22871720668252</v>
      </c>
      <c r="U89" s="277">
        <v>712.65368261111416</v>
      </c>
      <c r="V89" s="277">
        <v>650.25003403809944</v>
      </c>
      <c r="W89" s="277">
        <v>543.26641468978607</v>
      </c>
      <c r="X89" s="277">
        <v>498.05043192767994</v>
      </c>
      <c r="Y89" s="277">
        <v>450.89176284792984</v>
      </c>
      <c r="Z89" s="277">
        <v>394.77768265115549</v>
      </c>
      <c r="AA89" s="277">
        <v>378.20444133917016</v>
      </c>
      <c r="AB89" s="277">
        <v>352.85083909247282</v>
      </c>
      <c r="AC89" s="277">
        <v>334.27424882841524</v>
      </c>
      <c r="AD89" s="277">
        <v>308.00291935234054</v>
      </c>
      <c r="AE89" s="277">
        <v>293.14049930605518</v>
      </c>
      <c r="AF89" s="343">
        <v>227.404631558972</v>
      </c>
    </row>
    <row r="90" spans="1:60" s="316" customFormat="1">
      <c r="A90" s="323" t="s">
        <v>127</v>
      </c>
      <c r="B90" s="275">
        <v>207.45182842486133</v>
      </c>
      <c r="C90" s="275">
        <v>225.1187692440094</v>
      </c>
      <c r="D90" s="275">
        <v>238.69151398236946</v>
      </c>
      <c r="E90" s="275">
        <v>248.94613973270685</v>
      </c>
      <c r="F90" s="275">
        <v>252.60631488029392</v>
      </c>
      <c r="G90" s="275">
        <v>254.66624472230512</v>
      </c>
      <c r="H90" s="275">
        <v>248.79240882095507</v>
      </c>
      <c r="I90" s="275">
        <v>247.48245694623799</v>
      </c>
      <c r="J90" s="275">
        <v>241.89596358510593</v>
      </c>
      <c r="K90" s="275">
        <v>237.27723550890704</v>
      </c>
      <c r="L90" s="275">
        <v>218.47385058944326</v>
      </c>
      <c r="M90" s="275">
        <v>213.22284814322902</v>
      </c>
      <c r="N90" s="275">
        <v>206.12795831328282</v>
      </c>
      <c r="O90" s="275">
        <v>195.18595184839782</v>
      </c>
      <c r="P90" s="275">
        <v>189.49388374737234</v>
      </c>
      <c r="Q90" s="275">
        <v>181.77122263424303</v>
      </c>
      <c r="R90" s="275">
        <v>175.13988737843263</v>
      </c>
      <c r="S90" s="275">
        <v>166.43761851562925</v>
      </c>
      <c r="T90" s="275">
        <v>151.92109548400799</v>
      </c>
      <c r="U90" s="275">
        <v>139.45405770136406</v>
      </c>
      <c r="V90" s="275">
        <v>135.97533369648147</v>
      </c>
      <c r="W90" s="275">
        <v>129.70226051853214</v>
      </c>
      <c r="X90" s="275">
        <v>121.72667201818804</v>
      </c>
      <c r="Y90" s="275">
        <v>113.89766936842219</v>
      </c>
      <c r="Z90" s="275">
        <v>105.18071419908533</v>
      </c>
      <c r="AA90" s="275">
        <v>98.1690205496906</v>
      </c>
      <c r="AB90" s="275">
        <v>89.085187859560378</v>
      </c>
      <c r="AC90" s="275">
        <v>81.543346421713679</v>
      </c>
      <c r="AD90" s="275">
        <v>72.671172204102021</v>
      </c>
      <c r="AE90" s="275">
        <v>66.135414793355181</v>
      </c>
      <c r="AF90" s="249">
        <v>49.562085812947906</v>
      </c>
    </row>
    <row r="91" spans="1:60" s="316" customFormat="1">
      <c r="A91" s="323" t="s">
        <v>114</v>
      </c>
      <c r="B91" s="275">
        <v>6061.8471967620053</v>
      </c>
      <c r="C91" s="275">
        <v>5991.2950497080392</v>
      </c>
      <c r="D91" s="275">
        <v>5544.6874634798496</v>
      </c>
      <c r="E91" s="275">
        <v>5159.7665499306731</v>
      </c>
      <c r="F91" s="275">
        <v>4538.0535295327791</v>
      </c>
      <c r="G91" s="275">
        <v>4116.3832622212185</v>
      </c>
      <c r="H91" s="275">
        <v>3757.5602465574934</v>
      </c>
      <c r="I91" s="275">
        <v>3321.6075473193823</v>
      </c>
      <c r="J91" s="275">
        <v>3098.8296322764536</v>
      </c>
      <c r="K91" s="275">
        <v>2823.4380564198555</v>
      </c>
      <c r="L91" s="275">
        <v>2331.2039351510671</v>
      </c>
      <c r="M91" s="275">
        <v>2139.4288139037144</v>
      </c>
      <c r="N91" s="275">
        <v>1859.3129912425218</v>
      </c>
      <c r="O91" s="275">
        <v>1617.0756471425821</v>
      </c>
      <c r="P91" s="275">
        <v>1437.0429828673355</v>
      </c>
      <c r="Q91" s="275">
        <v>1179.7704003862534</v>
      </c>
      <c r="R91" s="275">
        <v>966.92061802965543</v>
      </c>
      <c r="S91" s="275">
        <v>815.76966833526717</v>
      </c>
      <c r="T91" s="275">
        <v>663.55444491231378</v>
      </c>
      <c r="U91" s="275">
        <v>562.449530050617</v>
      </c>
      <c r="V91" s="275">
        <v>502.18216152606743</v>
      </c>
      <c r="W91" s="275">
        <v>402.50473936957741</v>
      </c>
      <c r="X91" s="275">
        <v>365.42302887411017</v>
      </c>
      <c r="Y91" s="275">
        <v>327.4592790721839</v>
      </c>
      <c r="Z91" s="275">
        <v>281.80938604699281</v>
      </c>
      <c r="AA91" s="275">
        <v>273.28814039832491</v>
      </c>
      <c r="AB91" s="275">
        <v>258.29163200234962</v>
      </c>
      <c r="AC91" s="275">
        <v>248.46635508563406</v>
      </c>
      <c r="AD91" s="275">
        <v>231.92624957993738</v>
      </c>
      <c r="AE91" s="275">
        <v>224.27111119133039</v>
      </c>
      <c r="AF91" s="249">
        <v>175.97756163949109</v>
      </c>
    </row>
    <row r="92" spans="1:60" s="316" customFormat="1">
      <c r="A92" s="325" t="s">
        <v>144</v>
      </c>
      <c r="B92" s="346">
        <v>8.628704514176837</v>
      </c>
      <c r="C92" s="346">
        <v>8.2304920433635562</v>
      </c>
      <c r="D92" s="346">
        <v>6.9194331057382508</v>
      </c>
      <c r="E92" s="346">
        <v>6.0995531029247134</v>
      </c>
      <c r="F92" s="346">
        <v>5.2270724755222799</v>
      </c>
      <c r="G92" s="346">
        <v>4.3936011414647798</v>
      </c>
      <c r="H92" s="346">
        <v>7.6054538405431229</v>
      </c>
      <c r="I92" s="346">
        <v>14.273449840779387</v>
      </c>
      <c r="J92" s="346">
        <v>25.123208106346706</v>
      </c>
      <c r="K92" s="346">
        <v>32.203376412963124</v>
      </c>
      <c r="L92" s="346">
        <v>30.670521303587353</v>
      </c>
      <c r="M92" s="346">
        <v>30.743803596366192</v>
      </c>
      <c r="N92" s="346">
        <v>26.261841288290857</v>
      </c>
      <c r="O92" s="346">
        <v>22.941271339794962</v>
      </c>
      <c r="P92" s="346">
        <v>20.440414003291888</v>
      </c>
      <c r="Q92" s="346">
        <v>16.695580456758321</v>
      </c>
      <c r="R92" s="346">
        <v>14.984682497266036</v>
      </c>
      <c r="S92" s="346">
        <v>13.630095640866676</v>
      </c>
      <c r="T92" s="346">
        <v>12.753176810360802</v>
      </c>
      <c r="U92" s="346">
        <v>10.750094859133249</v>
      </c>
      <c r="V92" s="346">
        <v>12.092538815550341</v>
      </c>
      <c r="W92" s="346">
        <v>11.059414801676633</v>
      </c>
      <c r="X92" s="346">
        <v>10.900731035381652</v>
      </c>
      <c r="Y92" s="346">
        <v>9.5348144073238235</v>
      </c>
      <c r="Z92" s="346">
        <v>7.7875824050772868</v>
      </c>
      <c r="AA92" s="346">
        <v>6.7472803911547254</v>
      </c>
      <c r="AB92" s="346">
        <v>5.4740192305628206</v>
      </c>
      <c r="AC92" s="346">
        <v>4.2645473210674609</v>
      </c>
      <c r="AD92" s="346">
        <v>3.4054975683010884</v>
      </c>
      <c r="AE92" s="346">
        <v>2.7339733213696111</v>
      </c>
      <c r="AF92" s="347">
        <v>1.8649841065330235</v>
      </c>
    </row>
    <row r="93" spans="1:60" s="316" customFormat="1">
      <c r="A93" s="172"/>
      <c r="B93" s="328"/>
      <c r="C93" s="328"/>
      <c r="D93" s="328"/>
      <c r="E93" s="328"/>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row>
    <row r="94" spans="1:60" s="316" customFormat="1">
      <c r="A94" s="172" t="s">
        <v>546</v>
      </c>
      <c r="B94" s="328"/>
      <c r="C94" s="328"/>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8"/>
      <c r="AC94" s="328"/>
      <c r="AD94" s="328"/>
      <c r="AE94" s="328"/>
      <c r="AF94" s="328"/>
    </row>
    <row r="95" spans="1:60" s="316" customFormat="1">
      <c r="A95" s="196"/>
      <c r="B95" s="646"/>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row>
    <row r="96" spans="1:60" s="316" customFormat="1">
      <c r="A96" s="196"/>
      <c r="B96" s="646"/>
      <c r="C96" s="646"/>
      <c r="D96" s="646"/>
      <c r="E96" s="646"/>
      <c r="F96" s="646"/>
      <c r="G96" s="646"/>
      <c r="H96" s="646"/>
      <c r="I96" s="646"/>
      <c r="J96" s="646"/>
      <c r="K96" s="646"/>
      <c r="L96" s="646"/>
      <c r="M96" s="646"/>
      <c r="N96" s="646"/>
      <c r="O96" s="646"/>
      <c r="P96" s="646"/>
      <c r="Q96" s="646"/>
      <c r="R96" s="646"/>
      <c r="S96" s="646"/>
      <c r="T96" s="646"/>
      <c r="U96" s="646"/>
      <c r="V96" s="646"/>
      <c r="W96" s="646"/>
      <c r="X96" s="646"/>
      <c r="Y96" s="646"/>
      <c r="Z96" s="646"/>
      <c r="AA96" s="646"/>
      <c r="AB96" s="646"/>
      <c r="AC96" s="646"/>
      <c r="AD96" s="646"/>
      <c r="AE96" s="646"/>
      <c r="AF96" s="646"/>
    </row>
    <row r="97" spans="1:60" s="316" customFormat="1" ht="14.25">
      <c r="A97" s="1012" t="s">
        <v>570</v>
      </c>
      <c r="B97" s="64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307"/>
      <c r="AD97" s="307"/>
      <c r="AE97" s="308"/>
    </row>
    <row r="98" spans="1:60" s="316" customFormat="1">
      <c r="A98" s="262"/>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309"/>
      <c r="AC98" s="154"/>
      <c r="AD98" s="154"/>
      <c r="AF98" s="309" t="s">
        <v>124</v>
      </c>
    </row>
    <row r="99" spans="1:60" s="316" customFormat="1">
      <c r="A99" s="310"/>
      <c r="B99" s="332">
        <v>1990</v>
      </c>
      <c r="C99" s="333">
        <v>1991</v>
      </c>
      <c r="D99" s="333">
        <v>1992</v>
      </c>
      <c r="E99" s="333">
        <v>1993</v>
      </c>
      <c r="F99" s="333">
        <v>1994</v>
      </c>
      <c r="G99" s="333">
        <v>1995</v>
      </c>
      <c r="H99" s="333">
        <v>1996</v>
      </c>
      <c r="I99" s="333">
        <v>1997</v>
      </c>
      <c r="J99" s="333">
        <v>1998</v>
      </c>
      <c r="K99" s="333">
        <v>1999</v>
      </c>
      <c r="L99" s="333">
        <v>2000</v>
      </c>
      <c r="M99" s="333">
        <v>2001</v>
      </c>
      <c r="N99" s="333">
        <v>2002</v>
      </c>
      <c r="O99" s="333">
        <v>2003</v>
      </c>
      <c r="P99" s="333">
        <v>2004</v>
      </c>
      <c r="Q99" s="333">
        <v>2005</v>
      </c>
      <c r="R99" s="333">
        <v>2006</v>
      </c>
      <c r="S99" s="333">
        <v>2007</v>
      </c>
      <c r="T99" s="333">
        <v>2008</v>
      </c>
      <c r="U99" s="333">
        <v>2009</v>
      </c>
      <c r="V99" s="333">
        <v>2010</v>
      </c>
      <c r="W99" s="333">
        <v>2011</v>
      </c>
      <c r="X99" s="333">
        <v>2012</v>
      </c>
      <c r="Y99" s="333">
        <v>2013</v>
      </c>
      <c r="Z99" s="333">
        <v>2014</v>
      </c>
      <c r="AA99" s="333">
        <v>2015</v>
      </c>
      <c r="AB99" s="333">
        <v>2016</v>
      </c>
      <c r="AC99" s="333">
        <v>2017</v>
      </c>
      <c r="AD99" s="312">
        <v>2018</v>
      </c>
      <c r="AE99" s="312">
        <v>2019</v>
      </c>
      <c r="AF99" s="315">
        <v>2020</v>
      </c>
    </row>
    <row r="100" spans="1:60" s="316" customFormat="1">
      <c r="A100" s="648" t="s">
        <v>126</v>
      </c>
      <c r="B100" s="335">
        <v>32.207467143355352</v>
      </c>
      <c r="C100" s="336">
        <v>34.91959430267508</v>
      </c>
      <c r="D100" s="336">
        <v>35.898501299531674</v>
      </c>
      <c r="E100" s="336">
        <v>36.690438896238753</v>
      </c>
      <c r="F100" s="336">
        <v>35.442506732611619</v>
      </c>
      <c r="G100" s="336">
        <v>36.698638326492507</v>
      </c>
      <c r="H100" s="336">
        <v>36.648093122700772</v>
      </c>
      <c r="I100" s="336">
        <v>34.932087276613977</v>
      </c>
      <c r="J100" s="336">
        <v>35.174037797520036</v>
      </c>
      <c r="K100" s="336">
        <v>34.121023963685651</v>
      </c>
      <c r="L100" s="336">
        <v>31.800343376233769</v>
      </c>
      <c r="M100" s="336">
        <v>31.989546040276867</v>
      </c>
      <c r="N100" s="336">
        <v>30.818467655901916</v>
      </c>
      <c r="O100" s="336">
        <v>30.187225120988575</v>
      </c>
      <c r="P100" s="336">
        <v>28.919226585688918</v>
      </c>
      <c r="Q100" s="336">
        <v>25.706174799702179</v>
      </c>
      <c r="R100" s="336">
        <v>24.923906552752772</v>
      </c>
      <c r="S100" s="336">
        <v>24.70295619236057</v>
      </c>
      <c r="T100" s="336">
        <v>23.876753673700943</v>
      </c>
      <c r="U100" s="336">
        <v>23.696172310023314</v>
      </c>
      <c r="V100" s="336">
        <v>24.015839589681136</v>
      </c>
      <c r="W100" s="336">
        <v>22.371218504654884</v>
      </c>
      <c r="X100" s="336">
        <v>21.791160793949032</v>
      </c>
      <c r="Y100" s="336">
        <v>20.840726471560181</v>
      </c>
      <c r="Z100" s="336">
        <v>19.861296997794799</v>
      </c>
      <c r="AA100" s="336">
        <v>19.463318047891235</v>
      </c>
      <c r="AB100" s="336">
        <v>18.952164050383139</v>
      </c>
      <c r="AC100" s="336">
        <v>18.054758259874859</v>
      </c>
      <c r="AD100" s="336">
        <v>17.071099646414471</v>
      </c>
      <c r="AE100" s="336">
        <v>16.426473894304308</v>
      </c>
      <c r="AF100" s="649">
        <v>12.928251627425841</v>
      </c>
    </row>
    <row r="101" spans="1:60" s="316" customFormat="1">
      <c r="A101" s="650" t="s">
        <v>127</v>
      </c>
      <c r="B101" s="282">
        <v>23.021531141174801</v>
      </c>
      <c r="C101" s="283">
        <v>26.193944452745225</v>
      </c>
      <c r="D101" s="283">
        <v>27.661855304922746</v>
      </c>
      <c r="E101" s="283">
        <v>29.017248322828102</v>
      </c>
      <c r="F101" s="283">
        <v>28.470771303883545</v>
      </c>
      <c r="G101" s="283">
        <v>30.244552004158379</v>
      </c>
      <c r="H101" s="283">
        <v>30.765199933991301</v>
      </c>
      <c r="I101" s="283">
        <v>29.440195770581681</v>
      </c>
      <c r="J101" s="283">
        <v>29.931682997025177</v>
      </c>
      <c r="K101" s="283">
        <v>29.013689003579472</v>
      </c>
      <c r="L101" s="283">
        <v>27.112296652556175</v>
      </c>
      <c r="M101" s="283">
        <v>27.617205347460228</v>
      </c>
      <c r="N101" s="283">
        <v>26.565186637840071</v>
      </c>
      <c r="O101" s="283">
        <v>26.110296724324975</v>
      </c>
      <c r="P101" s="283">
        <v>25.039616056043581</v>
      </c>
      <c r="Q101" s="283">
        <v>21.989028660138647</v>
      </c>
      <c r="R101" s="283">
        <v>21.497828695420665</v>
      </c>
      <c r="S101" s="283">
        <v>21.53312509996843</v>
      </c>
      <c r="T101" s="283">
        <v>20.968146191035874</v>
      </c>
      <c r="U101" s="283">
        <v>20.896002379657741</v>
      </c>
      <c r="V101" s="283">
        <v>21.352407369343823</v>
      </c>
      <c r="W101" s="283">
        <v>19.886331599389937</v>
      </c>
      <c r="X101" s="283">
        <v>19.517327843627626</v>
      </c>
      <c r="Y101" s="283">
        <v>18.630455562751369</v>
      </c>
      <c r="Z101" s="283">
        <v>17.602586718253249</v>
      </c>
      <c r="AA101" s="283">
        <v>17.158464211989909</v>
      </c>
      <c r="AB101" s="283">
        <v>16.449181412591127</v>
      </c>
      <c r="AC101" s="283">
        <v>15.453182729639972</v>
      </c>
      <c r="AD101" s="283">
        <v>14.222036250895599</v>
      </c>
      <c r="AE101" s="283">
        <v>13.263782704122761</v>
      </c>
      <c r="AF101" s="266">
        <v>10.087022851046362</v>
      </c>
    </row>
    <row r="102" spans="1:60">
      <c r="A102" s="651" t="s">
        <v>114</v>
      </c>
      <c r="B102" s="279">
        <v>9.1793476577014772</v>
      </c>
      <c r="C102" s="280">
        <v>8.7202886682997995</v>
      </c>
      <c r="D102" s="280">
        <v>8.2319706702907354</v>
      </c>
      <c r="E102" s="280">
        <v>7.6692258285515011</v>
      </c>
      <c r="F102" s="280">
        <v>6.9683741785692543</v>
      </c>
      <c r="G102" s="280">
        <v>6.4514254324151246</v>
      </c>
      <c r="H102" s="280">
        <v>5.8780903184139381</v>
      </c>
      <c r="I102" s="280">
        <v>5.4816572401995147</v>
      </c>
      <c r="J102" s="280">
        <v>5.2259979683001045</v>
      </c>
      <c r="K102" s="280">
        <v>5.0853807179523374</v>
      </c>
      <c r="L102" s="280">
        <v>4.6436475532296653</v>
      </c>
      <c r="M102" s="280">
        <v>4.3460504609941042</v>
      </c>
      <c r="N102" s="280">
        <v>4.230024118158374</v>
      </c>
      <c r="O102" s="280">
        <v>4.0594770871458454</v>
      </c>
      <c r="P102" s="280">
        <v>3.8635531152216909</v>
      </c>
      <c r="Q102" s="280">
        <v>3.6957762965010681</v>
      </c>
      <c r="R102" s="280">
        <v>3.4057790257067961</v>
      </c>
      <c r="S102" s="280">
        <v>3.1532372468106593</v>
      </c>
      <c r="T102" s="280">
        <v>2.8941242498156892</v>
      </c>
      <c r="U102" s="280">
        <v>2.78697321278442</v>
      </c>
      <c r="V102" s="280">
        <v>2.647568896319743</v>
      </c>
      <c r="W102" s="280">
        <v>2.4612915189315836</v>
      </c>
      <c r="X102" s="280">
        <v>2.2537950034426428</v>
      </c>
      <c r="Y102" s="280">
        <v>2.1903550025377787</v>
      </c>
      <c r="Z102" s="280">
        <v>2.2423819527389308</v>
      </c>
      <c r="AA102" s="280">
        <v>2.286455647166187</v>
      </c>
      <c r="AB102" s="280">
        <v>2.4811071221684498</v>
      </c>
      <c r="AC102" s="280">
        <v>2.5760189692132238</v>
      </c>
      <c r="AD102" s="280">
        <v>2.8187126500354784</v>
      </c>
      <c r="AE102" s="280">
        <v>3.1242344215194375</v>
      </c>
      <c r="AF102" s="281">
        <v>2.789591104672795</v>
      </c>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row>
    <row r="103" spans="1:60">
      <c r="A103" s="651" t="s">
        <v>115</v>
      </c>
      <c r="B103" s="285">
        <v>6.5838896403063365E-3</v>
      </c>
      <c r="C103" s="286">
        <v>5.3577495636193346E-3</v>
      </c>
      <c r="D103" s="286">
        <v>4.671738148421898E-3</v>
      </c>
      <c r="E103" s="286">
        <v>3.9416229486122934E-3</v>
      </c>
      <c r="F103" s="286">
        <v>3.3485934664111189E-3</v>
      </c>
      <c r="G103" s="286">
        <v>2.6543021344261758E-3</v>
      </c>
      <c r="H103" s="286">
        <v>4.7956007135017738E-3</v>
      </c>
      <c r="I103" s="286">
        <v>1.0228447699368197E-2</v>
      </c>
      <c r="J103" s="286">
        <v>1.6349094823023037E-2</v>
      </c>
      <c r="K103" s="286">
        <v>2.1937957160990226E-2</v>
      </c>
      <c r="L103" s="286">
        <v>4.4349892279953868E-2</v>
      </c>
      <c r="M103" s="286">
        <v>2.613872661470212E-2</v>
      </c>
      <c r="N103" s="286">
        <v>2.2970027351769666E-2</v>
      </c>
      <c r="O103" s="286">
        <v>1.7177726338153156E-2</v>
      </c>
      <c r="P103" s="286">
        <v>1.5692468436429356E-2</v>
      </c>
      <c r="Q103" s="286">
        <v>2.0745770672548167E-2</v>
      </c>
      <c r="R103" s="286">
        <v>1.9575253586611711E-2</v>
      </c>
      <c r="S103" s="286">
        <v>1.5985365453831408E-2</v>
      </c>
      <c r="T103" s="286">
        <v>1.3800591279591296E-2</v>
      </c>
      <c r="U103" s="286">
        <v>1.2519465392010544E-2</v>
      </c>
      <c r="V103" s="286">
        <v>1.5126926317551227E-2</v>
      </c>
      <c r="W103" s="286">
        <v>2.1423417171130405E-2</v>
      </c>
      <c r="X103" s="286">
        <v>1.6888159382758342E-2</v>
      </c>
      <c r="Y103" s="286">
        <v>1.4950727483928564E-2</v>
      </c>
      <c r="Z103" s="286">
        <v>9.775353441851143E-3</v>
      </c>
      <c r="AA103" s="286">
        <v>8.5067464706677417E-3</v>
      </c>
      <c r="AB103" s="286">
        <v>7.5809820214193958E-3</v>
      </c>
      <c r="AC103" s="286">
        <v>6.3666819596616573E-3</v>
      </c>
      <c r="AD103" s="286">
        <v>5.0230166257861459E-3</v>
      </c>
      <c r="AE103" s="286">
        <v>4.3647598341879498E-3</v>
      </c>
      <c r="AF103" s="265">
        <v>2.9645412089847386E-3</v>
      </c>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row>
    <row r="104" spans="1:60">
      <c r="A104" s="651" t="s">
        <v>131</v>
      </c>
      <c r="B104" s="282">
        <v>4.4548387717068696E-6</v>
      </c>
      <c r="C104" s="283">
        <v>3.4320664362161611E-6</v>
      </c>
      <c r="D104" s="283">
        <v>3.5861697682297934E-6</v>
      </c>
      <c r="E104" s="283">
        <v>2.312191053722609E-5</v>
      </c>
      <c r="F104" s="283">
        <v>1.2656692408396837E-5</v>
      </c>
      <c r="G104" s="283">
        <v>6.5877845809707737E-6</v>
      </c>
      <c r="H104" s="283">
        <v>7.2695820383111797E-6</v>
      </c>
      <c r="I104" s="283">
        <v>5.8181334073991549E-6</v>
      </c>
      <c r="J104" s="283">
        <v>5.0077671488428541E-6</v>
      </c>
      <c r="K104" s="283">
        <v>4.8488714582964927E-6</v>
      </c>
      <c r="L104" s="283">
        <v>2.352174075891583E-5</v>
      </c>
      <c r="M104" s="283">
        <v>1.0500018255634444E-4</v>
      </c>
      <c r="N104" s="283">
        <v>2.1494851873772385E-4</v>
      </c>
      <c r="O104" s="283">
        <v>1.7286980559588644E-4</v>
      </c>
      <c r="P104" s="283">
        <v>1.8801247883784369E-4</v>
      </c>
      <c r="Q104" s="283">
        <v>3.8964147758078967E-4</v>
      </c>
      <c r="R104" s="283">
        <v>4.9873711141889643E-4</v>
      </c>
      <c r="S104" s="283">
        <v>3.8830859052248982E-4</v>
      </c>
      <c r="T104" s="283">
        <v>4.6695775928045388E-4</v>
      </c>
      <c r="U104" s="283">
        <v>4.6890535302896705E-4</v>
      </c>
      <c r="V104" s="283">
        <v>5.0095781687243797E-4</v>
      </c>
      <c r="W104" s="283">
        <v>1.6153459012758467E-3</v>
      </c>
      <c r="X104" s="283">
        <v>1.7139225463405768E-3</v>
      </c>
      <c r="Y104" s="283">
        <v>1.7753313625153877E-3</v>
      </c>
      <c r="Z104" s="283">
        <v>9.3633303463238888E-4</v>
      </c>
      <c r="AA104" s="283">
        <v>9.0817271270426968E-4</v>
      </c>
      <c r="AB104" s="283">
        <v>6.2953122281520142E-4</v>
      </c>
      <c r="AC104" s="283">
        <v>4.3542932465898896E-4</v>
      </c>
      <c r="AD104" s="283">
        <v>3.7936225580645507E-4</v>
      </c>
      <c r="AE104" s="283">
        <v>3.7277371073479861E-4</v>
      </c>
      <c r="AF104" s="266">
        <v>2.9789187840198152E-4</v>
      </c>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row>
    <row r="105" spans="1:60">
      <c r="A105" s="651" t="s">
        <v>142</v>
      </c>
      <c r="B105" s="282">
        <v>0</v>
      </c>
      <c r="C105" s="283">
        <v>0</v>
      </c>
      <c r="D105" s="283">
        <v>0</v>
      </c>
      <c r="E105" s="283">
        <v>0</v>
      </c>
      <c r="F105" s="283">
        <v>0</v>
      </c>
      <c r="G105" s="283">
        <v>0</v>
      </c>
      <c r="H105" s="283">
        <v>0</v>
      </c>
      <c r="I105" s="283">
        <v>0</v>
      </c>
      <c r="J105" s="283">
        <v>2.7296045780932697E-6</v>
      </c>
      <c r="K105" s="283">
        <v>1.1436121392363091E-5</v>
      </c>
      <c r="L105" s="283">
        <v>2.5756427215901946E-5</v>
      </c>
      <c r="M105" s="283">
        <v>4.6505025279508809E-5</v>
      </c>
      <c r="N105" s="283">
        <v>7.1924032960657584E-5</v>
      </c>
      <c r="O105" s="283">
        <v>1.0071337400667385E-4</v>
      </c>
      <c r="P105" s="283">
        <v>1.7693350837954831E-4</v>
      </c>
      <c r="Q105" s="283">
        <v>2.3443091233351366E-4</v>
      </c>
      <c r="R105" s="283">
        <v>2.2484092728189886E-4</v>
      </c>
      <c r="S105" s="283">
        <v>2.2017153712568439E-4</v>
      </c>
      <c r="T105" s="283">
        <v>2.1568381051100772E-4</v>
      </c>
      <c r="U105" s="283">
        <v>2.0834683611298946E-4</v>
      </c>
      <c r="V105" s="283">
        <v>2.3543988314437043E-4</v>
      </c>
      <c r="W105" s="283">
        <v>5.5662326095601603E-4</v>
      </c>
      <c r="X105" s="283">
        <v>1.4358649496626966E-3</v>
      </c>
      <c r="Y105" s="283">
        <v>3.1898474245891421E-3</v>
      </c>
      <c r="Z105" s="283">
        <v>5.6166403261336236E-3</v>
      </c>
      <c r="AA105" s="283">
        <v>8.9832695517670126E-3</v>
      </c>
      <c r="AB105" s="283">
        <v>1.3665002379328184E-2</v>
      </c>
      <c r="AC105" s="283">
        <v>1.8754449737340466E-2</v>
      </c>
      <c r="AD105" s="283">
        <v>2.4948366601803062E-2</v>
      </c>
      <c r="AE105" s="283">
        <v>3.3719235117185491E-2</v>
      </c>
      <c r="AF105" s="266">
        <v>4.837523861929624E-2</v>
      </c>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row>
    <row r="106" spans="1:60">
      <c r="A106" s="652" t="s">
        <v>129</v>
      </c>
      <c r="B106" s="276">
        <v>21.579958350203903</v>
      </c>
      <c r="C106" s="277">
        <v>24.448316989860182</v>
      </c>
      <c r="D106" s="277">
        <v>25.857687505713841</v>
      </c>
      <c r="E106" s="277">
        <v>27.952973499605701</v>
      </c>
      <c r="F106" s="277">
        <v>27.865029513710457</v>
      </c>
      <c r="G106" s="277">
        <v>27.681046496164395</v>
      </c>
      <c r="H106" s="277">
        <v>25.991385618401779</v>
      </c>
      <c r="I106" s="277">
        <v>24.383167845631288</v>
      </c>
      <c r="J106" s="277">
        <v>23.092839911107752</v>
      </c>
      <c r="K106" s="277">
        <v>21.681776190588387</v>
      </c>
      <c r="L106" s="277">
        <v>19.235170330256182</v>
      </c>
      <c r="M106" s="277">
        <v>18.606994846086092</v>
      </c>
      <c r="N106" s="277">
        <v>17.556589417453392</v>
      </c>
      <c r="O106" s="277">
        <v>16.521321691544781</v>
      </c>
      <c r="P106" s="277">
        <v>15.272229772961662</v>
      </c>
      <c r="Q106" s="277">
        <v>13.115379534748767</v>
      </c>
      <c r="R106" s="277">
        <v>11.97024784177828</v>
      </c>
      <c r="S106" s="277">
        <v>10.952866553908402</v>
      </c>
      <c r="T106" s="277">
        <v>9.7363396262160062</v>
      </c>
      <c r="U106" s="277">
        <v>9.0705193958956212</v>
      </c>
      <c r="V106" s="277">
        <v>8.9317312936778173</v>
      </c>
      <c r="W106" s="277">
        <v>8.2297375516430886</v>
      </c>
      <c r="X106" s="277">
        <v>7.709276320012143</v>
      </c>
      <c r="Y106" s="277">
        <v>7.1450925186475631</v>
      </c>
      <c r="Z106" s="277">
        <v>6.5046224365940386</v>
      </c>
      <c r="AA106" s="277">
        <v>6.254774180953504</v>
      </c>
      <c r="AB106" s="277">
        <v>5.812611159526246</v>
      </c>
      <c r="AC106" s="277">
        <v>5.4743569977314142</v>
      </c>
      <c r="AD106" s="277">
        <v>5.0752129191575648</v>
      </c>
      <c r="AE106" s="277">
        <v>4.6806638999497956</v>
      </c>
      <c r="AF106" s="278">
        <v>3.6910748923500605</v>
      </c>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row>
    <row r="107" spans="1:60">
      <c r="A107" s="650" t="s">
        <v>127</v>
      </c>
      <c r="B107" s="282">
        <v>20.125037325192086</v>
      </c>
      <c r="C107" s="283">
        <v>23.095009945013597</v>
      </c>
      <c r="D107" s="283">
        <v>24.708813847467159</v>
      </c>
      <c r="E107" s="283">
        <v>26.967689675267383</v>
      </c>
      <c r="F107" s="283">
        <v>26.950755901813395</v>
      </c>
      <c r="G107" s="283">
        <v>26.909585740514022</v>
      </c>
      <c r="H107" s="283">
        <v>25.272972158355262</v>
      </c>
      <c r="I107" s="283">
        <v>23.694143148137321</v>
      </c>
      <c r="J107" s="283">
        <v>22.415046080203506</v>
      </c>
      <c r="K107" s="283">
        <v>21.01730142506544</v>
      </c>
      <c r="L107" s="283">
        <v>18.701727989084979</v>
      </c>
      <c r="M107" s="283">
        <v>18.095858347058119</v>
      </c>
      <c r="N107" s="283">
        <v>17.066697304472623</v>
      </c>
      <c r="O107" s="283">
        <v>16.048396838959185</v>
      </c>
      <c r="P107" s="283">
        <v>14.805628501273524</v>
      </c>
      <c r="Q107" s="283">
        <v>12.657917375223098</v>
      </c>
      <c r="R107" s="283">
        <v>11.46185858085426</v>
      </c>
      <c r="S107" s="283">
        <v>10.432353750616743</v>
      </c>
      <c r="T107" s="283">
        <v>9.2865253995865267</v>
      </c>
      <c r="U107" s="283">
        <v>8.6006957100002506</v>
      </c>
      <c r="V107" s="283">
        <v>8.47140095650769</v>
      </c>
      <c r="W107" s="283">
        <v>7.785675430280441</v>
      </c>
      <c r="X107" s="283">
        <v>7.2368267833113951</v>
      </c>
      <c r="Y107" s="283">
        <v>6.6527108517885507</v>
      </c>
      <c r="Z107" s="283">
        <v>6.0538558141863739</v>
      </c>
      <c r="AA107" s="283">
        <v>5.7259828668703046</v>
      </c>
      <c r="AB107" s="283">
        <v>5.3870064494562282</v>
      </c>
      <c r="AC107" s="283">
        <v>4.9365643801903678</v>
      </c>
      <c r="AD107" s="283">
        <v>4.5580850078561497</v>
      </c>
      <c r="AE107" s="283">
        <v>4.1315893780361277</v>
      </c>
      <c r="AF107" s="266">
        <v>3.2759478459261775</v>
      </c>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row>
    <row r="108" spans="1:60" s="307" customFormat="1">
      <c r="A108" s="651" t="s">
        <v>114</v>
      </c>
      <c r="B108" s="279">
        <v>1.4405203490058505</v>
      </c>
      <c r="C108" s="280">
        <v>1.3386085461260515</v>
      </c>
      <c r="D108" s="280">
        <v>1.1366007725465699</v>
      </c>
      <c r="E108" s="280">
        <v>0.97424911670261016</v>
      </c>
      <c r="F108" s="280">
        <v>0.90441954994359186</v>
      </c>
      <c r="G108" s="280">
        <v>0.76297331169901472</v>
      </c>
      <c r="H108" s="280">
        <v>0.70406914678600496</v>
      </c>
      <c r="I108" s="280">
        <v>0.66121991011122172</v>
      </c>
      <c r="J108" s="280">
        <v>0.62917465624090696</v>
      </c>
      <c r="K108" s="280">
        <v>0.59883004835177778</v>
      </c>
      <c r="L108" s="280">
        <v>0.4933062846832007</v>
      </c>
      <c r="M108" s="280">
        <v>0.44783956992024154</v>
      </c>
      <c r="N108" s="280">
        <v>0.43140926025683718</v>
      </c>
      <c r="O108" s="280">
        <v>0.41581983330981209</v>
      </c>
      <c r="P108" s="280">
        <v>0.41417163720557904</v>
      </c>
      <c r="Q108" s="280">
        <v>0.415200111430786</v>
      </c>
      <c r="R108" s="280">
        <v>0.46843444459592676</v>
      </c>
      <c r="S108" s="280">
        <v>0.48253317698022663</v>
      </c>
      <c r="T108" s="280">
        <v>0.41174306717561338</v>
      </c>
      <c r="U108" s="280">
        <v>0.4353468243893398</v>
      </c>
      <c r="V108" s="280">
        <v>0.42002238430049998</v>
      </c>
      <c r="W108" s="280">
        <v>0.4044701850603758</v>
      </c>
      <c r="X108" s="280">
        <v>0.43194457431655303</v>
      </c>
      <c r="Y108" s="280">
        <v>0.45530066723179169</v>
      </c>
      <c r="Z108" s="280">
        <v>0.4141586077779707</v>
      </c>
      <c r="AA108" s="280">
        <v>0.49569128129777607</v>
      </c>
      <c r="AB108" s="280">
        <v>0.39700468406816186</v>
      </c>
      <c r="AC108" s="280">
        <v>0.51275449074707857</v>
      </c>
      <c r="AD108" s="280">
        <v>0.49316541032117095</v>
      </c>
      <c r="AE108" s="280">
        <v>0.52664209643064719</v>
      </c>
      <c r="AF108" s="281">
        <v>0.39841957412131607</v>
      </c>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row>
    <row r="109" spans="1:60" s="307" customFormat="1">
      <c r="A109" s="651" t="s">
        <v>115</v>
      </c>
      <c r="B109" s="279">
        <v>1.4387095538298599E-2</v>
      </c>
      <c r="C109" s="280">
        <v>1.4685233144714014E-2</v>
      </c>
      <c r="D109" s="280">
        <v>1.2259479854801501E-2</v>
      </c>
      <c r="E109" s="280">
        <v>1.0942867233079093E-2</v>
      </c>
      <c r="F109" s="280">
        <v>9.8004261469137339E-3</v>
      </c>
      <c r="G109" s="280">
        <v>8.4571975393112342E-3</v>
      </c>
      <c r="H109" s="280">
        <v>1.4313655546782907E-2</v>
      </c>
      <c r="I109" s="280">
        <v>2.7782367794222378E-2</v>
      </c>
      <c r="J109" s="280">
        <v>4.8597949941625349E-2</v>
      </c>
      <c r="K109" s="280">
        <v>6.5624227806669835E-2</v>
      </c>
      <c r="L109" s="280">
        <v>4.0105864085666076E-2</v>
      </c>
      <c r="M109" s="280">
        <v>6.2934475685141808E-2</v>
      </c>
      <c r="N109" s="280">
        <v>5.770307665821333E-2</v>
      </c>
      <c r="O109" s="280">
        <v>5.6291317363244872E-2</v>
      </c>
      <c r="P109" s="280">
        <v>5.1547313110024341E-2</v>
      </c>
      <c r="Q109" s="280">
        <v>4.1160015829938522E-2</v>
      </c>
      <c r="R109" s="280">
        <v>3.8536707058469871E-2</v>
      </c>
      <c r="S109" s="280">
        <v>3.6683172989511459E-2</v>
      </c>
      <c r="T109" s="280">
        <v>3.633276049581842E-2</v>
      </c>
      <c r="U109" s="280">
        <v>3.2765725609453671E-2</v>
      </c>
      <c r="V109" s="280">
        <v>3.8482688864389998E-2</v>
      </c>
      <c r="W109" s="280">
        <v>3.5694652819338417E-2</v>
      </c>
      <c r="X109" s="280">
        <v>3.5229866672006685E-2</v>
      </c>
      <c r="Y109" s="280">
        <v>3.0996217210809338E-2</v>
      </c>
      <c r="Z109" s="280">
        <v>3.1341353436321148E-2</v>
      </c>
      <c r="AA109" s="280">
        <v>2.7871191364033463E-2</v>
      </c>
      <c r="AB109" s="280">
        <v>2.4658145323193419E-2</v>
      </c>
      <c r="AC109" s="280">
        <v>2.1935165378437024E-2</v>
      </c>
      <c r="AD109" s="280">
        <v>2.0914727478361046E-2</v>
      </c>
      <c r="AE109" s="280">
        <v>1.916113276918395E-2</v>
      </c>
      <c r="AF109" s="281">
        <v>1.325390192654749E-2</v>
      </c>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row>
    <row r="110" spans="1:60" s="307" customFormat="1">
      <c r="A110" s="651" t="s">
        <v>131</v>
      </c>
      <c r="B110" s="279">
        <v>1.3580467667729235E-5</v>
      </c>
      <c r="C110" s="280">
        <v>1.3265575821177342E-5</v>
      </c>
      <c r="D110" s="280">
        <v>1.3405845312040925E-5</v>
      </c>
      <c r="E110" s="280">
        <v>9.1840402628917743E-5</v>
      </c>
      <c r="F110" s="280">
        <v>5.3635806558081043E-5</v>
      </c>
      <c r="G110" s="280">
        <v>3.0246412050241033E-5</v>
      </c>
      <c r="H110" s="280">
        <v>3.0657713728316901E-5</v>
      </c>
      <c r="I110" s="280">
        <v>2.2419588522068427E-5</v>
      </c>
      <c r="J110" s="280">
        <v>2.1224721712700262E-5</v>
      </c>
      <c r="K110" s="280">
        <v>2.0489364499009165E-5</v>
      </c>
      <c r="L110" s="280">
        <v>3.0192402335053035E-5</v>
      </c>
      <c r="M110" s="280">
        <v>3.6245342258851355E-4</v>
      </c>
      <c r="N110" s="280">
        <v>7.7977606571498373E-4</v>
      </c>
      <c r="O110" s="280">
        <v>8.1370191254123909E-4</v>
      </c>
      <c r="P110" s="280">
        <v>8.8232137253430412E-4</v>
      </c>
      <c r="Q110" s="280">
        <v>1.1020322649445773E-3</v>
      </c>
      <c r="R110" s="280">
        <v>1.418109269624149E-3</v>
      </c>
      <c r="S110" s="280">
        <v>1.2964533219228501E-3</v>
      </c>
      <c r="T110" s="280">
        <v>1.7383989580473792E-3</v>
      </c>
      <c r="U110" s="280">
        <v>1.7111358965781161E-3</v>
      </c>
      <c r="V110" s="280">
        <v>1.7896381633403047E-3</v>
      </c>
      <c r="W110" s="280">
        <v>3.8030997665595774E-3</v>
      </c>
      <c r="X110" s="280">
        <v>5.1100263675584604E-3</v>
      </c>
      <c r="Y110" s="280">
        <v>5.829465672035827E-3</v>
      </c>
      <c r="Z110" s="280">
        <v>4.9852368846271334E-3</v>
      </c>
      <c r="AA110" s="280">
        <v>4.9218482978751789E-3</v>
      </c>
      <c r="AB110" s="280">
        <v>3.554204237559493E-3</v>
      </c>
      <c r="AC110" s="280">
        <v>2.5660266274150057E-3</v>
      </c>
      <c r="AD110" s="280">
        <v>2.2817205971409613E-3</v>
      </c>
      <c r="AE110" s="280">
        <v>2.2693216294257441E-3</v>
      </c>
      <c r="AF110" s="281">
        <v>2.072483696292011E-3</v>
      </c>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row>
    <row r="111" spans="1:60" s="316" customFormat="1">
      <c r="A111" s="651" t="s">
        <v>142</v>
      </c>
      <c r="B111" s="282">
        <v>0</v>
      </c>
      <c r="C111" s="283">
        <v>0</v>
      </c>
      <c r="D111" s="283">
        <v>0</v>
      </c>
      <c r="E111" s="283">
        <v>0</v>
      </c>
      <c r="F111" s="283">
        <v>0</v>
      </c>
      <c r="G111" s="283">
        <v>0</v>
      </c>
      <c r="H111" s="283">
        <v>0</v>
      </c>
      <c r="I111" s="283">
        <v>0</v>
      </c>
      <c r="J111" s="283">
        <v>0</v>
      </c>
      <c r="K111" s="283">
        <v>0</v>
      </c>
      <c r="L111" s="283">
        <v>0</v>
      </c>
      <c r="M111" s="283">
        <v>0</v>
      </c>
      <c r="N111" s="283">
        <v>0</v>
      </c>
      <c r="O111" s="283">
        <v>0</v>
      </c>
      <c r="P111" s="283">
        <v>0</v>
      </c>
      <c r="Q111" s="283">
        <v>0</v>
      </c>
      <c r="R111" s="283">
        <v>0</v>
      </c>
      <c r="S111" s="283">
        <v>0</v>
      </c>
      <c r="T111" s="283">
        <v>0</v>
      </c>
      <c r="U111" s="283">
        <v>0</v>
      </c>
      <c r="V111" s="283">
        <v>3.5625841897421337E-5</v>
      </c>
      <c r="W111" s="283">
        <v>9.4183716373673668E-5</v>
      </c>
      <c r="X111" s="283">
        <v>1.6506934463042446E-4</v>
      </c>
      <c r="Y111" s="283">
        <v>2.5531674437609506E-4</v>
      </c>
      <c r="Z111" s="283">
        <v>2.8142430874573314E-4</v>
      </c>
      <c r="AA111" s="283">
        <v>3.069931235148144E-4</v>
      </c>
      <c r="AB111" s="283">
        <v>3.8767644110263737E-4</v>
      </c>
      <c r="AC111" s="283">
        <v>5.3693478811538738E-4</v>
      </c>
      <c r="AD111" s="283">
        <v>7.660529047416035E-4</v>
      </c>
      <c r="AE111" s="283">
        <v>1.0019710844117078E-3</v>
      </c>
      <c r="AF111" s="284">
        <v>1.3810866797277512E-3</v>
      </c>
    </row>
    <row r="112" spans="1:60" s="316" customFormat="1">
      <c r="A112" s="652" t="s">
        <v>143</v>
      </c>
      <c r="B112" s="276">
        <v>17.517729671238843</v>
      </c>
      <c r="C112" s="277">
        <v>18.157675289639499</v>
      </c>
      <c r="D112" s="277">
        <v>18.737921937545714</v>
      </c>
      <c r="E112" s="277">
        <v>18.563240840915086</v>
      </c>
      <c r="F112" s="277">
        <v>18.872409716515865</v>
      </c>
      <c r="G112" s="277">
        <v>18.640515866897776</v>
      </c>
      <c r="H112" s="277">
        <v>18.185626801095491</v>
      </c>
      <c r="I112" s="277">
        <v>18.407976940316612</v>
      </c>
      <c r="J112" s="277">
        <v>17.640771788567474</v>
      </c>
      <c r="K112" s="277">
        <v>17.296593514038062</v>
      </c>
      <c r="L112" s="277">
        <v>15.947784783153372</v>
      </c>
      <c r="M112" s="277">
        <v>14.875506511369807</v>
      </c>
      <c r="N112" s="277">
        <v>14.28826476555853</v>
      </c>
      <c r="O112" s="277">
        <v>13.095689320953477</v>
      </c>
      <c r="P112" s="277">
        <v>12.792475585420162</v>
      </c>
      <c r="Q112" s="277">
        <v>11.891390974367679</v>
      </c>
      <c r="R112" s="277">
        <v>11.478231761205377</v>
      </c>
      <c r="S112" s="277">
        <v>10.776290850269113</v>
      </c>
      <c r="T112" s="277">
        <v>9.6431533404323204</v>
      </c>
      <c r="U112" s="277">
        <v>8.4386423597674511</v>
      </c>
      <c r="V112" s="277">
        <v>7.8239967506206991</v>
      </c>
      <c r="W112" s="277">
        <v>7.7403501882719929</v>
      </c>
      <c r="X112" s="277">
        <v>7.1105389491752211</v>
      </c>
      <c r="Y112" s="277">
        <v>6.5838393601908454</v>
      </c>
      <c r="Z112" s="277">
        <v>6.1543060690243125</v>
      </c>
      <c r="AA112" s="277">
        <v>6.0472801081055154</v>
      </c>
      <c r="AB112" s="277">
        <v>5.5508074310044115</v>
      </c>
      <c r="AC112" s="277">
        <v>5.3914181410514477</v>
      </c>
      <c r="AD112" s="277">
        <v>5.0131746438314417</v>
      </c>
      <c r="AE112" s="277">
        <v>4.7627765898153207</v>
      </c>
      <c r="AF112" s="278">
        <v>4.0358229615054384</v>
      </c>
    </row>
    <row r="113" spans="1:32" s="316" customFormat="1">
      <c r="A113" s="651" t="s">
        <v>127</v>
      </c>
      <c r="B113" s="282">
        <v>17.49195714771556</v>
      </c>
      <c r="C113" s="283">
        <v>18.131782375899089</v>
      </c>
      <c r="D113" s="283">
        <v>18.711769681606903</v>
      </c>
      <c r="E113" s="283">
        <v>18.536875270870972</v>
      </c>
      <c r="F113" s="283">
        <v>18.844348278514108</v>
      </c>
      <c r="G113" s="283">
        <v>18.612132356929052</v>
      </c>
      <c r="H113" s="283">
        <v>18.157547394579581</v>
      </c>
      <c r="I113" s="283">
        <v>18.379387312948722</v>
      </c>
      <c r="J113" s="283">
        <v>17.612807517461768</v>
      </c>
      <c r="K113" s="283">
        <v>17.267706188148392</v>
      </c>
      <c r="L113" s="283">
        <v>15.920195560729482</v>
      </c>
      <c r="M113" s="283">
        <v>14.847910228870212</v>
      </c>
      <c r="N113" s="283">
        <v>14.262131389932334</v>
      </c>
      <c r="O113" s="283">
        <v>13.06897504670232</v>
      </c>
      <c r="P113" s="283">
        <v>12.76566573074428</v>
      </c>
      <c r="Q113" s="283">
        <v>11.865348916917901</v>
      </c>
      <c r="R113" s="283">
        <v>11.451745707971957</v>
      </c>
      <c r="S113" s="283">
        <v>10.749905384915017</v>
      </c>
      <c r="T113" s="283">
        <v>9.6171604104606647</v>
      </c>
      <c r="U113" s="283">
        <v>8.4138948103201745</v>
      </c>
      <c r="V113" s="283">
        <v>7.8005380261582706</v>
      </c>
      <c r="W113" s="283">
        <v>7.7099147491614222</v>
      </c>
      <c r="X113" s="283">
        <v>7.0807375138519157</v>
      </c>
      <c r="Y113" s="283">
        <v>6.5545462745083345</v>
      </c>
      <c r="Z113" s="283">
        <v>6.124549410193076</v>
      </c>
      <c r="AA113" s="283">
        <v>6.0161164481142242</v>
      </c>
      <c r="AB113" s="283">
        <v>5.5184138600620152</v>
      </c>
      <c r="AC113" s="283">
        <v>5.3591595729274815</v>
      </c>
      <c r="AD113" s="283">
        <v>4.9727392500629071</v>
      </c>
      <c r="AE113" s="283">
        <v>4.7184590463399063</v>
      </c>
      <c r="AF113" s="266">
        <v>3.984134161831129</v>
      </c>
    </row>
    <row r="114" spans="1:32" s="316" customFormat="1">
      <c r="A114" s="651" t="s">
        <v>114</v>
      </c>
      <c r="B114" s="285">
        <v>2.5753859567257294E-2</v>
      </c>
      <c r="C114" s="286">
        <v>2.5873357056722373E-2</v>
      </c>
      <c r="D114" s="286">
        <v>2.6132909779513592E-2</v>
      </c>
      <c r="E114" s="286">
        <v>2.6223768184682694E-2</v>
      </c>
      <c r="F114" s="286">
        <v>2.7978853707265425E-2</v>
      </c>
      <c r="G114" s="286">
        <v>2.8329724000296402E-2</v>
      </c>
      <c r="H114" s="286">
        <v>2.8026416370120013E-2</v>
      </c>
      <c r="I114" s="286">
        <v>2.8547379516729778E-2</v>
      </c>
      <c r="J114" s="286">
        <v>2.7921246759865872E-2</v>
      </c>
      <c r="K114" s="286">
        <v>2.8843437791998383E-2</v>
      </c>
      <c r="L114" s="286">
        <v>2.7496587542439662E-2</v>
      </c>
      <c r="M114" s="286">
        <v>2.6286161728978956E-2</v>
      </c>
      <c r="N114" s="286">
        <v>2.4831947606460739E-2</v>
      </c>
      <c r="O114" s="283">
        <v>2.4599677390037562E-2</v>
      </c>
      <c r="P114" s="286">
        <v>2.4378574997474253E-2</v>
      </c>
      <c r="Q114" s="286">
        <v>2.3492547058147989E-2</v>
      </c>
      <c r="R114" s="283">
        <v>2.3025640918040026E-2</v>
      </c>
      <c r="S114" s="283">
        <v>2.2186034480478036E-2</v>
      </c>
      <c r="T114" s="283">
        <v>2.0862433500218217E-2</v>
      </c>
      <c r="U114" s="283">
        <v>1.9554814537877076E-2</v>
      </c>
      <c r="V114" s="283">
        <v>1.7938015651289659E-2</v>
      </c>
      <c r="W114" s="283">
        <v>1.7670274775273762E-2</v>
      </c>
      <c r="X114" s="283">
        <v>1.5872890880630146E-2</v>
      </c>
      <c r="Y114" s="283">
        <v>1.3562711013624926E-2</v>
      </c>
      <c r="Z114" s="283">
        <v>1.1088744992313992E-2</v>
      </c>
      <c r="AA114" s="283">
        <v>1.1488515869942057E-2</v>
      </c>
      <c r="AB114" s="283">
        <v>1.0291162463064078E-2</v>
      </c>
      <c r="AC114" s="283">
        <v>6.7114383043349107E-3</v>
      </c>
      <c r="AD114" s="283">
        <v>9.9870150480123876E-3</v>
      </c>
      <c r="AE114" s="283">
        <v>6.0487628930581154E-3</v>
      </c>
      <c r="AF114" s="266">
        <v>4.5480131737395601E-3</v>
      </c>
    </row>
    <row r="115" spans="1:32" s="316" customFormat="1">
      <c r="A115" s="651" t="s">
        <v>131</v>
      </c>
      <c r="B115" s="282">
        <v>1.8663956026631376E-5</v>
      </c>
      <c r="C115" s="283">
        <v>1.9556683687590656E-5</v>
      </c>
      <c r="D115" s="283">
        <v>1.9346159299335767E-5</v>
      </c>
      <c r="E115" s="283">
        <v>1.4180185943039867E-4</v>
      </c>
      <c r="F115" s="283">
        <v>8.2584294491597985E-5</v>
      </c>
      <c r="G115" s="283">
        <v>5.3785968425113824E-5</v>
      </c>
      <c r="H115" s="283">
        <v>5.2990145788623611E-5</v>
      </c>
      <c r="I115" s="283">
        <v>4.224785115826782E-5</v>
      </c>
      <c r="J115" s="283">
        <v>4.302434583894546E-5</v>
      </c>
      <c r="K115" s="283">
        <v>4.3888097672108781E-5</v>
      </c>
      <c r="L115" s="283">
        <v>9.2634881450169156E-5</v>
      </c>
      <c r="M115" s="283">
        <v>1.310120770615194E-3</v>
      </c>
      <c r="N115" s="283">
        <v>1.3014280197345973E-3</v>
      </c>
      <c r="O115" s="283">
        <v>2.1145968611196247E-3</v>
      </c>
      <c r="P115" s="283">
        <v>2.4312796784083544E-3</v>
      </c>
      <c r="Q115" s="283">
        <v>2.549510391630904E-3</v>
      </c>
      <c r="R115" s="283">
        <v>3.4604123153803416E-3</v>
      </c>
      <c r="S115" s="283">
        <v>4.1994308736178652E-3</v>
      </c>
      <c r="T115" s="283">
        <v>5.1304964714384326E-3</v>
      </c>
      <c r="U115" s="283">
        <v>5.1927349093994811E-3</v>
      </c>
      <c r="V115" s="283">
        <v>5.4739733586456618E-3</v>
      </c>
      <c r="W115" s="286">
        <v>1.261067199846444E-2</v>
      </c>
      <c r="X115" s="286">
        <v>1.3637952889466216E-2</v>
      </c>
      <c r="Y115" s="286">
        <v>1.531029073175939E-2</v>
      </c>
      <c r="Z115" s="286">
        <v>1.801963968026022E-2</v>
      </c>
      <c r="AA115" s="286">
        <v>1.8864888965606865E-2</v>
      </c>
      <c r="AB115" s="286">
        <v>2.1045015135151553E-2</v>
      </c>
      <c r="AC115" s="286">
        <v>2.404707897581165E-2</v>
      </c>
      <c r="AD115" s="286">
        <v>2.8775507263971774E-2</v>
      </c>
      <c r="AE115" s="286">
        <v>3.579180242633416E-2</v>
      </c>
      <c r="AF115" s="265">
        <v>4.3608830178513081E-2</v>
      </c>
    </row>
    <row r="116" spans="1:32" s="316" customFormat="1">
      <c r="A116" s="651" t="s">
        <v>142</v>
      </c>
      <c r="B116" s="282">
        <v>0</v>
      </c>
      <c r="C116" s="283">
        <v>0</v>
      </c>
      <c r="D116" s="283">
        <v>0</v>
      </c>
      <c r="E116" s="283">
        <v>0</v>
      </c>
      <c r="F116" s="283">
        <v>0</v>
      </c>
      <c r="G116" s="283">
        <v>0</v>
      </c>
      <c r="H116" s="283">
        <v>0</v>
      </c>
      <c r="I116" s="283">
        <v>0</v>
      </c>
      <c r="J116" s="283">
        <v>0</v>
      </c>
      <c r="K116" s="283">
        <v>0</v>
      </c>
      <c r="L116" s="283">
        <v>0</v>
      </c>
      <c r="M116" s="283">
        <v>0</v>
      </c>
      <c r="N116" s="283">
        <v>0</v>
      </c>
      <c r="O116" s="283">
        <v>0</v>
      </c>
      <c r="P116" s="283">
        <v>0</v>
      </c>
      <c r="Q116" s="283">
        <v>0</v>
      </c>
      <c r="R116" s="283">
        <v>0</v>
      </c>
      <c r="S116" s="283">
        <v>0</v>
      </c>
      <c r="T116" s="283">
        <v>0</v>
      </c>
      <c r="U116" s="283">
        <v>0</v>
      </c>
      <c r="V116" s="283">
        <v>4.6735452493003027E-5</v>
      </c>
      <c r="W116" s="283">
        <v>1.5449233683283883E-4</v>
      </c>
      <c r="X116" s="283">
        <v>2.905915532088368E-4</v>
      </c>
      <c r="Y116" s="283">
        <v>4.2008393712681194E-4</v>
      </c>
      <c r="Z116" s="283">
        <v>6.4827415866223993E-4</v>
      </c>
      <c r="AA116" s="283">
        <v>8.102551557423144E-4</v>
      </c>
      <c r="AB116" s="283">
        <v>1.0573933441808852E-3</v>
      </c>
      <c r="AC116" s="283">
        <v>1.5000508438192525E-3</v>
      </c>
      <c r="AD116" s="283">
        <v>1.6728714565506823E-3</v>
      </c>
      <c r="AE116" s="283">
        <v>2.4769781560226244E-3</v>
      </c>
      <c r="AF116" s="284">
        <v>3.5319563220569793E-3</v>
      </c>
    </row>
    <row r="117" spans="1:32" s="316" customFormat="1">
      <c r="A117" s="652" t="s">
        <v>112</v>
      </c>
      <c r="B117" s="654">
        <v>0.93426257724954986</v>
      </c>
      <c r="C117" s="655">
        <v>0.88487294060401944</v>
      </c>
      <c r="D117" s="655">
        <v>0.87511095507495784</v>
      </c>
      <c r="E117" s="655">
        <v>1.0615011230102605</v>
      </c>
      <c r="F117" s="655">
        <v>0.91235864005008371</v>
      </c>
      <c r="G117" s="655">
        <v>0.79934847959733946</v>
      </c>
      <c r="H117" s="655">
        <v>0.79813758698211079</v>
      </c>
      <c r="I117" s="655">
        <v>0.93030020746683739</v>
      </c>
      <c r="J117" s="655">
        <v>1.0841353960340616</v>
      </c>
      <c r="K117" s="655">
        <v>1.0615396766274365</v>
      </c>
      <c r="L117" s="655">
        <v>1.0468888952482953</v>
      </c>
      <c r="M117" s="655">
        <v>1.0015006994863294</v>
      </c>
      <c r="N117" s="655">
        <v>0.96183257468071015</v>
      </c>
      <c r="O117" s="655">
        <v>0.84530972333286913</v>
      </c>
      <c r="P117" s="655">
        <v>0.77205043407173735</v>
      </c>
      <c r="Q117" s="655">
        <v>0.68350250343389485</v>
      </c>
      <c r="R117" s="655">
        <v>0.59643399132161801</v>
      </c>
      <c r="S117" s="655">
        <v>0.54999329716634837</v>
      </c>
      <c r="T117" s="655">
        <v>0.52541778325106325</v>
      </c>
      <c r="U117" s="655">
        <v>0.52045327290654941</v>
      </c>
      <c r="V117" s="655">
        <v>0.50649403110286839</v>
      </c>
      <c r="W117" s="655">
        <v>0.49062464456046501</v>
      </c>
      <c r="X117" s="655">
        <v>0.48685938004717594</v>
      </c>
      <c r="Y117" s="655">
        <v>0.46631091785991013</v>
      </c>
      <c r="Z117" s="655">
        <v>0.43366128734337112</v>
      </c>
      <c r="AA117" s="655">
        <v>0.41940078814198367</v>
      </c>
      <c r="AB117" s="655">
        <v>0.4060513421958058</v>
      </c>
      <c r="AC117" s="655">
        <v>0.39684841985045288</v>
      </c>
      <c r="AD117" s="655">
        <v>0.39111246082028844</v>
      </c>
      <c r="AE117" s="655">
        <v>0.37988743013965681</v>
      </c>
      <c r="AF117" s="656">
        <v>0.32746279795562622</v>
      </c>
    </row>
    <row r="118" spans="1:32" s="316" customFormat="1">
      <c r="A118" s="651" t="s">
        <v>114</v>
      </c>
      <c r="B118" s="285">
        <v>0.93426257724954986</v>
      </c>
      <c r="C118" s="286">
        <v>0.88487294060401944</v>
      </c>
      <c r="D118" s="286">
        <v>0.85841340622277529</v>
      </c>
      <c r="E118" s="286">
        <v>1.0154836145560284</v>
      </c>
      <c r="F118" s="286">
        <v>0.8449351283423121</v>
      </c>
      <c r="G118" s="286">
        <v>0.70735906843258456</v>
      </c>
      <c r="H118" s="286">
        <v>0.68219847773959796</v>
      </c>
      <c r="I118" s="286">
        <v>0.79613838644766466</v>
      </c>
      <c r="J118" s="286">
        <v>0.93460421526917514</v>
      </c>
      <c r="K118" s="286">
        <v>0.9032444913651887</v>
      </c>
      <c r="L118" s="286">
        <v>0.88947755240198345</v>
      </c>
      <c r="M118" s="286">
        <v>0.8449399796160687</v>
      </c>
      <c r="N118" s="286">
        <v>0.81228288160478379</v>
      </c>
      <c r="O118" s="286">
        <v>0.7024641613087157</v>
      </c>
      <c r="P118" s="286">
        <v>0.63808558639606927</v>
      </c>
      <c r="Q118" s="286">
        <v>0.55348205314403598</v>
      </c>
      <c r="R118" s="286">
        <v>0.46636988356052367</v>
      </c>
      <c r="S118" s="286">
        <v>0.41136169325173777</v>
      </c>
      <c r="T118" s="286">
        <v>0.37482900990323842</v>
      </c>
      <c r="U118" s="286">
        <v>0.35567306883215755</v>
      </c>
      <c r="V118" s="286">
        <v>0.32118559945358227</v>
      </c>
      <c r="W118" s="286">
        <v>0.30392459862561511</v>
      </c>
      <c r="X118" s="286">
        <v>0.28375979018412029</v>
      </c>
      <c r="Y118" s="286">
        <v>0.26634560707067328</v>
      </c>
      <c r="Z118" s="286">
        <v>0.25136654776020939</v>
      </c>
      <c r="AA118" s="286">
        <v>0.244180129200183</v>
      </c>
      <c r="AB118" s="286">
        <v>0.2410809753801203</v>
      </c>
      <c r="AC118" s="286">
        <v>0.2383174735710368</v>
      </c>
      <c r="AD118" s="286">
        <v>0.2361363036166178</v>
      </c>
      <c r="AE118" s="286">
        <v>0.23197145701778876</v>
      </c>
      <c r="AF118" s="287">
        <v>0.1914388539138672</v>
      </c>
    </row>
    <row r="119" spans="1:32" s="316" customFormat="1">
      <c r="A119" s="651" t="s">
        <v>127</v>
      </c>
      <c r="B119" s="282">
        <v>0</v>
      </c>
      <c r="C119" s="283">
        <v>0</v>
      </c>
      <c r="D119" s="286">
        <v>1.6697548852182602E-2</v>
      </c>
      <c r="E119" s="286">
        <v>4.6017508454232033E-2</v>
      </c>
      <c r="F119" s="286">
        <v>6.7423511707771583E-2</v>
      </c>
      <c r="G119" s="286">
        <v>9.1989411164754925E-2</v>
      </c>
      <c r="H119" s="286">
        <v>0.11593910924251286</v>
      </c>
      <c r="I119" s="286">
        <v>0.13416182101917268</v>
      </c>
      <c r="J119" s="286">
        <v>0.14953118076488645</v>
      </c>
      <c r="K119" s="286">
        <v>0.15829518526224789</v>
      </c>
      <c r="L119" s="286">
        <v>0.15741134284631192</v>
      </c>
      <c r="M119" s="286">
        <v>0.15656071987026074</v>
      </c>
      <c r="N119" s="286">
        <v>0.14954969307592636</v>
      </c>
      <c r="O119" s="286">
        <v>0.14284493629010903</v>
      </c>
      <c r="P119" s="286">
        <v>0.13396305628324964</v>
      </c>
      <c r="Q119" s="286">
        <v>0.13001662565295463</v>
      </c>
      <c r="R119" s="286">
        <v>0.13005820081488231</v>
      </c>
      <c r="S119" s="286">
        <v>0.13862195344673223</v>
      </c>
      <c r="T119" s="286">
        <v>0.15056938132183051</v>
      </c>
      <c r="U119" s="286">
        <v>0.16474384925031993</v>
      </c>
      <c r="V119" s="286">
        <v>0.18522935424836154</v>
      </c>
      <c r="W119" s="286">
        <v>0.18655331300433778</v>
      </c>
      <c r="X119" s="286">
        <v>0.20287667836599055</v>
      </c>
      <c r="Y119" s="286">
        <v>0.19967616824253673</v>
      </c>
      <c r="Z119" s="286">
        <v>0.18195329863180271</v>
      </c>
      <c r="AA119" s="286">
        <v>0.17481828767614035</v>
      </c>
      <c r="AB119" s="286">
        <v>0.1644524469405923</v>
      </c>
      <c r="AC119" s="286">
        <v>0.15782596038597269</v>
      </c>
      <c r="AD119" s="286">
        <v>0.15403192179295699</v>
      </c>
      <c r="AE119" s="286">
        <v>0.14664176489791073</v>
      </c>
      <c r="AF119" s="287">
        <v>0.13463556866974694</v>
      </c>
    </row>
    <row r="120" spans="1:32" s="316" customFormat="1">
      <c r="A120" s="651" t="s">
        <v>142</v>
      </c>
      <c r="B120" s="282">
        <v>0</v>
      </c>
      <c r="C120" s="283">
        <v>0</v>
      </c>
      <c r="D120" s="283">
        <v>0</v>
      </c>
      <c r="E120" s="283">
        <v>0</v>
      </c>
      <c r="F120" s="283">
        <v>0</v>
      </c>
      <c r="G120" s="283">
        <v>0</v>
      </c>
      <c r="H120" s="283">
        <v>0</v>
      </c>
      <c r="I120" s="283">
        <v>0</v>
      </c>
      <c r="J120" s="283">
        <v>0</v>
      </c>
      <c r="K120" s="283">
        <v>0</v>
      </c>
      <c r="L120" s="283">
        <v>0</v>
      </c>
      <c r="M120" s="283">
        <v>0</v>
      </c>
      <c r="N120" s="283">
        <v>0</v>
      </c>
      <c r="O120" s="283">
        <v>6.2573404442112947E-7</v>
      </c>
      <c r="P120" s="283">
        <v>1.791392418426485E-6</v>
      </c>
      <c r="Q120" s="283">
        <v>3.8246369043102104E-6</v>
      </c>
      <c r="R120" s="283">
        <v>5.906946212055737E-6</v>
      </c>
      <c r="S120" s="283">
        <v>9.6504678783671591E-6</v>
      </c>
      <c r="T120" s="283">
        <v>1.9392025994355424E-5</v>
      </c>
      <c r="U120" s="283">
        <v>3.6354824071992954E-5</v>
      </c>
      <c r="V120" s="283">
        <v>7.9077400924591651E-5</v>
      </c>
      <c r="W120" s="283">
        <v>1.467329305121104E-4</v>
      </c>
      <c r="X120" s="283">
        <v>2.2291149706513133E-4</v>
      </c>
      <c r="Y120" s="283">
        <v>2.8914254670015194E-4</v>
      </c>
      <c r="Z120" s="283">
        <v>3.4144095135900019E-4</v>
      </c>
      <c r="AA120" s="283">
        <v>4.023712656603159E-4</v>
      </c>
      <c r="AB120" s="283">
        <v>5.1791987509321766E-4</v>
      </c>
      <c r="AC120" s="283">
        <v>7.0498589344343901E-4</v>
      </c>
      <c r="AD120" s="283">
        <v>9.4423541071365729E-4</v>
      </c>
      <c r="AE120" s="283">
        <v>1.2742082239573637E-3</v>
      </c>
      <c r="AF120" s="284">
        <v>1.3883753720120751E-3</v>
      </c>
    </row>
    <row r="121" spans="1:32" s="316" customFormat="1">
      <c r="A121" s="652" t="s">
        <v>132</v>
      </c>
      <c r="B121" s="276">
        <v>72.239417742047664</v>
      </c>
      <c r="C121" s="277">
        <v>78.410459522778794</v>
      </c>
      <c r="D121" s="277">
        <v>81.369221697866195</v>
      </c>
      <c r="E121" s="277">
        <v>84.268154359769795</v>
      </c>
      <c r="F121" s="277">
        <v>83.092304602888035</v>
      </c>
      <c r="G121" s="277">
        <v>83.819549169152026</v>
      </c>
      <c r="H121" s="277">
        <v>81.623243129180167</v>
      </c>
      <c r="I121" s="277">
        <v>78.65353227002872</v>
      </c>
      <c r="J121" s="277">
        <v>76.991784893229308</v>
      </c>
      <c r="K121" s="277">
        <v>74.160933344939536</v>
      </c>
      <c r="L121" s="277">
        <v>68.030187384891633</v>
      </c>
      <c r="M121" s="277">
        <v>66.47354809721908</v>
      </c>
      <c r="N121" s="277">
        <v>63.625154413594544</v>
      </c>
      <c r="O121" s="277">
        <v>60.649545856819714</v>
      </c>
      <c r="P121" s="277">
        <v>57.755982378142484</v>
      </c>
      <c r="Q121" s="277">
        <v>51.396447812252525</v>
      </c>
      <c r="R121" s="277">
        <v>48.968820147058047</v>
      </c>
      <c r="S121" s="277">
        <v>46.982106893704433</v>
      </c>
      <c r="T121" s="277">
        <v>43.781664423600333</v>
      </c>
      <c r="U121" s="277">
        <v>41.725787338592937</v>
      </c>
      <c r="V121" s="277">
        <v>41.278061665082532</v>
      </c>
      <c r="W121" s="277">
        <v>38.831930889130433</v>
      </c>
      <c r="X121" s="277">
        <v>37.09783544318357</v>
      </c>
      <c r="Y121" s="277">
        <v>35.035969268258512</v>
      </c>
      <c r="Z121" s="277">
        <v>32.95388679075652</v>
      </c>
      <c r="AA121" s="277">
        <v>32.184773125092235</v>
      </c>
      <c r="AB121" s="277">
        <v>30.721633983109609</v>
      </c>
      <c r="AC121" s="277">
        <v>29.317381818508178</v>
      </c>
      <c r="AD121" s="277">
        <v>27.550599670223765</v>
      </c>
      <c r="AE121" s="277">
        <v>26.249801814209086</v>
      </c>
      <c r="AF121" s="278">
        <v>20.982612279236967</v>
      </c>
    </row>
    <row r="122" spans="1:32" s="316" customFormat="1">
      <c r="A122" s="653" t="s">
        <v>127</v>
      </c>
      <c r="B122" s="274">
        <v>60.638525614082447</v>
      </c>
      <c r="C122" s="275">
        <v>67.420736773657907</v>
      </c>
      <c r="D122" s="275">
        <v>71.099136382848982</v>
      </c>
      <c r="E122" s="275">
        <v>74.567830777420696</v>
      </c>
      <c r="F122" s="275">
        <v>74.333298995918824</v>
      </c>
      <c r="G122" s="275">
        <v>75.85825951276621</v>
      </c>
      <c r="H122" s="275">
        <v>74.31165859616867</v>
      </c>
      <c r="I122" s="275">
        <v>71.647888052686909</v>
      </c>
      <c r="J122" s="275">
        <v>70.109067775455344</v>
      </c>
      <c r="K122" s="275">
        <v>67.456991802055555</v>
      </c>
      <c r="L122" s="275">
        <v>61.891631545216946</v>
      </c>
      <c r="M122" s="275">
        <v>60.717534643258823</v>
      </c>
      <c r="N122" s="275">
        <v>58.043565025320959</v>
      </c>
      <c r="O122" s="275">
        <v>55.370513546276591</v>
      </c>
      <c r="P122" s="275">
        <v>52.744873344344633</v>
      </c>
      <c r="Q122" s="275">
        <v>46.642311577932603</v>
      </c>
      <c r="R122" s="275">
        <v>44.541491185061766</v>
      </c>
      <c r="S122" s="275">
        <v>42.854006188946919</v>
      </c>
      <c r="T122" s="275">
        <v>40.022401382404894</v>
      </c>
      <c r="U122" s="275">
        <v>38.075336749228484</v>
      </c>
      <c r="V122" s="275">
        <v>37.809575706258144</v>
      </c>
      <c r="W122" s="275">
        <v>35.568475091836142</v>
      </c>
      <c r="X122" s="275">
        <v>34.037768819156923</v>
      </c>
      <c r="Y122" s="275">
        <v>32.037388857290793</v>
      </c>
      <c r="Z122" s="275">
        <v>29.962945241264503</v>
      </c>
      <c r="AA122" s="275">
        <v>29.075381814650576</v>
      </c>
      <c r="AB122" s="275">
        <v>27.519054169049962</v>
      </c>
      <c r="AC122" s="275">
        <v>25.906732643143794</v>
      </c>
      <c r="AD122" s="275">
        <v>23.906892430607613</v>
      </c>
      <c r="AE122" s="275">
        <v>22.260472893396706</v>
      </c>
      <c r="AF122" s="266">
        <v>17.481740427473415</v>
      </c>
    </row>
    <row r="123" spans="1:32" s="316" customFormat="1">
      <c r="A123" s="653" t="s">
        <v>114</v>
      </c>
      <c r="B123" s="274">
        <v>11.579884443524136</v>
      </c>
      <c r="C123" s="275">
        <v>10.969643512086593</v>
      </c>
      <c r="D123" s="275">
        <v>10.253117758839595</v>
      </c>
      <c r="E123" s="275">
        <v>9.6851823279948217</v>
      </c>
      <c r="F123" s="275">
        <v>8.7457077105624244</v>
      </c>
      <c r="G123" s="275">
        <v>7.9500875365470201</v>
      </c>
      <c r="H123" s="275">
        <v>7.2923843593096613</v>
      </c>
      <c r="I123" s="275">
        <v>6.9675629162751314</v>
      </c>
      <c r="J123" s="275">
        <v>6.8176980865700525</v>
      </c>
      <c r="K123" s="275">
        <v>6.6162986954613023</v>
      </c>
      <c r="L123" s="275">
        <v>6.0539279778572892</v>
      </c>
      <c r="M123" s="275">
        <v>5.6651161722593937</v>
      </c>
      <c r="N123" s="275">
        <v>5.4985482076264551</v>
      </c>
      <c r="O123" s="275">
        <v>5.202360759154411</v>
      </c>
      <c r="P123" s="275">
        <v>4.9401889138208137</v>
      </c>
      <c r="Q123" s="275">
        <v>4.6879510081340383</v>
      </c>
      <c r="R123" s="275">
        <v>4.3636089947812868</v>
      </c>
      <c r="S123" s="275">
        <v>4.0693181515231016</v>
      </c>
      <c r="T123" s="275">
        <v>3.7015587603947591</v>
      </c>
      <c r="U123" s="275">
        <v>3.5975479205437946</v>
      </c>
      <c r="V123" s="275">
        <v>3.4067148957251145</v>
      </c>
      <c r="W123" s="275">
        <v>3.1873565773928485</v>
      </c>
      <c r="X123" s="275">
        <v>2.9853722588239462</v>
      </c>
      <c r="Y123" s="275">
        <v>2.9255639878538684</v>
      </c>
      <c r="Z123" s="275">
        <v>2.9189958532694247</v>
      </c>
      <c r="AA123" s="275">
        <v>3.0378155735340884</v>
      </c>
      <c r="AB123" s="275">
        <v>3.1294839440797961</v>
      </c>
      <c r="AC123" s="275">
        <v>3.3338023718356742</v>
      </c>
      <c r="AD123" s="275">
        <v>3.5580013790212797</v>
      </c>
      <c r="AE123" s="275">
        <v>3.8888967378609318</v>
      </c>
      <c r="AF123" s="266">
        <v>3.383997545881718</v>
      </c>
    </row>
    <row r="124" spans="1:32" s="316" customFormat="1">
      <c r="A124" s="657" t="s">
        <v>144</v>
      </c>
      <c r="B124" s="417">
        <v>2.1007684441071005E-2</v>
      </c>
      <c r="C124" s="418">
        <v>2.0079237034278333E-2</v>
      </c>
      <c r="D124" s="418">
        <v>1.6967556177603003E-2</v>
      </c>
      <c r="E124" s="418">
        <v>1.5141254354287929E-2</v>
      </c>
      <c r="F124" s="418">
        <v>1.3297896406782929E-2</v>
      </c>
      <c r="G124" s="418">
        <v>1.1202119838793734E-2</v>
      </c>
      <c r="H124" s="418">
        <v>1.9200173701839931E-2</v>
      </c>
      <c r="I124" s="418">
        <v>3.8081301066678314E-2</v>
      </c>
      <c r="J124" s="418">
        <v>6.5019031203926964E-2</v>
      </c>
      <c r="K124" s="418">
        <v>8.7642847422681844E-2</v>
      </c>
      <c r="L124" s="418">
        <v>8.4627861817379982E-2</v>
      </c>
      <c r="M124" s="418">
        <v>9.08972817008835E-2</v>
      </c>
      <c r="N124" s="418">
        <v>8.3041180647130952E-2</v>
      </c>
      <c r="O124" s="418">
        <v>7.6671551388705877E-2</v>
      </c>
      <c r="P124" s="418">
        <v>7.0920119977032167E-2</v>
      </c>
      <c r="Q124" s="418">
        <v>6.6185226185880783E-2</v>
      </c>
      <c r="R124" s="418">
        <v>6.3719967214998924E-2</v>
      </c>
      <c r="S124" s="418">
        <v>5.8782553234410125E-2</v>
      </c>
      <c r="T124" s="418">
        <v>5.7704280800681344E-2</v>
      </c>
      <c r="U124" s="418">
        <v>5.2902668820655765E-2</v>
      </c>
      <c r="V124" s="418">
        <v>6.1771063099259012E-2</v>
      </c>
      <c r="W124" s="418">
        <v>7.6099219901443346E-2</v>
      </c>
      <c r="X124" s="418">
        <v>7.4694365202697371E-2</v>
      </c>
      <c r="Y124" s="418">
        <v>7.3016423113840698E-2</v>
      </c>
      <c r="Z124" s="418">
        <v>7.1945696222592642E-2</v>
      </c>
      <c r="AA124" s="418">
        <v>7.1575736907571977E-2</v>
      </c>
      <c r="AB124" s="418">
        <v>7.3095869979843978E-2</v>
      </c>
      <c r="AC124" s="418">
        <v>7.6846803528702864E-2</v>
      </c>
      <c r="AD124" s="418">
        <v>8.570586059487538E-2</v>
      </c>
      <c r="AE124" s="418">
        <v>0.10043218295144381</v>
      </c>
      <c r="AF124" s="350">
        <v>0.11687430588183234</v>
      </c>
    </row>
    <row r="125" spans="1:32" s="316" customFormat="1">
      <c r="A125" s="172"/>
      <c r="B125" s="328"/>
      <c r="C125" s="328"/>
      <c r="D125" s="328"/>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row>
    <row r="126" spans="1:32" s="316" customFormat="1">
      <c r="A126" s="172" t="s">
        <v>546</v>
      </c>
      <c r="B126" s="328"/>
      <c r="C126" s="328"/>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row>
    <row r="127" spans="1:32" s="316" customFormat="1">
      <c r="A127" s="196"/>
      <c r="B127" s="658"/>
      <c r="C127" s="658"/>
      <c r="D127" s="658"/>
      <c r="E127" s="658"/>
      <c r="F127" s="658"/>
      <c r="G127" s="658"/>
      <c r="H127" s="658"/>
      <c r="I127" s="658"/>
      <c r="J127" s="658"/>
      <c r="K127" s="658"/>
      <c r="L127" s="658"/>
      <c r="M127" s="658"/>
      <c r="N127" s="658"/>
      <c r="O127" s="658"/>
      <c r="P127" s="658"/>
      <c r="Q127" s="658"/>
      <c r="R127" s="658"/>
      <c r="S127" s="658"/>
      <c r="T127" s="658"/>
      <c r="U127" s="658"/>
      <c r="V127" s="658"/>
      <c r="W127" s="658"/>
      <c r="X127" s="658"/>
      <c r="Y127" s="658"/>
      <c r="Z127" s="658"/>
      <c r="AA127" s="658"/>
      <c r="AB127" s="658"/>
      <c r="AC127" s="658"/>
      <c r="AD127" s="658"/>
      <c r="AE127" s="658"/>
      <c r="AF127" s="658"/>
    </row>
    <row r="128" spans="1:32" s="316" customFormat="1">
      <c r="A128" s="196"/>
      <c r="B128" s="658"/>
      <c r="C128" s="658"/>
      <c r="D128" s="658"/>
      <c r="E128" s="658"/>
      <c r="F128" s="658"/>
      <c r="G128" s="658"/>
      <c r="H128" s="658"/>
      <c r="I128" s="658"/>
      <c r="J128" s="658"/>
      <c r="K128" s="658"/>
      <c r="L128" s="658"/>
      <c r="M128" s="658"/>
      <c r="N128" s="658"/>
      <c r="O128" s="658"/>
      <c r="P128" s="658"/>
      <c r="Q128" s="658"/>
      <c r="R128" s="658"/>
      <c r="S128" s="658"/>
      <c r="T128" s="658"/>
      <c r="U128" s="658"/>
      <c r="V128" s="658"/>
      <c r="W128" s="658"/>
      <c r="X128" s="658"/>
      <c r="Y128" s="658"/>
      <c r="Z128" s="658"/>
      <c r="AA128" s="658"/>
      <c r="AB128" s="658"/>
      <c r="AC128" s="658"/>
      <c r="AD128" s="658"/>
      <c r="AE128" s="658"/>
      <c r="AF128" s="658"/>
    </row>
    <row r="129" spans="1:60" ht="14.25">
      <c r="A129" s="1012" t="s">
        <v>571</v>
      </c>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307"/>
      <c r="AD129" s="307"/>
    </row>
    <row r="130" spans="1:60">
      <c r="A130" s="262"/>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309"/>
      <c r="AC130" s="154"/>
      <c r="AD130" s="154"/>
      <c r="AF130" s="309" t="s">
        <v>124</v>
      </c>
    </row>
    <row r="131" spans="1:60">
      <c r="A131" s="310"/>
      <c r="B131" s="332">
        <v>1990</v>
      </c>
      <c r="C131" s="333">
        <v>1991</v>
      </c>
      <c r="D131" s="333">
        <v>1992</v>
      </c>
      <c r="E131" s="333">
        <v>1993</v>
      </c>
      <c r="F131" s="333">
        <v>1994</v>
      </c>
      <c r="G131" s="333">
        <v>1995</v>
      </c>
      <c r="H131" s="333">
        <v>1996</v>
      </c>
      <c r="I131" s="333">
        <v>1997</v>
      </c>
      <c r="J131" s="333">
        <v>1998</v>
      </c>
      <c r="K131" s="333">
        <v>1999</v>
      </c>
      <c r="L131" s="333">
        <v>2000</v>
      </c>
      <c r="M131" s="333">
        <v>2001</v>
      </c>
      <c r="N131" s="333">
        <v>2002</v>
      </c>
      <c r="O131" s="333">
        <v>2003</v>
      </c>
      <c r="P131" s="333">
        <v>2004</v>
      </c>
      <c r="Q131" s="333">
        <v>2005</v>
      </c>
      <c r="R131" s="333">
        <v>2006</v>
      </c>
      <c r="S131" s="333">
        <v>2007</v>
      </c>
      <c r="T131" s="333">
        <v>2008</v>
      </c>
      <c r="U131" s="333">
        <v>2009</v>
      </c>
      <c r="V131" s="333">
        <v>2010</v>
      </c>
      <c r="W131" s="333">
        <v>2011</v>
      </c>
      <c r="X131" s="333">
        <v>2012</v>
      </c>
      <c r="Y131" s="333">
        <v>2013</v>
      </c>
      <c r="Z131" s="333">
        <v>2014</v>
      </c>
      <c r="AA131" s="333">
        <v>2015</v>
      </c>
      <c r="AB131" s="333">
        <v>2016</v>
      </c>
      <c r="AC131" s="333">
        <v>2017</v>
      </c>
      <c r="AD131" s="312">
        <v>2018</v>
      </c>
      <c r="AE131" s="312">
        <v>2019</v>
      </c>
      <c r="AF131" s="315">
        <v>2020</v>
      </c>
    </row>
    <row r="132" spans="1:60">
      <c r="A132" s="648" t="s">
        <v>126</v>
      </c>
      <c r="B132" s="335">
        <v>29.659823393119961</v>
      </c>
      <c r="C132" s="336">
        <v>32.308033565137436</v>
      </c>
      <c r="D132" s="336">
        <v>33.201169193338735</v>
      </c>
      <c r="E132" s="336">
        <v>33.947802231094784</v>
      </c>
      <c r="F132" s="336">
        <v>32.66265286105687</v>
      </c>
      <c r="G132" s="336">
        <v>33.86956628001348</v>
      </c>
      <c r="H132" s="336">
        <v>33.8325330816741</v>
      </c>
      <c r="I132" s="336">
        <v>32.051471232054581</v>
      </c>
      <c r="J132" s="336">
        <v>32.233016806971499</v>
      </c>
      <c r="K132" s="336">
        <v>31.063500315844522</v>
      </c>
      <c r="L132" s="336">
        <v>28.773319218941865</v>
      </c>
      <c r="M132" s="336">
        <v>28.741130698315128</v>
      </c>
      <c r="N132" s="336">
        <v>27.460150544978678</v>
      </c>
      <c r="O132" s="336">
        <v>26.753994221799299</v>
      </c>
      <c r="P132" s="336">
        <v>25.467335501226412</v>
      </c>
      <c r="Q132" s="336">
        <v>22.201513197068369</v>
      </c>
      <c r="R132" s="336">
        <v>21.378388477427301</v>
      </c>
      <c r="S132" s="336">
        <v>21.138376224357955</v>
      </c>
      <c r="T132" s="336">
        <v>20.337701297669255</v>
      </c>
      <c r="U132" s="336">
        <v>20.067076844485857</v>
      </c>
      <c r="V132" s="336">
        <v>20.318447462451662</v>
      </c>
      <c r="W132" s="336">
        <v>18.680240612638219</v>
      </c>
      <c r="X132" s="336">
        <v>18.132305994209265</v>
      </c>
      <c r="Y132" s="336">
        <v>17.189475911646213</v>
      </c>
      <c r="Z132" s="336">
        <v>16.133856356649442</v>
      </c>
      <c r="AA132" s="336">
        <v>15.685154386494107</v>
      </c>
      <c r="AB132" s="336">
        <v>15.118564037321871</v>
      </c>
      <c r="AC132" s="336">
        <v>14.228991228873822</v>
      </c>
      <c r="AD132" s="336">
        <v>13.229016597867655</v>
      </c>
      <c r="AE132" s="336">
        <v>12.514363007884276</v>
      </c>
      <c r="AF132" s="649">
        <v>9.6419671002894347</v>
      </c>
    </row>
    <row r="133" spans="1:60">
      <c r="A133" s="650" t="s">
        <v>127</v>
      </c>
      <c r="B133" s="282">
        <v>22.391840072729845</v>
      </c>
      <c r="C133" s="283">
        <v>25.487950972681418</v>
      </c>
      <c r="D133" s="283">
        <v>26.880225505936441</v>
      </c>
      <c r="E133" s="283">
        <v>28.157527590736041</v>
      </c>
      <c r="F133" s="283">
        <v>27.527879191514209</v>
      </c>
      <c r="G133" s="283">
        <v>29.190152208476782</v>
      </c>
      <c r="H133" s="283">
        <v>29.647458986574375</v>
      </c>
      <c r="I133" s="283">
        <v>28.243870731082243</v>
      </c>
      <c r="J133" s="283">
        <v>28.657670435168377</v>
      </c>
      <c r="K133" s="283">
        <v>27.651582618145067</v>
      </c>
      <c r="L133" s="283">
        <v>25.712091388129867</v>
      </c>
      <c r="M133" s="283">
        <v>26.01853298311838</v>
      </c>
      <c r="N133" s="283">
        <v>24.82804845775015</v>
      </c>
      <c r="O133" s="283">
        <v>24.238171941885465</v>
      </c>
      <c r="P133" s="283">
        <v>23.080500743236176</v>
      </c>
      <c r="Q133" s="283">
        <v>19.923097389121455</v>
      </c>
      <c r="R133" s="283">
        <v>19.28878869310153</v>
      </c>
      <c r="S133" s="283">
        <v>19.20629034618581</v>
      </c>
      <c r="T133" s="283">
        <v>18.56728453019878</v>
      </c>
      <c r="U133" s="283">
        <v>18.367519884537071</v>
      </c>
      <c r="V133" s="283">
        <v>18.701433549883699</v>
      </c>
      <c r="W133" s="283">
        <v>17.18256439637506</v>
      </c>
      <c r="X133" s="283">
        <v>16.755891334058994</v>
      </c>
      <c r="Y133" s="283">
        <v>15.851566546739578</v>
      </c>
      <c r="Z133" s="283">
        <v>14.773699890252818</v>
      </c>
      <c r="AA133" s="283">
        <v>14.29588704444228</v>
      </c>
      <c r="AB133" s="283">
        <v>13.608031324308973</v>
      </c>
      <c r="AC133" s="283">
        <v>12.659241657625989</v>
      </c>
      <c r="AD133" s="283">
        <v>11.51359368875076</v>
      </c>
      <c r="AE133" s="283">
        <v>10.612523082332643</v>
      </c>
      <c r="AF133" s="266">
        <v>7.9451129146121282</v>
      </c>
    </row>
    <row r="134" spans="1:60">
      <c r="A134" s="651" t="s">
        <v>114</v>
      </c>
      <c r="B134" s="279">
        <v>7.2648412506023954</v>
      </c>
      <c r="C134" s="280">
        <v>6.8175450731182918</v>
      </c>
      <c r="D134" s="280">
        <v>6.3187224365874748</v>
      </c>
      <c r="E134" s="280">
        <v>5.788390395144277</v>
      </c>
      <c r="F134" s="280">
        <v>5.1331662196300112</v>
      </c>
      <c r="G134" s="280">
        <v>4.6781466005408001</v>
      </c>
      <c r="H134" s="280">
        <v>4.182797606561917</v>
      </c>
      <c r="I134" s="280">
        <v>3.8027241719149463</v>
      </c>
      <c r="J134" s="280">
        <v>3.5675632949973077</v>
      </c>
      <c r="K134" s="280">
        <v>3.4014535331992701</v>
      </c>
      <c r="L134" s="280">
        <v>3.0399922528032115</v>
      </c>
      <c r="M134" s="280">
        <v>2.7100106349668289</v>
      </c>
      <c r="N134" s="280">
        <v>2.6208725839490854</v>
      </c>
      <c r="O134" s="280">
        <v>2.5073799233747303</v>
      </c>
      <c r="P134" s="280">
        <v>2.3790478687408041</v>
      </c>
      <c r="Q134" s="280">
        <v>2.2680288204778019</v>
      </c>
      <c r="R134" s="280">
        <v>2.0796613567256652</v>
      </c>
      <c r="S134" s="280">
        <v>1.9239538590507905</v>
      </c>
      <c r="T134" s="280">
        <v>1.7632866786005914</v>
      </c>
      <c r="U134" s="280">
        <v>1.6930282576799591</v>
      </c>
      <c r="V134" s="280">
        <v>1.6092099713312207</v>
      </c>
      <c r="W134" s="280">
        <v>1.4858055766657587</v>
      </c>
      <c r="X134" s="280">
        <v>1.3662847948104007</v>
      </c>
      <c r="Y134" s="280">
        <v>1.3277487473321428</v>
      </c>
      <c r="Z134" s="280">
        <v>1.3517098145671078</v>
      </c>
      <c r="AA134" s="280">
        <v>1.3796673268944071</v>
      </c>
      <c r="AB134" s="280">
        <v>1.4990568186444744</v>
      </c>
      <c r="AC134" s="280">
        <v>1.5562568886542449</v>
      </c>
      <c r="AD134" s="280">
        <v>1.6993181479795372</v>
      </c>
      <c r="AE134" s="280">
        <v>1.8813629230863715</v>
      </c>
      <c r="AF134" s="281">
        <v>1.6692715972482086</v>
      </c>
    </row>
    <row r="135" spans="1:60" s="307" customFormat="1">
      <c r="A135" s="651" t="s">
        <v>115</v>
      </c>
      <c r="B135" s="285">
        <v>3.1392654813106012E-3</v>
      </c>
      <c r="C135" s="286">
        <v>2.5353492668186072E-3</v>
      </c>
      <c r="D135" s="286">
        <v>2.2189882353038813E-3</v>
      </c>
      <c r="E135" s="286">
        <v>1.869645545520616E-3</v>
      </c>
      <c r="F135" s="286">
        <v>1.5994909134462716E-3</v>
      </c>
      <c r="G135" s="286">
        <v>1.2633196026903114E-3</v>
      </c>
      <c r="H135" s="286">
        <v>2.2718950357801557E-3</v>
      </c>
      <c r="I135" s="286">
        <v>4.8726688631829437E-3</v>
      </c>
      <c r="J135" s="286">
        <v>7.7784608162560004E-3</v>
      </c>
      <c r="K135" s="286">
        <v>1.0454990742166728E-2</v>
      </c>
      <c r="L135" s="286">
        <v>2.1206993278857288E-2</v>
      </c>
      <c r="M135" s="286">
        <v>1.2496468091407992E-2</v>
      </c>
      <c r="N135" s="286">
        <v>1.105730974063707E-2</v>
      </c>
      <c r="O135" s="286">
        <v>8.2812251031247289E-3</v>
      </c>
      <c r="P135" s="286">
        <v>7.5758776302197644E-3</v>
      </c>
      <c r="Q135" s="286">
        <v>1.0021295199757571E-2</v>
      </c>
      <c r="R135" s="286">
        <v>9.5121284873118592E-3</v>
      </c>
      <c r="S135" s="286">
        <v>7.7761062638245174E-3</v>
      </c>
      <c r="T135" s="286">
        <v>6.7287961565996954E-3</v>
      </c>
      <c r="U135" s="286">
        <v>6.1309467665219162E-3</v>
      </c>
      <c r="V135" s="286">
        <v>7.3720319011997635E-3</v>
      </c>
      <c r="W135" s="286">
        <v>1.0593397591591067E-2</v>
      </c>
      <c r="X135" s="286">
        <v>8.3183108901783206E-3</v>
      </c>
      <c r="Y135" s="286">
        <v>7.3726131990156252E-3</v>
      </c>
      <c r="Z135" s="286">
        <v>4.8721936624769504E-3</v>
      </c>
      <c r="AA135" s="286">
        <v>4.2389342742673334E-3</v>
      </c>
      <c r="AB135" s="286">
        <v>3.7751850860362614E-3</v>
      </c>
      <c r="AC135" s="286">
        <v>3.1834470783018163E-3</v>
      </c>
      <c r="AD135" s="286">
        <v>2.5121908144325722E-3</v>
      </c>
      <c r="AE135" s="286">
        <v>2.1905248484128123E-3</v>
      </c>
      <c r="AF135" s="265">
        <v>1.4915866036428727E-3</v>
      </c>
      <c r="AG135" s="308"/>
      <c r="AH135" s="308"/>
      <c r="AI135" s="308"/>
      <c r="AJ135" s="308"/>
      <c r="AK135" s="308"/>
      <c r="AL135" s="308"/>
      <c r="AM135" s="308"/>
      <c r="AN135" s="308"/>
      <c r="AO135" s="308"/>
      <c r="AP135" s="308"/>
      <c r="AQ135" s="308"/>
      <c r="AR135" s="308"/>
      <c r="AS135" s="308"/>
      <c r="AT135" s="308"/>
      <c r="AU135" s="308"/>
      <c r="AV135" s="308"/>
      <c r="AW135" s="308"/>
      <c r="AX135" s="308"/>
      <c r="AY135" s="308"/>
      <c r="AZ135" s="308"/>
      <c r="BA135" s="308"/>
      <c r="BB135" s="308"/>
      <c r="BC135" s="308"/>
      <c r="BD135" s="308"/>
      <c r="BE135" s="308"/>
      <c r="BF135" s="308"/>
      <c r="BG135" s="308"/>
      <c r="BH135" s="308"/>
    </row>
    <row r="136" spans="1:60" s="316" customFormat="1">
      <c r="A136" s="651" t="s">
        <v>131</v>
      </c>
      <c r="B136" s="282">
        <v>2.8043064109128323E-6</v>
      </c>
      <c r="C136" s="283">
        <v>2.1700709075404183E-6</v>
      </c>
      <c r="D136" s="283">
        <v>2.2625795113936086E-6</v>
      </c>
      <c r="E136" s="283">
        <v>1.459966894183755E-5</v>
      </c>
      <c r="F136" s="283">
        <v>7.9589991963921733E-6</v>
      </c>
      <c r="G136" s="283">
        <v>4.1513932066140107E-6</v>
      </c>
      <c r="H136" s="283">
        <v>4.5935020273033682E-6</v>
      </c>
      <c r="I136" s="283">
        <v>3.6601942031549723E-6</v>
      </c>
      <c r="J136" s="283">
        <v>3.1538542599162899E-6</v>
      </c>
      <c r="K136" s="283">
        <v>3.0479048809304386E-6</v>
      </c>
      <c r="L136" s="283">
        <v>1.4788086373249325E-5</v>
      </c>
      <c r="M136" s="283">
        <v>6.570133656724929E-5</v>
      </c>
      <c r="N136" s="283">
        <v>1.336668348754384E-4</v>
      </c>
      <c r="O136" s="283">
        <v>1.0718348307999257E-4</v>
      </c>
      <c r="P136" s="283">
        <v>1.1623572008571061E-4</v>
      </c>
      <c r="Q136" s="283">
        <v>2.4011740960601225E-4</v>
      </c>
      <c r="R136" s="283">
        <v>3.0586120796269561E-4</v>
      </c>
      <c r="S136" s="283">
        <v>2.3797615020624399E-4</v>
      </c>
      <c r="T136" s="283">
        <v>2.8575989389241794E-4</v>
      </c>
      <c r="U136" s="283">
        <v>2.8615279401338788E-4</v>
      </c>
      <c r="V136" s="283">
        <v>3.0579401222312482E-4</v>
      </c>
      <c r="W136" s="283">
        <v>9.7908214612846853E-4</v>
      </c>
      <c r="X136" s="283">
        <v>1.0424214975778515E-3</v>
      </c>
      <c r="Y136" s="283">
        <v>1.0793361841893083E-3</v>
      </c>
      <c r="Z136" s="283">
        <v>5.6585825934984512E-4</v>
      </c>
      <c r="AA136" s="283">
        <v>5.4911814834173692E-4</v>
      </c>
      <c r="AB136" s="283">
        <v>3.8093758440140544E-4</v>
      </c>
      <c r="AC136" s="283">
        <v>2.6325918919643657E-4</v>
      </c>
      <c r="AD136" s="283">
        <v>2.2877113038899112E-4</v>
      </c>
      <c r="AE136" s="283">
        <v>2.2449006374812572E-4</v>
      </c>
      <c r="AF136" s="266">
        <v>1.7840461547999995E-4</v>
      </c>
      <c r="AG136" s="308"/>
      <c r="AH136" s="308"/>
      <c r="AI136" s="308"/>
      <c r="AJ136" s="308"/>
      <c r="AK136" s="308"/>
      <c r="AL136" s="308"/>
      <c r="AM136" s="308"/>
      <c r="AN136" s="308"/>
      <c r="AO136" s="308"/>
      <c r="AP136" s="308"/>
      <c r="AQ136" s="308"/>
      <c r="AR136" s="308"/>
      <c r="AS136" s="308"/>
      <c r="AT136" s="308"/>
      <c r="AU136" s="308"/>
      <c r="AV136" s="308"/>
      <c r="AW136" s="308"/>
      <c r="AX136" s="308"/>
      <c r="AY136" s="308"/>
      <c r="AZ136" s="308"/>
      <c r="BA136" s="308"/>
      <c r="BB136" s="308"/>
      <c r="BC136" s="308"/>
      <c r="BD136" s="308"/>
      <c r="BE136" s="308"/>
      <c r="BF136" s="308"/>
      <c r="BG136" s="308"/>
      <c r="BH136" s="308"/>
    </row>
    <row r="137" spans="1:60" s="316" customFormat="1">
      <c r="A137" s="651" t="s">
        <v>142</v>
      </c>
      <c r="B137" s="282">
        <v>0</v>
      </c>
      <c r="C137" s="283">
        <v>0</v>
      </c>
      <c r="D137" s="283">
        <v>0</v>
      </c>
      <c r="E137" s="283">
        <v>0</v>
      </c>
      <c r="F137" s="283">
        <v>0</v>
      </c>
      <c r="G137" s="283">
        <v>0</v>
      </c>
      <c r="H137" s="283">
        <v>0</v>
      </c>
      <c r="I137" s="283">
        <v>0</v>
      </c>
      <c r="J137" s="283">
        <v>1.4621352988306749E-6</v>
      </c>
      <c r="K137" s="283">
        <v>6.1258531377343418E-6</v>
      </c>
      <c r="L137" s="283">
        <v>1.3796643552832769E-5</v>
      </c>
      <c r="M137" s="283">
        <v>2.4910801945416168E-5</v>
      </c>
      <c r="N137" s="283">
        <v>3.8526703929951049E-5</v>
      </c>
      <c r="O137" s="283">
        <v>5.3947952894465689E-5</v>
      </c>
      <c r="P137" s="283">
        <v>9.4775899126166681E-5</v>
      </c>
      <c r="Q137" s="283">
        <v>1.2557485974739498E-4</v>
      </c>
      <c r="R137" s="283">
        <v>1.2043790483027687E-4</v>
      </c>
      <c r="S137" s="283">
        <v>1.1793670732122852E-4</v>
      </c>
      <c r="T137" s="283">
        <v>1.1553281939274179E-4</v>
      </c>
      <c r="U137" s="283">
        <v>1.1160270829164851E-4</v>
      </c>
      <c r="V137" s="283">
        <v>1.2611532331852302E-4</v>
      </c>
      <c r="W137" s="283">
        <v>2.981598596828775E-4</v>
      </c>
      <c r="X137" s="283">
        <v>7.6913295211502295E-4</v>
      </c>
      <c r="Y137" s="283">
        <v>1.7086681912857401E-3</v>
      </c>
      <c r="Z137" s="283">
        <v>3.0085999076878704E-3</v>
      </c>
      <c r="AA137" s="283">
        <v>4.8119627348091835E-3</v>
      </c>
      <c r="AB137" s="283">
        <v>7.3197716979862808E-3</v>
      </c>
      <c r="AC137" s="283">
        <v>1.0045976326089744E-2</v>
      </c>
      <c r="AD137" s="283">
        <v>1.3363799192535686E-2</v>
      </c>
      <c r="AE137" s="283">
        <v>1.8061987553100865E-2</v>
      </c>
      <c r="AF137" s="266">
        <v>2.5912597209973274E-2</v>
      </c>
      <c r="AG137" s="308"/>
      <c r="AH137" s="308"/>
      <c r="AI137" s="308"/>
      <c r="AJ137" s="308"/>
      <c r="AK137" s="308"/>
      <c r="AL137" s="308"/>
      <c r="AM137" s="308"/>
      <c r="AN137" s="308"/>
      <c r="AO137" s="308"/>
      <c r="AP137" s="308"/>
      <c r="AQ137" s="308"/>
      <c r="AR137" s="308"/>
      <c r="AS137" s="308"/>
      <c r="AT137" s="308"/>
      <c r="AU137" s="308"/>
      <c r="AV137" s="308"/>
      <c r="AW137" s="308"/>
      <c r="AX137" s="308"/>
      <c r="AY137" s="308"/>
      <c r="AZ137" s="308"/>
      <c r="BA137" s="308"/>
      <c r="BB137" s="308"/>
      <c r="BC137" s="308"/>
      <c r="BD137" s="308"/>
      <c r="BE137" s="308"/>
      <c r="BF137" s="308"/>
      <c r="BG137" s="308"/>
      <c r="BH137" s="308"/>
    </row>
    <row r="138" spans="1:60" s="316" customFormat="1">
      <c r="A138" s="652" t="s">
        <v>129</v>
      </c>
      <c r="B138" s="276">
        <v>20.741558094239192</v>
      </c>
      <c r="C138" s="277">
        <v>23.565145120237947</v>
      </c>
      <c r="D138" s="277">
        <v>24.961625548059633</v>
      </c>
      <c r="E138" s="277">
        <v>27.038845391276762</v>
      </c>
      <c r="F138" s="277">
        <v>26.932638014864793</v>
      </c>
      <c r="G138" s="277">
        <v>26.758329846432389</v>
      </c>
      <c r="H138" s="277">
        <v>25.064261057608068</v>
      </c>
      <c r="I138" s="277">
        <v>23.405969510183859</v>
      </c>
      <c r="J138" s="277">
        <v>22.107901470616895</v>
      </c>
      <c r="K138" s="277">
        <v>20.673549186468758</v>
      </c>
      <c r="L138" s="277">
        <v>18.288878827728769</v>
      </c>
      <c r="M138" s="277">
        <v>17.593342149671084</v>
      </c>
      <c r="N138" s="277">
        <v>16.512548854144807</v>
      </c>
      <c r="O138" s="277">
        <v>15.461704491360704</v>
      </c>
      <c r="P138" s="277">
        <v>14.21362032851688</v>
      </c>
      <c r="Q138" s="277">
        <v>12.031784086240309</v>
      </c>
      <c r="R138" s="277">
        <v>10.866909283229992</v>
      </c>
      <c r="S138" s="277">
        <v>9.8637741014206632</v>
      </c>
      <c r="T138" s="277">
        <v>8.6886339649272202</v>
      </c>
      <c r="U138" s="277">
        <v>8.0033314691929984</v>
      </c>
      <c r="V138" s="277">
        <v>7.8128412916012797</v>
      </c>
      <c r="W138" s="277">
        <v>7.0975224446827951</v>
      </c>
      <c r="X138" s="277">
        <v>6.5963516226448915</v>
      </c>
      <c r="Y138" s="277">
        <v>6.0180230811922346</v>
      </c>
      <c r="Z138" s="277">
        <v>5.3823777371922965</v>
      </c>
      <c r="AA138" s="277">
        <v>5.0815383755142101</v>
      </c>
      <c r="AB138" s="277">
        <v>4.6723337145717103</v>
      </c>
      <c r="AC138" s="277">
        <v>4.2918525057692678</v>
      </c>
      <c r="AD138" s="277">
        <v>3.8755364624148032</v>
      </c>
      <c r="AE138" s="277">
        <v>3.469419142730823</v>
      </c>
      <c r="AF138" s="278">
        <v>2.6469390777271848</v>
      </c>
      <c r="AG138" s="308"/>
      <c r="AH138" s="308"/>
      <c r="AI138" s="308"/>
      <c r="AJ138" s="308"/>
      <c r="AK138" s="308"/>
      <c r="AL138" s="308"/>
      <c r="AM138" s="308"/>
      <c r="AN138" s="308"/>
      <c r="AO138" s="308"/>
      <c r="AP138" s="308"/>
      <c r="AQ138" s="308"/>
      <c r="AR138" s="308"/>
      <c r="AS138" s="308"/>
      <c r="AT138" s="308"/>
      <c r="AU138" s="308"/>
      <c r="AV138" s="308"/>
      <c r="AW138" s="308"/>
      <c r="AX138" s="308"/>
      <c r="AY138" s="308"/>
      <c r="AZ138" s="308"/>
      <c r="BA138" s="308"/>
      <c r="BB138" s="308"/>
      <c r="BC138" s="308"/>
      <c r="BD138" s="308"/>
      <c r="BE138" s="308"/>
      <c r="BF138" s="308"/>
      <c r="BG138" s="308"/>
      <c r="BH138" s="308"/>
    </row>
    <row r="139" spans="1:60" s="316" customFormat="1">
      <c r="A139" s="650" t="s">
        <v>127</v>
      </c>
      <c r="B139" s="282">
        <v>19.631962889150088</v>
      </c>
      <c r="C139" s="283">
        <v>22.546137117792068</v>
      </c>
      <c r="D139" s="283">
        <v>24.111319159546149</v>
      </c>
      <c r="E139" s="283">
        <v>26.318061633093606</v>
      </c>
      <c r="F139" s="283">
        <v>26.274469005797691</v>
      </c>
      <c r="G139" s="283">
        <v>26.207843538339088</v>
      </c>
      <c r="H139" s="283">
        <v>24.559343999712013</v>
      </c>
      <c r="I139" s="283">
        <v>22.933616663929275</v>
      </c>
      <c r="J139" s="283">
        <v>21.651271601382312</v>
      </c>
      <c r="K139" s="283">
        <v>20.235627402883875</v>
      </c>
      <c r="L139" s="283">
        <v>17.944643122142796</v>
      </c>
      <c r="M139" s="283">
        <v>17.283897106587304</v>
      </c>
      <c r="N139" s="283">
        <v>16.217543032925736</v>
      </c>
      <c r="O139" s="283">
        <v>15.177974860541301</v>
      </c>
      <c r="P139" s="283">
        <v>13.934884876642704</v>
      </c>
      <c r="Q139" s="283">
        <v>11.7599776701491</v>
      </c>
      <c r="R139" s="283">
        <v>10.566917248930665</v>
      </c>
      <c r="S139" s="283">
        <v>9.5575361216452865</v>
      </c>
      <c r="T139" s="283">
        <v>8.4245898632559388</v>
      </c>
      <c r="U139" s="283">
        <v>7.7286339734259535</v>
      </c>
      <c r="V139" s="283">
        <v>7.5442313054349324</v>
      </c>
      <c r="W139" s="283">
        <v>6.8398578561978951</v>
      </c>
      <c r="X139" s="283">
        <v>6.3210197960593888</v>
      </c>
      <c r="Y139" s="283">
        <v>5.730470991190761</v>
      </c>
      <c r="Z139" s="283">
        <v>5.1194163525364109</v>
      </c>
      <c r="AA139" s="283">
        <v>4.7722849450661577</v>
      </c>
      <c r="AB139" s="283">
        <v>4.4226435972657505</v>
      </c>
      <c r="AC139" s="283">
        <v>3.9754667087147237</v>
      </c>
      <c r="AD139" s="283">
        <v>3.5719947907695548</v>
      </c>
      <c r="AE139" s="283">
        <v>3.1469904806389843</v>
      </c>
      <c r="AF139" s="266">
        <v>2.4049064695198146</v>
      </c>
      <c r="AG139" s="308"/>
      <c r="AH139" s="308"/>
      <c r="AI139" s="308"/>
      <c r="AJ139" s="308"/>
      <c r="AK139" s="308"/>
      <c r="AL139" s="308"/>
      <c r="AM139" s="308"/>
      <c r="AN139" s="308"/>
      <c r="AO139" s="308"/>
      <c r="AP139" s="308"/>
      <c r="AQ139" s="308"/>
      <c r="AR139" s="308"/>
      <c r="AS139" s="308"/>
      <c r="AT139" s="308"/>
      <c r="AU139" s="308"/>
      <c r="AV139" s="308"/>
      <c r="AW139" s="308"/>
      <c r="AX139" s="308"/>
      <c r="AY139" s="308"/>
      <c r="AZ139" s="308"/>
      <c r="BA139" s="308"/>
      <c r="BB139" s="308"/>
      <c r="BC139" s="308"/>
      <c r="BD139" s="308"/>
      <c r="BE139" s="308"/>
      <c r="BF139" s="308"/>
      <c r="BG139" s="308"/>
      <c r="BH139" s="308"/>
    </row>
    <row r="140" spans="1:60" s="316" customFormat="1">
      <c r="A140" s="651" t="s">
        <v>114</v>
      </c>
      <c r="B140" s="279">
        <v>1.1007899663122747</v>
      </c>
      <c r="C140" s="280">
        <v>1.0100025991726043</v>
      </c>
      <c r="D140" s="280">
        <v>0.84279405035118682</v>
      </c>
      <c r="E140" s="280">
        <v>0.71402662620767843</v>
      </c>
      <c r="F140" s="280">
        <v>0.65214672858119715</v>
      </c>
      <c r="G140" s="280">
        <v>0.54529453610715484</v>
      </c>
      <c r="H140" s="280">
        <v>0.49612997988974955</v>
      </c>
      <c r="I140" s="280">
        <v>0.45536592423224986</v>
      </c>
      <c r="J140" s="280">
        <v>0.42690913001095604</v>
      </c>
      <c r="K140" s="280">
        <v>0.39785745500571074</v>
      </c>
      <c r="L140" s="280">
        <v>0.31969875598695069</v>
      </c>
      <c r="M140" s="280">
        <v>0.27093116531024253</v>
      </c>
      <c r="N140" s="280">
        <v>0.25954193123322294</v>
      </c>
      <c r="O140" s="280">
        <v>0.24920523274196768</v>
      </c>
      <c r="P140" s="280">
        <v>0.2471196873426402</v>
      </c>
      <c r="Q140" s="280">
        <v>0.24642123050776576</v>
      </c>
      <c r="R140" s="280">
        <v>0.2760726321825453</v>
      </c>
      <c r="S140" s="280">
        <v>0.28351823868657533</v>
      </c>
      <c r="T140" s="280">
        <v>0.24130640564754038</v>
      </c>
      <c r="U140" s="280">
        <v>0.25415802958395073</v>
      </c>
      <c r="V140" s="280">
        <v>0.24466360690037098</v>
      </c>
      <c r="W140" s="280">
        <v>0.23423649624138496</v>
      </c>
      <c r="X140" s="280">
        <v>0.25135037108301778</v>
      </c>
      <c r="Y140" s="280">
        <v>0.26562732063468286</v>
      </c>
      <c r="Z140" s="280">
        <v>0.24136067276867718</v>
      </c>
      <c r="AA140" s="280">
        <v>0.28973909448613849</v>
      </c>
      <c r="AB140" s="280">
        <v>0.23283371569322059</v>
      </c>
      <c r="AC140" s="280">
        <v>0.30163580464451994</v>
      </c>
      <c r="AD140" s="280">
        <v>0.28948734764532336</v>
      </c>
      <c r="AE140" s="280">
        <v>0.30929943020624978</v>
      </c>
      <c r="AF140" s="281">
        <v>0.23232981519945253</v>
      </c>
      <c r="AG140" s="308"/>
      <c r="AH140" s="308"/>
      <c r="AI140" s="308"/>
      <c r="AJ140" s="308"/>
      <c r="AK140" s="308"/>
      <c r="AL140" s="308"/>
      <c r="AM140" s="308"/>
      <c r="AN140" s="308"/>
      <c r="AO140" s="308"/>
      <c r="AP140" s="308"/>
      <c r="AQ140" s="308"/>
      <c r="AR140" s="308"/>
      <c r="AS140" s="308"/>
      <c r="AT140" s="308"/>
      <c r="AU140" s="308"/>
      <c r="AV140" s="308"/>
      <c r="AW140" s="308"/>
      <c r="AX140" s="308"/>
      <c r="AY140" s="308"/>
      <c r="AZ140" s="308"/>
      <c r="BA140" s="308"/>
      <c r="BB140" s="308"/>
      <c r="BC140" s="308"/>
      <c r="BD140" s="308"/>
      <c r="BE140" s="308"/>
      <c r="BF140" s="308"/>
      <c r="BG140" s="308"/>
      <c r="BH140" s="308"/>
    </row>
    <row r="141" spans="1:60" s="316" customFormat="1">
      <c r="A141" s="651" t="s">
        <v>115</v>
      </c>
      <c r="B141" s="279">
        <v>8.7970789123362723E-3</v>
      </c>
      <c r="C141" s="280">
        <v>8.9974326014114359E-3</v>
      </c>
      <c r="D141" s="280">
        <v>7.5042831978339416E-3</v>
      </c>
      <c r="E141" s="280">
        <v>6.7019491321700748E-3</v>
      </c>
      <c r="F141" s="280">
        <v>5.9900530281129577E-3</v>
      </c>
      <c r="G141" s="280">
        <v>5.1735981791474232E-3</v>
      </c>
      <c r="H141" s="280">
        <v>8.7686570572914641E-3</v>
      </c>
      <c r="I141" s="280">
        <v>1.6973465578621977E-2</v>
      </c>
      <c r="J141" s="280">
        <v>2.9707995659772571E-2</v>
      </c>
      <c r="K141" s="280">
        <v>4.0052038336068983E-2</v>
      </c>
      <c r="L141" s="280">
        <v>2.4518801413431063E-2</v>
      </c>
      <c r="M141" s="280">
        <v>3.829708895943143E-2</v>
      </c>
      <c r="N141" s="280">
        <v>3.4998714415103466E-2</v>
      </c>
      <c r="O141" s="280">
        <v>3.4040452690392797E-2</v>
      </c>
      <c r="P141" s="280">
        <v>3.1092648035044412E-2</v>
      </c>
      <c r="Q141" s="280">
        <v>2.4734444980236043E-2</v>
      </c>
      <c r="R141" s="280">
        <v>2.3084197994633689E-2</v>
      </c>
      <c r="S141" s="280">
        <v>2.1957442088846653E-2</v>
      </c>
      <c r="T141" s="280">
        <v>2.1717211226103775E-2</v>
      </c>
      <c r="U141" s="280">
        <v>1.9536794165096873E-2</v>
      </c>
      <c r="V141" s="280">
        <v>2.2883364996537977E-2</v>
      </c>
      <c r="W141" s="280">
        <v>2.1158617290910741E-2</v>
      </c>
      <c r="X141" s="280">
        <v>2.0912453498835252E-2</v>
      </c>
      <c r="Y141" s="280">
        <v>1.8390060422587496E-2</v>
      </c>
      <c r="Z141" s="280">
        <v>1.8544590349715912E-2</v>
      </c>
      <c r="AA141" s="280">
        <v>1.6483994377100863E-2</v>
      </c>
      <c r="AB141" s="280">
        <v>1.4579197987142144E-2</v>
      </c>
      <c r="AC141" s="280">
        <v>1.296403042404577E-2</v>
      </c>
      <c r="AD141" s="280">
        <v>1.231355296824713E-2</v>
      </c>
      <c r="AE141" s="280">
        <v>1.1266674884918495E-2</v>
      </c>
      <c r="AF141" s="281">
        <v>7.7533299072820548E-3</v>
      </c>
      <c r="AG141" s="308"/>
      <c r="AH141" s="308"/>
      <c r="AI141" s="308"/>
      <c r="AJ141" s="308"/>
      <c r="AK141" s="308"/>
      <c r="AL141" s="308"/>
      <c r="AM141" s="308"/>
      <c r="AN141" s="308"/>
      <c r="AO141" s="308"/>
      <c r="AP141" s="308"/>
      <c r="AQ141" s="308"/>
      <c r="AR141" s="308"/>
      <c r="AS141" s="308"/>
      <c r="AT141" s="308"/>
      <c r="AU141" s="308"/>
      <c r="AV141" s="308"/>
      <c r="AW141" s="308"/>
      <c r="AX141" s="308"/>
      <c r="AY141" s="308"/>
      <c r="AZ141" s="308"/>
      <c r="BA141" s="308"/>
      <c r="BB141" s="308"/>
      <c r="BC141" s="308"/>
      <c r="BD141" s="308"/>
      <c r="BE141" s="308"/>
      <c r="BF141" s="308"/>
      <c r="BG141" s="308"/>
      <c r="BH141" s="308"/>
    </row>
    <row r="142" spans="1:60" s="316" customFormat="1">
      <c r="A142" s="651" t="s">
        <v>131</v>
      </c>
      <c r="B142" s="279">
        <v>8.1598644909039037E-6</v>
      </c>
      <c r="C142" s="280">
        <v>7.970671863343016E-6</v>
      </c>
      <c r="D142" s="280">
        <v>8.0549644634900673E-6</v>
      </c>
      <c r="E142" s="280">
        <v>5.5182843305940563E-5</v>
      </c>
      <c r="F142" s="280">
        <v>3.2227457791463776E-5</v>
      </c>
      <c r="G142" s="280">
        <v>1.8173807000608259E-5</v>
      </c>
      <c r="H142" s="280">
        <v>1.8420949013293541E-5</v>
      </c>
      <c r="I142" s="280">
        <v>1.3456443711519056E-5</v>
      </c>
      <c r="J142" s="280">
        <v>1.2743563855144445E-5</v>
      </c>
      <c r="K142" s="280">
        <v>1.2290243107666359E-5</v>
      </c>
      <c r="L142" s="280">
        <v>1.8148185590267194E-5</v>
      </c>
      <c r="M142" s="280">
        <v>2.1678881410743008E-4</v>
      </c>
      <c r="N142" s="280">
        <v>4.6517557074590645E-4</v>
      </c>
      <c r="O142" s="280">
        <v>4.8394538704293552E-4</v>
      </c>
      <c r="P142" s="280">
        <v>5.2311649649394319E-4</v>
      </c>
      <c r="Q142" s="280">
        <v>6.5074060320799247E-4</v>
      </c>
      <c r="R142" s="280">
        <v>8.352041221485199E-4</v>
      </c>
      <c r="S142" s="280">
        <v>7.6229899995464471E-4</v>
      </c>
      <c r="T142" s="280">
        <v>1.0204847976365914E-3</v>
      </c>
      <c r="U142" s="280">
        <v>1.0026720179957434E-3</v>
      </c>
      <c r="V142" s="280">
        <v>1.0435179665032163E-3</v>
      </c>
      <c r="W142" s="280">
        <v>2.217823611480286E-3</v>
      </c>
      <c r="X142" s="280">
        <v>2.9783980862530361E-3</v>
      </c>
      <c r="Y142" s="280">
        <v>3.3945239637638469E-3</v>
      </c>
      <c r="Z142" s="280">
        <v>2.901466356302377E-3</v>
      </c>
      <c r="AA142" s="280">
        <v>2.86157930058533E-3</v>
      </c>
      <c r="AB142" s="280">
        <v>2.0640166544394086E-3</v>
      </c>
      <c r="AC142" s="280">
        <v>1.4901983632301537E-3</v>
      </c>
      <c r="AD142" s="280">
        <v>1.3197444447319922E-3</v>
      </c>
      <c r="AE142" s="280">
        <v>1.3114101456997553E-3</v>
      </c>
      <c r="AF142" s="281">
        <v>1.1924249544129457E-3</v>
      </c>
      <c r="AG142" s="308"/>
      <c r="AH142" s="308"/>
      <c r="AI142" s="308"/>
      <c r="AJ142" s="308"/>
      <c r="AK142" s="308"/>
      <c r="AL142" s="308"/>
      <c r="AM142" s="308"/>
      <c r="AN142" s="308"/>
      <c r="AO142" s="308"/>
      <c r="AP142" s="308"/>
      <c r="AQ142" s="308"/>
      <c r="AR142" s="308"/>
      <c r="AS142" s="308"/>
      <c r="AT142" s="308"/>
      <c r="AU142" s="308"/>
      <c r="AV142" s="308"/>
      <c r="AW142" s="308"/>
      <c r="AX142" s="308"/>
      <c r="AY142" s="308"/>
      <c r="AZ142" s="308"/>
      <c r="BA142" s="308"/>
      <c r="BB142" s="308"/>
      <c r="BC142" s="308"/>
      <c r="BD142" s="308"/>
      <c r="BE142" s="308"/>
      <c r="BF142" s="308"/>
      <c r="BG142" s="308"/>
      <c r="BH142" s="308"/>
    </row>
    <row r="143" spans="1:60" s="316" customFormat="1">
      <c r="A143" s="651" t="s">
        <v>142</v>
      </c>
      <c r="B143" s="282">
        <v>0</v>
      </c>
      <c r="C143" s="283">
        <v>0</v>
      </c>
      <c r="D143" s="283">
        <v>0</v>
      </c>
      <c r="E143" s="283">
        <v>0</v>
      </c>
      <c r="F143" s="283">
        <v>0</v>
      </c>
      <c r="G143" s="283">
        <v>0</v>
      </c>
      <c r="H143" s="283">
        <v>0</v>
      </c>
      <c r="I143" s="283">
        <v>0</v>
      </c>
      <c r="J143" s="283">
        <v>0</v>
      </c>
      <c r="K143" s="283">
        <v>0</v>
      </c>
      <c r="L143" s="283">
        <v>0</v>
      </c>
      <c r="M143" s="283">
        <v>0</v>
      </c>
      <c r="N143" s="283">
        <v>0</v>
      </c>
      <c r="O143" s="283">
        <v>0</v>
      </c>
      <c r="P143" s="283">
        <v>0</v>
      </c>
      <c r="Q143" s="283">
        <v>0</v>
      </c>
      <c r="R143" s="283">
        <v>0</v>
      </c>
      <c r="S143" s="283">
        <v>0</v>
      </c>
      <c r="T143" s="283">
        <v>0</v>
      </c>
      <c r="U143" s="283">
        <v>0</v>
      </c>
      <c r="V143" s="283">
        <v>1.9496302935141373E-5</v>
      </c>
      <c r="W143" s="283">
        <v>5.1651341123910536E-5</v>
      </c>
      <c r="X143" s="283">
        <v>9.060391739604471E-5</v>
      </c>
      <c r="Y143" s="283">
        <v>1.4018498043976143E-4</v>
      </c>
      <c r="Z143" s="283">
        <v>1.5465518118928462E-4</v>
      </c>
      <c r="AA143" s="283">
        <v>1.6876228422713492E-4</v>
      </c>
      <c r="AB143" s="283">
        <v>2.1318697115714331E-4</v>
      </c>
      <c r="AC143" s="283">
        <v>2.9576362274843441E-4</v>
      </c>
      <c r="AD143" s="283">
        <v>4.210265869457771E-4</v>
      </c>
      <c r="AE143" s="283">
        <v>5.5114685497011128E-4</v>
      </c>
      <c r="AF143" s="287">
        <v>7.5703814622284961E-4</v>
      </c>
      <c r="AG143" s="308"/>
      <c r="AH143" s="308"/>
      <c r="AI143" s="308"/>
      <c r="AJ143" s="308"/>
      <c r="AK143" s="308"/>
      <c r="AL143" s="308"/>
      <c r="AM143" s="308"/>
      <c r="AN143" s="308"/>
      <c r="AO143" s="308"/>
      <c r="AP143" s="308"/>
      <c r="AQ143" s="308"/>
      <c r="AR143" s="308"/>
      <c r="AS143" s="308"/>
      <c r="AT143" s="308"/>
      <c r="AU143" s="308"/>
      <c r="AV143" s="308"/>
      <c r="AW143" s="308"/>
      <c r="AX143" s="308"/>
      <c r="AY143" s="308"/>
      <c r="AZ143" s="308"/>
      <c r="BA143" s="308"/>
      <c r="BB143" s="308"/>
      <c r="BC143" s="308"/>
      <c r="BD143" s="308"/>
      <c r="BE143" s="308"/>
      <c r="BF143" s="308"/>
      <c r="BG143" s="308"/>
      <c r="BH143" s="308"/>
    </row>
    <row r="144" spans="1:60" s="316" customFormat="1">
      <c r="A144" s="652" t="s">
        <v>143</v>
      </c>
      <c r="B144" s="276">
        <v>16.364935648365979</v>
      </c>
      <c r="C144" s="277">
        <v>16.960597133984685</v>
      </c>
      <c r="D144" s="277">
        <v>17.502893935953381</v>
      </c>
      <c r="E144" s="277">
        <v>17.335005202351855</v>
      </c>
      <c r="F144" s="277">
        <v>17.613385152180005</v>
      </c>
      <c r="G144" s="277">
        <v>17.37867471659786</v>
      </c>
      <c r="H144" s="277">
        <v>16.914686623689892</v>
      </c>
      <c r="I144" s="277">
        <v>17.087208151300253</v>
      </c>
      <c r="J144" s="277">
        <v>16.26703436929688</v>
      </c>
      <c r="K144" s="277">
        <v>15.829620867450419</v>
      </c>
      <c r="L144" s="277">
        <v>14.472019503929873</v>
      </c>
      <c r="M144" s="277">
        <v>13.410420767916081</v>
      </c>
      <c r="N144" s="277">
        <v>12.784446453141372</v>
      </c>
      <c r="O144" s="277">
        <v>11.635425273059958</v>
      </c>
      <c r="P144" s="277">
        <v>11.3259911310994</v>
      </c>
      <c r="Q144" s="277">
        <v>10.427897439015775</v>
      </c>
      <c r="R144" s="277">
        <v>10.044097407350103</v>
      </c>
      <c r="S144" s="277">
        <v>9.3045411226838173</v>
      </c>
      <c r="T144" s="277">
        <v>8.1714174127690633</v>
      </c>
      <c r="U144" s="277">
        <v>7.0224466252267899</v>
      </c>
      <c r="V144" s="277">
        <v>6.4486080347384362</v>
      </c>
      <c r="W144" s="277">
        <v>6.2413668304063963</v>
      </c>
      <c r="X144" s="277">
        <v>5.6313299797233318</v>
      </c>
      <c r="Y144" s="277">
        <v>5.1369962269340812</v>
      </c>
      <c r="Z144" s="277">
        <v>4.7200070808736836</v>
      </c>
      <c r="AA144" s="277">
        <v>4.544627735617464</v>
      </c>
      <c r="AB144" s="277">
        <v>4.0648430198614918</v>
      </c>
      <c r="AC144" s="277">
        <v>3.8232065925746741</v>
      </c>
      <c r="AD144" s="277">
        <v>3.4646889152155067</v>
      </c>
      <c r="AE144" s="277">
        <v>3.2491673559312115</v>
      </c>
      <c r="AF144" s="278">
        <v>2.6612488343395984</v>
      </c>
      <c r="AG144" s="308"/>
      <c r="AH144" s="308"/>
      <c r="AI144" s="308"/>
      <c r="AJ144" s="308"/>
      <c r="AK144" s="308"/>
      <c r="AL144" s="308"/>
      <c r="AM144" s="308"/>
      <c r="AN144" s="308"/>
      <c r="AO144" s="308"/>
      <c r="AP144" s="308"/>
      <c r="AQ144" s="308"/>
      <c r="AR144" s="308"/>
      <c r="AS144" s="308"/>
      <c r="AT144" s="308"/>
      <c r="AU144" s="308"/>
      <c r="AV144" s="308"/>
      <c r="AW144" s="308"/>
      <c r="AX144" s="308"/>
      <c r="AY144" s="308"/>
      <c r="AZ144" s="308"/>
      <c r="BA144" s="308"/>
      <c r="BB144" s="308"/>
      <c r="BC144" s="308"/>
      <c r="BD144" s="308"/>
      <c r="BE144" s="308"/>
      <c r="BF144" s="308"/>
      <c r="BG144" s="308"/>
      <c r="BH144" s="308"/>
    </row>
    <row r="145" spans="1:60" s="316" customFormat="1">
      <c r="A145" s="651" t="s">
        <v>127</v>
      </c>
      <c r="B145" s="282">
        <v>16.342146675925441</v>
      </c>
      <c r="C145" s="283">
        <v>16.937701963470623</v>
      </c>
      <c r="D145" s="283">
        <v>17.479769255188163</v>
      </c>
      <c r="E145" s="283">
        <v>17.311736510226439</v>
      </c>
      <c r="F145" s="283">
        <v>17.588594805627377</v>
      </c>
      <c r="G145" s="283">
        <v>17.353588962988187</v>
      </c>
      <c r="H145" s="283">
        <v>16.889869555911108</v>
      </c>
      <c r="I145" s="283">
        <v>17.061934156228478</v>
      </c>
      <c r="J145" s="283">
        <v>16.242306088801246</v>
      </c>
      <c r="K145" s="283">
        <v>15.804068889947082</v>
      </c>
      <c r="L145" s="283">
        <v>14.447627178424495</v>
      </c>
      <c r="M145" s="283">
        <v>13.386463713913662</v>
      </c>
      <c r="N145" s="283">
        <v>12.761782920298153</v>
      </c>
      <c r="O145" s="283">
        <v>11.612545801532603</v>
      </c>
      <c r="P145" s="283">
        <v>11.303143980674051</v>
      </c>
      <c r="Q145" s="283">
        <v>10.405781003851365</v>
      </c>
      <c r="R145" s="283">
        <v>10.021922674292968</v>
      </c>
      <c r="S145" s="283">
        <v>9.2827282215761997</v>
      </c>
      <c r="T145" s="283">
        <v>8.1502959479912285</v>
      </c>
      <c r="U145" s="283">
        <v>7.0024397278752488</v>
      </c>
      <c r="V145" s="283">
        <v>6.4298607678198527</v>
      </c>
      <c r="W145" s="283">
        <v>6.2192047712006406</v>
      </c>
      <c r="X145" s="283">
        <v>5.6100500105139188</v>
      </c>
      <c r="Y145" s="283">
        <v>5.1168157962735901</v>
      </c>
      <c r="Z145" s="283">
        <v>4.7004773275860172</v>
      </c>
      <c r="AA145" s="283">
        <v>4.5242378493461626</v>
      </c>
      <c r="AB145" s="283">
        <v>4.0442369064306369</v>
      </c>
      <c r="AC145" s="283">
        <v>3.8039727682588098</v>
      </c>
      <c r="AD145" s="283">
        <v>3.4400113607681542</v>
      </c>
      <c r="AE145" s="283">
        <v>3.2238711213925306</v>
      </c>
      <c r="AF145" s="266">
        <v>2.6326750677250046</v>
      </c>
      <c r="AG145" s="308"/>
      <c r="AH145" s="308"/>
      <c r="AI145" s="308"/>
      <c r="AJ145" s="308"/>
      <c r="AK145" s="308"/>
      <c r="AL145" s="308"/>
      <c r="AM145" s="308"/>
      <c r="AN145" s="308"/>
      <c r="AO145" s="308"/>
      <c r="AP145" s="308"/>
      <c r="AQ145" s="308"/>
      <c r="AR145" s="308"/>
      <c r="AS145" s="308"/>
      <c r="AT145" s="308"/>
      <c r="AU145" s="308"/>
      <c r="AV145" s="308"/>
      <c r="AW145" s="308"/>
      <c r="AX145" s="308"/>
      <c r="AY145" s="308"/>
      <c r="AZ145" s="308"/>
      <c r="BA145" s="308"/>
      <c r="BB145" s="308"/>
      <c r="BC145" s="308"/>
      <c r="BD145" s="308"/>
      <c r="BE145" s="308"/>
      <c r="BF145" s="308"/>
      <c r="BG145" s="308"/>
      <c r="BH145" s="308"/>
    </row>
    <row r="146" spans="1:60" s="316" customFormat="1">
      <c r="A146" s="651" t="s">
        <v>114</v>
      </c>
      <c r="B146" s="282">
        <v>2.2779278413279733E-2</v>
      </c>
      <c r="C146" s="283">
        <v>2.2885012805561388E-2</v>
      </c>
      <c r="D146" s="283">
        <v>2.3114632402731632E-2</v>
      </c>
      <c r="E146" s="283">
        <v>2.3195040478956225E-2</v>
      </c>
      <c r="F146" s="283">
        <v>2.4747452409450678E-2</v>
      </c>
      <c r="G146" s="283">
        <v>2.5057817268451972E-2</v>
      </c>
      <c r="H146" s="283">
        <v>2.4789544786497968E-2</v>
      </c>
      <c r="I146" s="283">
        <v>2.5252046043339371E-2</v>
      </c>
      <c r="J146" s="283">
        <v>2.4705921650603032E-2</v>
      </c>
      <c r="K146" s="283">
        <v>2.5529160214748409E-2</v>
      </c>
      <c r="L146" s="283">
        <v>2.4344148249984199E-2</v>
      </c>
      <c r="M146" s="283">
        <v>2.3275601616328905E-2</v>
      </c>
      <c r="N146" s="283">
        <v>2.1986692708690539E-2</v>
      </c>
      <c r="O146" s="283">
        <v>2.1779869798796193E-2</v>
      </c>
      <c r="P146" s="283">
        <v>2.1583040778657553E-2</v>
      </c>
      <c r="Q146" s="283">
        <v>2.0791491940008008E-2</v>
      </c>
      <c r="R146" s="283">
        <v>2.0376671678596695E-2</v>
      </c>
      <c r="S146" s="283">
        <v>1.9631201312308073E-2</v>
      </c>
      <c r="T146" s="283">
        <v>1.8456859751862186E-2</v>
      </c>
      <c r="U146" s="283">
        <v>1.730791159974349E-2</v>
      </c>
      <c r="V146" s="283">
        <v>1.5876554703126291E-2</v>
      </c>
      <c r="W146" s="283">
        <v>1.5531062406539033E-2</v>
      </c>
      <c r="X146" s="283">
        <v>1.4039276583858543E-2</v>
      </c>
      <c r="Y146" s="283">
        <v>1.1997557309228218E-2</v>
      </c>
      <c r="Z146" s="283">
        <v>9.8115774430545047E-3</v>
      </c>
      <c r="AA146" s="283">
        <v>1.0144975503588399E-2</v>
      </c>
      <c r="AB146" s="283">
        <v>9.0902368019533542E-3</v>
      </c>
      <c r="AC146" s="283">
        <v>5.9248319919252852E-3</v>
      </c>
      <c r="AD146" s="283">
        <v>8.8162078119734446E-3</v>
      </c>
      <c r="AE146" s="283">
        <v>5.3413463647009338E-3</v>
      </c>
      <c r="AF146" s="266">
        <v>4.0122067196400281E-3</v>
      </c>
      <c r="AG146" s="308"/>
      <c r="AH146" s="308"/>
      <c r="AI146" s="308"/>
      <c r="AJ146" s="308"/>
      <c r="AK146" s="308"/>
      <c r="AL146" s="308"/>
      <c r="AM146" s="308"/>
      <c r="AN146" s="308"/>
      <c r="AO146" s="308"/>
      <c r="AP146" s="308"/>
      <c r="AQ146" s="308"/>
      <c r="AR146" s="308"/>
      <c r="AS146" s="308"/>
      <c r="AT146" s="308"/>
      <c r="AU146" s="308"/>
      <c r="AV146" s="308"/>
      <c r="AW146" s="308"/>
      <c r="AX146" s="308"/>
      <c r="AY146" s="308"/>
      <c r="AZ146" s="308"/>
      <c r="BA146" s="308"/>
      <c r="BB146" s="308"/>
      <c r="BC146" s="308"/>
      <c r="BD146" s="308"/>
      <c r="BE146" s="308"/>
      <c r="BF146" s="308"/>
      <c r="BG146" s="308"/>
      <c r="BH146" s="308"/>
    </row>
    <row r="147" spans="1:60" s="316" customFormat="1">
      <c r="A147" s="651" t="s">
        <v>131</v>
      </c>
      <c r="B147" s="282">
        <v>9.6940272599255323E-6</v>
      </c>
      <c r="C147" s="283">
        <v>1.0157708500316386E-5</v>
      </c>
      <c r="D147" s="283">
        <v>1.0048362488371758E-5</v>
      </c>
      <c r="E147" s="283">
        <v>7.3651646460427185E-5</v>
      </c>
      <c r="F147" s="283">
        <v>4.2894143176341551E-5</v>
      </c>
      <c r="G147" s="283">
        <v>2.7936341222116258E-5</v>
      </c>
      <c r="H147" s="283">
        <v>2.7522992287882069E-5</v>
      </c>
      <c r="I147" s="283">
        <v>2.1949028437488061E-5</v>
      </c>
      <c r="J147" s="283">
        <v>2.2358845028392131E-5</v>
      </c>
      <c r="K147" s="283">
        <v>2.2817288588738618E-5</v>
      </c>
      <c r="L147" s="283">
        <v>4.8177255393487286E-5</v>
      </c>
      <c r="M147" s="283">
        <v>6.8145238609192713E-4</v>
      </c>
      <c r="N147" s="283">
        <v>6.7684013452862636E-4</v>
      </c>
      <c r="O147" s="283">
        <v>1.0996017285588408E-3</v>
      </c>
      <c r="P147" s="283">
        <v>1.2641096466912724E-3</v>
      </c>
      <c r="Q147" s="283">
        <v>1.3249432244022612E-3</v>
      </c>
      <c r="R147" s="283">
        <v>1.7980613785388128E-3</v>
      </c>
      <c r="S147" s="283">
        <v>2.1816997953100405E-3</v>
      </c>
      <c r="T147" s="283">
        <v>2.6646050259715275E-3</v>
      </c>
      <c r="U147" s="283">
        <v>2.6989857517974525E-3</v>
      </c>
      <c r="V147" s="283">
        <v>2.8451349861550118E-3</v>
      </c>
      <c r="W147" s="283">
        <v>6.5470188882621391E-3</v>
      </c>
      <c r="X147" s="283">
        <v>7.082184433343167E-3</v>
      </c>
      <c r="Y147" s="283">
        <v>7.9527000677732315E-3</v>
      </c>
      <c r="Z147" s="283">
        <v>9.3629334235078732E-3</v>
      </c>
      <c r="AA147" s="283">
        <v>9.8033497126163403E-3</v>
      </c>
      <c r="AB147" s="283">
        <v>1.0939797305731058E-2</v>
      </c>
      <c r="AC147" s="283">
        <v>1.2490209941816825E-2</v>
      </c>
      <c r="AD147" s="283">
        <v>1.4944616254713619E-2</v>
      </c>
      <c r="AE147" s="283">
        <v>1.8596829357297031E-2</v>
      </c>
      <c r="AF147" s="266">
        <v>2.2627861170467219E-2</v>
      </c>
      <c r="AG147" s="308"/>
      <c r="AH147" s="308"/>
      <c r="AI147" s="308"/>
      <c r="AJ147" s="308"/>
      <c r="AK147" s="308"/>
      <c r="AL147" s="308"/>
      <c r="AM147" s="308"/>
      <c r="AN147" s="308"/>
      <c r="AO147" s="308"/>
      <c r="AP147" s="308"/>
      <c r="AQ147" s="308"/>
      <c r="AR147" s="308"/>
      <c r="AS147" s="308"/>
      <c r="AT147" s="308"/>
      <c r="AU147" s="308"/>
      <c r="AV147" s="308"/>
      <c r="AW147" s="308"/>
      <c r="AX147" s="308"/>
      <c r="AY147" s="308"/>
      <c r="AZ147" s="308"/>
      <c r="BA147" s="308"/>
      <c r="BB147" s="308"/>
      <c r="BC147" s="308"/>
      <c r="BD147" s="308"/>
      <c r="BE147" s="308"/>
      <c r="BF147" s="308"/>
      <c r="BG147" s="308"/>
      <c r="BH147" s="308"/>
    </row>
    <row r="148" spans="1:60" s="316" customFormat="1">
      <c r="A148" s="651" t="s">
        <v>142</v>
      </c>
      <c r="B148" s="282">
        <v>0</v>
      </c>
      <c r="C148" s="283">
        <v>0</v>
      </c>
      <c r="D148" s="283">
        <v>0</v>
      </c>
      <c r="E148" s="283">
        <v>0</v>
      </c>
      <c r="F148" s="283">
        <v>0</v>
      </c>
      <c r="G148" s="283">
        <v>0</v>
      </c>
      <c r="H148" s="283">
        <v>0</v>
      </c>
      <c r="I148" s="283">
        <v>0</v>
      </c>
      <c r="J148" s="283">
        <v>0</v>
      </c>
      <c r="K148" s="283">
        <v>0</v>
      </c>
      <c r="L148" s="283">
        <v>0</v>
      </c>
      <c r="M148" s="283">
        <v>0</v>
      </c>
      <c r="N148" s="283">
        <v>0</v>
      </c>
      <c r="O148" s="283">
        <v>0</v>
      </c>
      <c r="P148" s="283">
        <v>0</v>
      </c>
      <c r="Q148" s="283">
        <v>0</v>
      </c>
      <c r="R148" s="283">
        <v>0</v>
      </c>
      <c r="S148" s="283">
        <v>0</v>
      </c>
      <c r="T148" s="283">
        <v>0</v>
      </c>
      <c r="U148" s="283">
        <v>0</v>
      </c>
      <c r="V148" s="283">
        <v>2.5577229301551118E-5</v>
      </c>
      <c r="W148" s="283">
        <v>8.3977910954769448E-5</v>
      </c>
      <c r="X148" s="283">
        <v>1.5850819221201445E-4</v>
      </c>
      <c r="Y148" s="283">
        <v>2.3017328349013525E-4</v>
      </c>
      <c r="Z148" s="283">
        <v>3.552424211041004E-4</v>
      </c>
      <c r="AA148" s="283">
        <v>4.4156105509656998E-4</v>
      </c>
      <c r="AB148" s="283">
        <v>5.7607932316976565E-4</v>
      </c>
      <c r="AC148" s="283">
        <v>8.1878238212177194E-4</v>
      </c>
      <c r="AD148" s="283">
        <v>9.1673038066539551E-4</v>
      </c>
      <c r="AE148" s="283">
        <v>1.3580588166826268E-3</v>
      </c>
      <c r="AF148" s="284">
        <v>1.933698724486525E-3</v>
      </c>
      <c r="AG148" s="308"/>
      <c r="AH148" s="308"/>
      <c r="AI148" s="308"/>
      <c r="AJ148" s="308"/>
      <c r="AK148" s="308"/>
      <c r="AL148" s="308"/>
      <c r="AM148" s="308"/>
      <c r="AN148" s="308"/>
      <c r="AO148" s="308"/>
      <c r="AP148" s="308"/>
      <c r="AQ148" s="308"/>
      <c r="AR148" s="308"/>
      <c r="AS148" s="308"/>
      <c r="AT148" s="308"/>
      <c r="AU148" s="308"/>
      <c r="AV148" s="308"/>
      <c r="AW148" s="308"/>
      <c r="AX148" s="308"/>
      <c r="AY148" s="308"/>
      <c r="AZ148" s="308"/>
      <c r="BA148" s="308"/>
      <c r="BB148" s="308"/>
      <c r="BC148" s="308"/>
      <c r="BD148" s="308"/>
      <c r="BE148" s="308"/>
      <c r="BF148" s="308"/>
      <c r="BG148" s="308"/>
      <c r="BH148" s="308"/>
    </row>
    <row r="149" spans="1:60" s="316" customFormat="1">
      <c r="A149" s="652" t="s">
        <v>112</v>
      </c>
      <c r="B149" s="654">
        <v>0.90285564269234131</v>
      </c>
      <c r="C149" s="655">
        <v>0.85417757899254687</v>
      </c>
      <c r="D149" s="655">
        <v>0.84420077360578183</v>
      </c>
      <c r="E149" s="655">
        <v>1.0234853272669335</v>
      </c>
      <c r="F149" s="655">
        <v>0.87946061550982113</v>
      </c>
      <c r="G149" s="655">
        <v>0.77071260348906345</v>
      </c>
      <c r="H149" s="655">
        <v>0.7695783742853618</v>
      </c>
      <c r="I149" s="655">
        <v>0.89606302339028143</v>
      </c>
      <c r="J149" s="655">
        <v>1.0429700527698913</v>
      </c>
      <c r="K149" s="655">
        <v>1.0197721840215734</v>
      </c>
      <c r="L149" s="655">
        <v>1.0018632716218927</v>
      </c>
      <c r="M149" s="655">
        <v>0.95296530524178258</v>
      </c>
      <c r="N149" s="655">
        <v>0.90916328795321433</v>
      </c>
      <c r="O149" s="655">
        <v>0.79300999087054547</v>
      </c>
      <c r="P149" s="655">
        <v>0.71719337113601078</v>
      </c>
      <c r="Q149" s="655">
        <v>0.62733937687816843</v>
      </c>
      <c r="R149" s="655">
        <v>0.54004194774884595</v>
      </c>
      <c r="S149" s="655">
        <v>0.49354885755146816</v>
      </c>
      <c r="T149" s="655">
        <v>0.46629015457599821</v>
      </c>
      <c r="U149" s="655">
        <v>0.45756093901514189</v>
      </c>
      <c r="V149" s="655">
        <v>0.44484062141209402</v>
      </c>
      <c r="W149" s="655">
        <v>0.42765119836316445</v>
      </c>
      <c r="X149" s="655">
        <v>0.42450488623621307</v>
      </c>
      <c r="Y149" s="655">
        <v>0.40450806859522082</v>
      </c>
      <c r="Z149" s="655">
        <v>0.37252867526617806</v>
      </c>
      <c r="AA149" s="655">
        <v>0.35801561999053882</v>
      </c>
      <c r="AB149" s="655">
        <v>0.34398596805246834</v>
      </c>
      <c r="AC149" s="655">
        <v>0.33389213063120632</v>
      </c>
      <c r="AD149" s="655">
        <v>0.32717796661022336</v>
      </c>
      <c r="AE149" s="655">
        <v>0.31539547392350153</v>
      </c>
      <c r="AF149" s="656">
        <v>0.27209497016848527</v>
      </c>
      <c r="AG149" s="308"/>
      <c r="AH149" s="308"/>
      <c r="AI149" s="308"/>
      <c r="AJ149" s="308"/>
      <c r="AK149" s="308"/>
      <c r="AL149" s="308"/>
      <c r="AM149" s="308"/>
      <c r="AN149" s="308"/>
      <c r="AO149" s="308"/>
      <c r="AP149" s="308"/>
      <c r="AQ149" s="308"/>
      <c r="AR149" s="308"/>
      <c r="AS149" s="308"/>
      <c r="AT149" s="308"/>
      <c r="AU149" s="308"/>
      <c r="AV149" s="308"/>
      <c r="AW149" s="308"/>
      <c r="AX149" s="308"/>
      <c r="AY149" s="308"/>
      <c r="AZ149" s="308"/>
      <c r="BA149" s="308"/>
      <c r="BB149" s="308"/>
      <c r="BC149" s="308"/>
      <c r="BD149" s="308"/>
      <c r="BE149" s="308"/>
      <c r="BF149" s="308"/>
      <c r="BG149" s="308"/>
      <c r="BH149" s="308"/>
    </row>
    <row r="150" spans="1:60" s="316" customFormat="1">
      <c r="A150" s="651" t="s">
        <v>114</v>
      </c>
      <c r="B150" s="285">
        <v>0.90285564269234131</v>
      </c>
      <c r="C150" s="286">
        <v>0.85417757899254687</v>
      </c>
      <c r="D150" s="286">
        <v>0.82774090773966758</v>
      </c>
      <c r="E150" s="286">
        <v>0.97811859011786739</v>
      </c>
      <c r="F150" s="286">
        <v>0.81302335354209299</v>
      </c>
      <c r="G150" s="286">
        <v>0.6800454987753406</v>
      </c>
      <c r="H150" s="286">
        <v>0.65526910580143172</v>
      </c>
      <c r="I150" s="286">
        <v>0.76385317592654278</v>
      </c>
      <c r="J150" s="286">
        <v>0.89560884876591806</v>
      </c>
      <c r="K150" s="286">
        <v>0.86382365728596899</v>
      </c>
      <c r="L150" s="286">
        <v>0.84692762157817936</v>
      </c>
      <c r="M150" s="286">
        <v>0.79899421337108323</v>
      </c>
      <c r="N150" s="286">
        <v>0.76228901012151196</v>
      </c>
      <c r="O150" s="286">
        <v>0.65287424596353871</v>
      </c>
      <c r="P150" s="286">
        <v>0.58593140175751313</v>
      </c>
      <c r="Q150" s="286">
        <v>0.50010161808562426</v>
      </c>
      <c r="R150" s="286">
        <v>0.4129865727131955</v>
      </c>
      <c r="S150" s="286">
        <v>0.35812487022007466</v>
      </c>
      <c r="T150" s="286">
        <v>0.31929780704684202</v>
      </c>
      <c r="U150" s="286">
        <v>0.29686112303117429</v>
      </c>
      <c r="V150" s="286">
        <v>0.2640066571373057</v>
      </c>
      <c r="W150" s="286">
        <v>0.24584203561175791</v>
      </c>
      <c r="X150" s="286">
        <v>0.22659428366666576</v>
      </c>
      <c r="Y150" s="286">
        <v>0.20967830608607141</v>
      </c>
      <c r="Z150" s="286">
        <v>0.19516505218175154</v>
      </c>
      <c r="AA150" s="286">
        <v>0.18765178350147668</v>
      </c>
      <c r="AB150" s="286">
        <v>0.18380736357855992</v>
      </c>
      <c r="AC150" s="286">
        <v>0.18034195447509879</v>
      </c>
      <c r="AD150" s="286">
        <v>0.17742386310403072</v>
      </c>
      <c r="AE150" s="286">
        <v>0.17294385724093611</v>
      </c>
      <c r="AF150" s="287">
        <v>0.14156307373522817</v>
      </c>
      <c r="AG150" s="308"/>
      <c r="AH150" s="308"/>
      <c r="AI150" s="308"/>
      <c r="AJ150" s="308"/>
      <c r="AK150" s="308"/>
      <c r="AL150" s="308"/>
      <c r="AM150" s="308"/>
      <c r="AN150" s="308"/>
      <c r="AO150" s="308"/>
      <c r="AP150" s="308"/>
      <c r="AQ150" s="308"/>
      <c r="AR150" s="308"/>
      <c r="AS150" s="308"/>
      <c r="AT150" s="308"/>
      <c r="AU150" s="308"/>
      <c r="AV150" s="308"/>
      <c r="AW150" s="308"/>
      <c r="AX150" s="308"/>
      <c r="AY150" s="308"/>
      <c r="AZ150" s="308"/>
      <c r="BA150" s="308"/>
      <c r="BB150" s="308"/>
      <c r="BC150" s="308"/>
      <c r="BD150" s="308"/>
      <c r="BE150" s="308"/>
      <c r="BF150" s="308"/>
      <c r="BG150" s="308"/>
      <c r="BH150" s="308"/>
    </row>
    <row r="151" spans="1:60" s="316" customFormat="1">
      <c r="A151" s="651" t="s">
        <v>127</v>
      </c>
      <c r="B151" s="282">
        <v>0</v>
      </c>
      <c r="C151" s="283">
        <v>0</v>
      </c>
      <c r="D151" s="286">
        <v>1.6459865866114254E-2</v>
      </c>
      <c r="E151" s="286">
        <v>4.5366737149066236E-2</v>
      </c>
      <c r="F151" s="286">
        <v>6.6437261967728173E-2</v>
      </c>
      <c r="G151" s="286">
        <v>9.0667104713722885E-2</v>
      </c>
      <c r="H151" s="286">
        <v>0.11430926848393005</v>
      </c>
      <c r="I151" s="286">
        <v>0.13220984746373862</v>
      </c>
      <c r="J151" s="286">
        <v>0.14736120400397315</v>
      </c>
      <c r="K151" s="286">
        <v>0.15594852673560439</v>
      </c>
      <c r="L151" s="286">
        <v>0.15493565004371329</v>
      </c>
      <c r="M151" s="286">
        <v>0.15397109187069932</v>
      </c>
      <c r="N151" s="286">
        <v>0.14687427783170232</v>
      </c>
      <c r="O151" s="286">
        <v>0.14013541335432467</v>
      </c>
      <c r="P151" s="286">
        <v>0.13126102060286518</v>
      </c>
      <c r="Q151" s="286">
        <v>0.12723573490331333</v>
      </c>
      <c r="R151" s="286">
        <v>0.12705225455560498</v>
      </c>
      <c r="S151" s="286">
        <v>0.13541887615158082</v>
      </c>
      <c r="T151" s="286">
        <v>0.14698209463084955</v>
      </c>
      <c r="U151" s="286">
        <v>0.16068063539376032</v>
      </c>
      <c r="V151" s="286">
        <v>0.18079231278925342</v>
      </c>
      <c r="W151" s="286">
        <v>0.18173202945883404</v>
      </c>
      <c r="X151" s="286">
        <v>0.19779338931427104</v>
      </c>
      <c r="Y151" s="286">
        <v>0.19467769544858965</v>
      </c>
      <c r="Z151" s="286">
        <v>0.17718401950910878</v>
      </c>
      <c r="AA151" s="286">
        <v>0.17015223344894301</v>
      </c>
      <c r="AB151" s="286">
        <v>0.15990643731381482</v>
      </c>
      <c r="AC151" s="286">
        <v>0.15318003723924536</v>
      </c>
      <c r="AD151" s="286">
        <v>0.14925866498320778</v>
      </c>
      <c r="AE151" s="286">
        <v>0.14178333871237384</v>
      </c>
      <c r="AF151" s="287">
        <v>0.12980390111552984</v>
      </c>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308"/>
      <c r="BD151" s="308"/>
      <c r="BE151" s="308"/>
      <c r="BF151" s="308"/>
      <c r="BG151" s="308"/>
      <c r="BH151" s="308"/>
    </row>
    <row r="152" spans="1:60" s="316" customFormat="1">
      <c r="A152" s="651" t="s">
        <v>142</v>
      </c>
      <c r="B152" s="282">
        <v>0</v>
      </c>
      <c r="C152" s="283">
        <v>0</v>
      </c>
      <c r="D152" s="283">
        <v>0</v>
      </c>
      <c r="E152" s="283">
        <v>0</v>
      </c>
      <c r="F152" s="283">
        <v>0</v>
      </c>
      <c r="G152" s="283">
        <v>0</v>
      </c>
      <c r="H152" s="283">
        <v>0</v>
      </c>
      <c r="I152" s="283">
        <v>0</v>
      </c>
      <c r="J152" s="283">
        <v>0</v>
      </c>
      <c r="K152" s="283">
        <v>0</v>
      </c>
      <c r="L152" s="283">
        <v>0</v>
      </c>
      <c r="M152" s="283">
        <v>0</v>
      </c>
      <c r="N152" s="283">
        <v>0</v>
      </c>
      <c r="O152" s="283">
        <v>3.3155268206718503E-7</v>
      </c>
      <c r="P152" s="283">
        <v>9.4877563254020938E-7</v>
      </c>
      <c r="Q152" s="283">
        <v>2.0238892308863792E-6</v>
      </c>
      <c r="R152" s="283">
        <v>3.120480045431872E-6</v>
      </c>
      <c r="S152" s="283">
        <v>5.1111798126561739E-6</v>
      </c>
      <c r="T152" s="283">
        <v>1.0252898306631616E-5</v>
      </c>
      <c r="U152" s="283">
        <v>1.9180590207277039E-5</v>
      </c>
      <c r="V152" s="283">
        <v>4.1651485534898018E-5</v>
      </c>
      <c r="W152" s="283">
        <v>7.7133292572505795E-5</v>
      </c>
      <c r="X152" s="283">
        <v>1.1721325527623042E-4</v>
      </c>
      <c r="Y152" s="283">
        <v>1.520670605597792E-4</v>
      </c>
      <c r="Z152" s="283">
        <v>1.7960357531774911E-4</v>
      </c>
      <c r="AA152" s="283">
        <v>2.1160304011915587E-4</v>
      </c>
      <c r="AB152" s="283">
        <v>2.721671600936074E-4</v>
      </c>
      <c r="AC152" s="283">
        <v>3.7013891686217613E-4</v>
      </c>
      <c r="AD152" s="283">
        <v>4.9543852298485742E-4</v>
      </c>
      <c r="AE152" s="283">
        <v>6.682779701915818E-4</v>
      </c>
      <c r="AF152" s="284">
        <v>7.279953177272609E-4</v>
      </c>
      <c r="AG152" s="308"/>
      <c r="AH152" s="308"/>
      <c r="AI152" s="308"/>
      <c r="AJ152" s="308"/>
      <c r="AK152" s="308"/>
      <c r="AL152" s="308"/>
      <c r="AM152" s="308"/>
      <c r="AN152" s="308"/>
      <c r="AO152" s="308"/>
      <c r="AP152" s="308"/>
      <c r="AQ152" s="308"/>
      <c r="AR152" s="308"/>
      <c r="AS152" s="308"/>
      <c r="AT152" s="308"/>
      <c r="AU152" s="308"/>
      <c r="AV152" s="308"/>
      <c r="AW152" s="308"/>
      <c r="AX152" s="308"/>
      <c r="AY152" s="308"/>
      <c r="AZ152" s="308"/>
      <c r="BA152" s="308"/>
      <c r="BB152" s="308"/>
      <c r="BC152" s="308"/>
      <c r="BD152" s="308"/>
      <c r="BE152" s="308"/>
      <c r="BF152" s="308"/>
      <c r="BG152" s="308"/>
      <c r="BH152" s="308"/>
    </row>
    <row r="153" spans="1:60" s="316" customFormat="1">
      <c r="A153" s="652" t="s">
        <v>132</v>
      </c>
      <c r="B153" s="276">
        <v>67.669172778417476</v>
      </c>
      <c r="C153" s="277">
        <v>73.687953398352619</v>
      </c>
      <c r="D153" s="277">
        <v>76.50988945095753</v>
      </c>
      <c r="E153" s="277">
        <v>79.345138151990341</v>
      </c>
      <c r="F153" s="277">
        <v>78.088136643611506</v>
      </c>
      <c r="G153" s="277">
        <v>78.777283446532792</v>
      </c>
      <c r="H153" s="277">
        <v>76.581059137257427</v>
      </c>
      <c r="I153" s="277">
        <v>73.440711916928962</v>
      </c>
      <c r="J153" s="277">
        <v>71.650922699655169</v>
      </c>
      <c r="K153" s="277">
        <v>68.586442553785275</v>
      </c>
      <c r="L153" s="277">
        <v>62.536080822222395</v>
      </c>
      <c r="M153" s="277">
        <v>60.697858921144082</v>
      </c>
      <c r="N153" s="277">
        <v>57.666309140218075</v>
      </c>
      <c r="O153" s="277">
        <v>54.644133977090512</v>
      </c>
      <c r="P153" s="277">
        <v>51.724140331978703</v>
      </c>
      <c r="Q153" s="277">
        <v>45.288534099202622</v>
      </c>
      <c r="R153" s="277">
        <v>42.829437115756242</v>
      </c>
      <c r="S153" s="277">
        <v>40.800240306013905</v>
      </c>
      <c r="T153" s="277">
        <v>37.664042829941536</v>
      </c>
      <c r="U153" s="277">
        <v>35.550415877920791</v>
      </c>
      <c r="V153" s="277">
        <v>35.024737410203464</v>
      </c>
      <c r="W153" s="277">
        <v>32.446781086090574</v>
      </c>
      <c r="X153" s="277">
        <v>30.7844924828137</v>
      </c>
      <c r="Y153" s="277">
        <v>28.749003288367746</v>
      </c>
      <c r="Z153" s="277">
        <v>26.608769849981602</v>
      </c>
      <c r="AA153" s="277">
        <v>25.669336117616314</v>
      </c>
      <c r="AB153" s="277">
        <v>24.199726739807542</v>
      </c>
      <c r="AC153" s="277">
        <v>22.677942457848971</v>
      </c>
      <c r="AD153" s="277">
        <v>20.896419942108192</v>
      </c>
      <c r="AE153" s="277">
        <v>19.548344980469814</v>
      </c>
      <c r="AF153" s="278">
        <v>15.222249982524701</v>
      </c>
      <c r="AG153" s="308"/>
      <c r="AH153" s="308"/>
      <c r="AI153" s="308"/>
      <c r="AJ153" s="308"/>
      <c r="AK153" s="308"/>
      <c r="AL153" s="308"/>
      <c r="AM153" s="308"/>
      <c r="AN153" s="308"/>
      <c r="AO153" s="308"/>
      <c r="AP153" s="308"/>
      <c r="AQ153" s="308"/>
      <c r="AR153" s="308"/>
      <c r="AS153" s="308"/>
      <c r="AT153" s="308"/>
      <c r="AU153" s="308"/>
      <c r="AV153" s="308"/>
      <c r="AW153" s="308"/>
      <c r="AX153" s="308"/>
      <c r="AY153" s="308"/>
      <c r="AZ153" s="308"/>
      <c r="BA153" s="308"/>
      <c r="BB153" s="308"/>
      <c r="BC153" s="308"/>
      <c r="BD153" s="308"/>
      <c r="BE153" s="308"/>
      <c r="BF153" s="308"/>
      <c r="BG153" s="308"/>
      <c r="BH153" s="308"/>
    </row>
    <row r="154" spans="1:60" s="316" customFormat="1">
      <c r="A154" s="653" t="s">
        <v>127</v>
      </c>
      <c r="B154" s="274">
        <v>58.365949637805379</v>
      </c>
      <c r="C154" s="275">
        <v>64.971790053944119</v>
      </c>
      <c r="D154" s="275">
        <v>68.487773786536863</v>
      </c>
      <c r="E154" s="275">
        <v>71.832692471205149</v>
      </c>
      <c r="F154" s="275">
        <v>71.457380264907016</v>
      </c>
      <c r="G154" s="275">
        <v>72.842251814517766</v>
      </c>
      <c r="H154" s="275">
        <v>71.210981810681432</v>
      </c>
      <c r="I154" s="275">
        <v>68.371631398703741</v>
      </c>
      <c r="J154" s="275">
        <v>66.698609329355904</v>
      </c>
      <c r="K154" s="275">
        <v>63.847227437711631</v>
      </c>
      <c r="L154" s="275">
        <v>58.259297338740872</v>
      </c>
      <c r="M154" s="275">
        <v>56.842864895490045</v>
      </c>
      <c r="N154" s="275">
        <v>53.954248688805741</v>
      </c>
      <c r="O154" s="275">
        <v>51.168828017313693</v>
      </c>
      <c r="P154" s="275">
        <v>48.449790621155792</v>
      </c>
      <c r="Q154" s="275">
        <v>42.216091798025239</v>
      </c>
      <c r="R154" s="275">
        <v>40.004680870880769</v>
      </c>
      <c r="S154" s="275">
        <v>38.181973565558877</v>
      </c>
      <c r="T154" s="275">
        <v>35.289152436076797</v>
      </c>
      <c r="U154" s="275">
        <v>33.259274221232033</v>
      </c>
      <c r="V154" s="275">
        <v>32.856317935927734</v>
      </c>
      <c r="W154" s="275">
        <v>30.423359053232431</v>
      </c>
      <c r="X154" s="275">
        <v>28.884754529946573</v>
      </c>
      <c r="Y154" s="275">
        <v>26.893531029652522</v>
      </c>
      <c r="Z154" s="275">
        <v>24.770777589884357</v>
      </c>
      <c r="AA154" s="275">
        <v>23.762562072303542</v>
      </c>
      <c r="AB154" s="275">
        <v>22.234818265319173</v>
      </c>
      <c r="AC154" s="275">
        <v>20.591861171838769</v>
      </c>
      <c r="AD154" s="275">
        <v>18.674858505271676</v>
      </c>
      <c r="AE154" s="275">
        <v>17.12516802307653</v>
      </c>
      <c r="AF154" s="266">
        <v>13.112498352972478</v>
      </c>
      <c r="AG154" s="308"/>
      <c r="AH154" s="308"/>
      <c r="AI154" s="308"/>
      <c r="AJ154" s="308"/>
      <c r="AK154" s="308"/>
      <c r="AL154" s="308"/>
      <c r="AM154" s="308"/>
      <c r="AN154" s="308"/>
      <c r="AO154" s="308"/>
      <c r="AP154" s="308"/>
      <c r="AQ154" s="308"/>
      <c r="AR154" s="308"/>
      <c r="AS154" s="308"/>
      <c r="AT154" s="308"/>
      <c r="AU154" s="308"/>
      <c r="AV154" s="308"/>
      <c r="AW154" s="308"/>
      <c r="AX154" s="308"/>
      <c r="AY154" s="308"/>
      <c r="AZ154" s="308"/>
      <c r="BA154" s="308"/>
      <c r="BB154" s="308"/>
      <c r="BC154" s="308"/>
      <c r="BD154" s="308"/>
      <c r="BE154" s="308"/>
      <c r="BF154" s="308"/>
      <c r="BG154" s="308"/>
      <c r="BH154" s="308"/>
    </row>
    <row r="155" spans="1:60" s="316" customFormat="1">
      <c r="A155" s="653" t="s">
        <v>114</v>
      </c>
      <c r="B155" s="427">
        <v>9.2912661380202906</v>
      </c>
      <c r="C155" s="351">
        <v>8.7046102640890037</v>
      </c>
      <c r="D155" s="351">
        <v>8.0123720270810601</v>
      </c>
      <c r="E155" s="351">
        <v>7.5037306519487794</v>
      </c>
      <c r="F155" s="351">
        <v>6.6230837541627521</v>
      </c>
      <c r="G155" s="351">
        <v>5.9285444526917477</v>
      </c>
      <c r="H155" s="351">
        <v>5.3589862370395966</v>
      </c>
      <c r="I155" s="351">
        <v>5.0471953181170779</v>
      </c>
      <c r="J155" s="351">
        <v>4.9147871954247853</v>
      </c>
      <c r="K155" s="351">
        <v>4.6886638057056977</v>
      </c>
      <c r="L155" s="351">
        <v>4.2309627786183253</v>
      </c>
      <c r="M155" s="351">
        <v>3.803211615264483</v>
      </c>
      <c r="N155" s="351">
        <v>3.6646902180125109</v>
      </c>
      <c r="O155" s="351">
        <v>3.4312392718790328</v>
      </c>
      <c r="P155" s="351">
        <v>3.2336819986196148</v>
      </c>
      <c r="Q155" s="351">
        <v>3.0353431610112001</v>
      </c>
      <c r="R155" s="351">
        <v>2.7890972333000028</v>
      </c>
      <c r="S155" s="351">
        <v>2.5852281692697487</v>
      </c>
      <c r="T155" s="351">
        <v>2.342347751046836</v>
      </c>
      <c r="U155" s="351">
        <v>2.2613553218948277</v>
      </c>
      <c r="V155" s="351">
        <v>2.1337567900720238</v>
      </c>
      <c r="W155" s="351">
        <v>1.9814151709254406</v>
      </c>
      <c r="X155" s="351">
        <v>1.8582687261439428</v>
      </c>
      <c r="Y155" s="351">
        <v>1.8150519313621252</v>
      </c>
      <c r="Z155" s="351">
        <v>1.7980471169605912</v>
      </c>
      <c r="AA155" s="351">
        <v>1.8672031803856106</v>
      </c>
      <c r="AB155" s="351">
        <v>1.9247881347182083</v>
      </c>
      <c r="AC155" s="351">
        <v>2.0441594797657889</v>
      </c>
      <c r="AD155" s="351">
        <v>2.1750455665408643</v>
      </c>
      <c r="AE155" s="351">
        <v>2.3689475568982585</v>
      </c>
      <c r="AF155" s="281">
        <v>2.0471766929025295</v>
      </c>
      <c r="AG155" s="308"/>
      <c r="AH155" s="308"/>
      <c r="AI155" s="308"/>
      <c r="AJ155" s="308"/>
      <c r="AK155" s="308"/>
      <c r="AL155" s="308"/>
      <c r="AM155" s="308"/>
      <c r="AN155" s="308"/>
      <c r="AO155" s="308"/>
      <c r="AP155" s="308"/>
      <c r="AQ155" s="308"/>
      <c r="AR155" s="308"/>
      <c r="AS155" s="308"/>
      <c r="AT155" s="308"/>
      <c r="AU155" s="308"/>
      <c r="AV155" s="308"/>
      <c r="AW155" s="308"/>
      <c r="AX155" s="308"/>
      <c r="AY155" s="308"/>
      <c r="AZ155" s="308"/>
      <c r="BA155" s="308"/>
      <c r="BB155" s="308"/>
      <c r="BC155" s="308"/>
      <c r="BD155" s="308"/>
      <c r="BE155" s="308"/>
      <c r="BF155" s="308"/>
      <c r="BG155" s="308"/>
      <c r="BH155" s="308"/>
    </row>
    <row r="156" spans="1:60">
      <c r="A156" s="657" t="s">
        <v>144</v>
      </c>
      <c r="B156" s="417">
        <v>1.1957002591808616E-2</v>
      </c>
      <c r="C156" s="418">
        <v>1.1553080319501242E-2</v>
      </c>
      <c r="D156" s="418">
        <v>9.7436373396010776E-3</v>
      </c>
      <c r="E156" s="418">
        <v>8.715028836398896E-3</v>
      </c>
      <c r="F156" s="418">
        <v>7.6726245417234268E-3</v>
      </c>
      <c r="G156" s="418">
        <v>6.4871793232670737E-3</v>
      </c>
      <c r="H156" s="418">
        <v>1.1091089536400098E-2</v>
      </c>
      <c r="I156" s="418">
        <v>2.1885200108157081E-2</v>
      </c>
      <c r="J156" s="418">
        <v>3.7526174874470859E-2</v>
      </c>
      <c r="K156" s="418">
        <v>5.0551310367950776E-2</v>
      </c>
      <c r="L156" s="418">
        <v>4.582070486319819E-2</v>
      </c>
      <c r="M156" s="418">
        <v>5.1782410389551448E-2</v>
      </c>
      <c r="N156" s="418">
        <v>4.7370233399820459E-2</v>
      </c>
      <c r="O156" s="418">
        <v>4.4066687897775833E-2</v>
      </c>
      <c r="P156" s="418">
        <v>4.06677122032938E-2</v>
      </c>
      <c r="Q156" s="418">
        <v>3.7099140166188163E-2</v>
      </c>
      <c r="R156" s="418">
        <v>3.5659011575471286E-2</v>
      </c>
      <c r="S156" s="418">
        <v>3.3038571185275978E-2</v>
      </c>
      <c r="T156" s="418">
        <v>3.2542642817903381E-2</v>
      </c>
      <c r="U156" s="418">
        <v>2.9786334793924295E-2</v>
      </c>
      <c r="V156" s="418">
        <v>3.4662684203709208E-2</v>
      </c>
      <c r="W156" s="418">
        <v>4.2006861932706765E-2</v>
      </c>
      <c r="X156" s="418">
        <v>4.1469226723186932E-2</v>
      </c>
      <c r="Y156" s="418">
        <v>4.0420327353104919E-2</v>
      </c>
      <c r="Z156" s="418">
        <v>3.994514313665197E-2</v>
      </c>
      <c r="AA156" s="418">
        <v>3.9570864927163649E-2</v>
      </c>
      <c r="AB156" s="418">
        <v>4.0120339770157082E-2</v>
      </c>
      <c r="AC156" s="418">
        <v>4.1921806244413121E-2</v>
      </c>
      <c r="AD156" s="418">
        <v>4.6515870295646015E-2</v>
      </c>
      <c r="AE156" s="418">
        <v>5.422940049502141E-2</v>
      </c>
      <c r="AF156" s="350">
        <v>6.257493664969499E-2</v>
      </c>
    </row>
    <row r="157" spans="1:60">
      <c r="A157" s="172"/>
      <c r="B157" s="352"/>
      <c r="C157" s="352"/>
      <c r="D157" s="352"/>
      <c r="E157" s="352"/>
      <c r="F157" s="352"/>
      <c r="G157" s="352"/>
      <c r="H157" s="352"/>
      <c r="I157" s="352"/>
      <c r="J157" s="352"/>
      <c r="K157" s="352"/>
      <c r="L157" s="352"/>
      <c r="M157" s="352"/>
      <c r="N157" s="352"/>
      <c r="O157" s="352"/>
      <c r="P157" s="352"/>
      <c r="Q157" s="352"/>
      <c r="R157" s="352"/>
      <c r="S157" s="352"/>
      <c r="T157" s="352"/>
      <c r="U157" s="352"/>
      <c r="V157" s="352"/>
      <c r="W157" s="352"/>
      <c r="X157" s="352"/>
      <c r="Y157" s="352"/>
      <c r="Z157" s="352"/>
      <c r="AA157" s="352"/>
      <c r="AB157" s="352"/>
      <c r="AC157" s="352"/>
      <c r="AD157" s="352"/>
      <c r="AE157" s="352"/>
      <c r="AF157" s="352"/>
    </row>
    <row r="158" spans="1:60">
      <c r="A158" s="172" t="s">
        <v>546</v>
      </c>
      <c r="B158" s="328"/>
      <c r="C158" s="328"/>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row>
    <row r="159" spans="1:60">
      <c r="A159" s="196"/>
      <c r="B159" s="646"/>
      <c r="C159" s="646"/>
      <c r="D159" s="646"/>
      <c r="E159" s="646"/>
      <c r="F159" s="646"/>
      <c r="G159" s="646"/>
      <c r="H159" s="646"/>
      <c r="I159" s="646"/>
      <c r="J159" s="646"/>
      <c r="K159" s="646"/>
      <c r="L159" s="646"/>
      <c r="M159" s="646"/>
      <c r="N159" s="646"/>
      <c r="O159" s="646"/>
      <c r="P159" s="646"/>
      <c r="Q159" s="646"/>
      <c r="R159" s="646"/>
      <c r="S159" s="646"/>
      <c r="T159" s="646"/>
      <c r="U159" s="646"/>
      <c r="V159" s="646"/>
      <c r="W159" s="646"/>
      <c r="X159" s="646"/>
      <c r="Y159" s="646"/>
      <c r="Z159" s="646"/>
      <c r="AA159" s="646"/>
      <c r="AB159" s="646"/>
      <c r="AC159" s="646"/>
      <c r="AD159" s="646"/>
      <c r="AE159" s="646"/>
      <c r="AF159" s="646"/>
    </row>
    <row r="160" spans="1:60">
      <c r="A160" s="196"/>
      <c r="B160" s="658"/>
      <c r="C160" s="658"/>
      <c r="D160" s="658"/>
      <c r="E160" s="658"/>
      <c r="F160" s="658"/>
      <c r="G160" s="658"/>
      <c r="H160" s="658"/>
      <c r="I160" s="658"/>
      <c r="J160" s="658"/>
      <c r="K160" s="658"/>
      <c r="L160" s="658"/>
      <c r="M160" s="658"/>
      <c r="N160" s="658"/>
      <c r="O160" s="658"/>
      <c r="P160" s="658"/>
      <c r="Q160" s="658"/>
      <c r="R160" s="658"/>
      <c r="S160" s="658"/>
      <c r="T160" s="658"/>
      <c r="U160" s="658"/>
      <c r="V160" s="658"/>
      <c r="W160" s="658"/>
      <c r="X160" s="658"/>
      <c r="Y160" s="658"/>
      <c r="Z160" s="658"/>
      <c r="AA160" s="658"/>
      <c r="AB160" s="658"/>
      <c r="AC160" s="658"/>
      <c r="AD160" s="658"/>
      <c r="AE160" s="658"/>
      <c r="AF160" s="658"/>
    </row>
    <row r="161" spans="1:32" ht="14.25">
      <c r="A161" s="1012" t="s">
        <v>572</v>
      </c>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307"/>
      <c r="AD161" s="307"/>
    </row>
    <row r="162" spans="1:32" s="307" customFormat="1">
      <c r="A162" s="262"/>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309"/>
      <c r="AC162" s="154"/>
      <c r="AD162" s="154"/>
      <c r="AF162" s="309" t="s">
        <v>124</v>
      </c>
    </row>
    <row r="163" spans="1:32" s="316" customFormat="1">
      <c r="A163" s="310"/>
      <c r="B163" s="332">
        <v>1990</v>
      </c>
      <c r="C163" s="333">
        <v>1991</v>
      </c>
      <c r="D163" s="333">
        <v>1992</v>
      </c>
      <c r="E163" s="333">
        <v>1993</v>
      </c>
      <c r="F163" s="333">
        <v>1994</v>
      </c>
      <c r="G163" s="333">
        <v>1995</v>
      </c>
      <c r="H163" s="333">
        <v>1996</v>
      </c>
      <c r="I163" s="333">
        <v>1997</v>
      </c>
      <c r="J163" s="333">
        <v>1998</v>
      </c>
      <c r="K163" s="333">
        <v>1999</v>
      </c>
      <c r="L163" s="333">
        <v>2000</v>
      </c>
      <c r="M163" s="333">
        <v>2001</v>
      </c>
      <c r="N163" s="333">
        <v>2002</v>
      </c>
      <c r="O163" s="333">
        <v>2003</v>
      </c>
      <c r="P163" s="333">
        <v>2004</v>
      </c>
      <c r="Q163" s="333">
        <v>2005</v>
      </c>
      <c r="R163" s="333">
        <v>2006</v>
      </c>
      <c r="S163" s="333">
        <v>2007</v>
      </c>
      <c r="T163" s="333">
        <v>2008</v>
      </c>
      <c r="U163" s="333">
        <v>2009</v>
      </c>
      <c r="V163" s="333">
        <v>2010</v>
      </c>
      <c r="W163" s="333">
        <v>2011</v>
      </c>
      <c r="X163" s="333">
        <v>2012</v>
      </c>
      <c r="Y163" s="333">
        <v>2013</v>
      </c>
      <c r="Z163" s="333">
        <v>2014</v>
      </c>
      <c r="AA163" s="333">
        <v>2015</v>
      </c>
      <c r="AB163" s="333">
        <v>2016</v>
      </c>
      <c r="AC163" s="333">
        <v>2017</v>
      </c>
      <c r="AD163" s="312">
        <v>2018</v>
      </c>
      <c r="AE163" s="312">
        <v>2019</v>
      </c>
      <c r="AF163" s="315">
        <v>2020</v>
      </c>
    </row>
    <row r="164" spans="1:32" s="316" customFormat="1">
      <c r="A164" s="648" t="s">
        <v>126</v>
      </c>
      <c r="B164" s="335">
        <v>23.883059358649106</v>
      </c>
      <c r="C164" s="336">
        <v>26.338762769055347</v>
      </c>
      <c r="D164" s="336">
        <v>27.164229561988726</v>
      </c>
      <c r="E164" s="336">
        <v>27.892309519311901</v>
      </c>
      <c r="F164" s="336">
        <v>26.770503023722572</v>
      </c>
      <c r="G164" s="336">
        <v>27.899252900988962</v>
      </c>
      <c r="H164" s="336">
        <v>27.949148796652949</v>
      </c>
      <c r="I164" s="336">
        <v>26.306188651222136</v>
      </c>
      <c r="J164" s="336">
        <v>26.446479897103526</v>
      </c>
      <c r="K164" s="336">
        <v>25.285897168130177</v>
      </c>
      <c r="L164" s="336">
        <v>23.23916473971688</v>
      </c>
      <c r="M164" s="336">
        <v>23.069178295421519</v>
      </c>
      <c r="N164" s="336">
        <v>21.793066231604477</v>
      </c>
      <c r="O164" s="336">
        <v>21.081996736683699</v>
      </c>
      <c r="P164" s="336">
        <v>19.894521263759625</v>
      </c>
      <c r="Q164" s="336">
        <v>16.85028011914364</v>
      </c>
      <c r="R164" s="336">
        <v>16.064911301349944</v>
      </c>
      <c r="S164" s="336">
        <v>15.827555921853838</v>
      </c>
      <c r="T164" s="336">
        <v>15.118910222342413</v>
      </c>
      <c r="U164" s="336">
        <v>14.780492812557123</v>
      </c>
      <c r="V164" s="336">
        <v>14.967589069250305</v>
      </c>
      <c r="W164" s="336">
        <v>13.452236306575539</v>
      </c>
      <c r="X164" s="336">
        <v>12.971238969204707</v>
      </c>
      <c r="Y164" s="336">
        <v>12.106214860608828</v>
      </c>
      <c r="Z164" s="336">
        <v>11.047122174830111</v>
      </c>
      <c r="AA164" s="336">
        <v>10.577009555979226</v>
      </c>
      <c r="AB164" s="336">
        <v>9.9909539778743479</v>
      </c>
      <c r="AC164" s="336">
        <v>9.1621938611155205</v>
      </c>
      <c r="AD164" s="336">
        <v>8.2392899672894231</v>
      </c>
      <c r="AE164" s="336">
        <v>7.4981020432091325</v>
      </c>
      <c r="AF164" s="649">
        <v>5.5228362093494932</v>
      </c>
    </row>
    <row r="165" spans="1:32" s="316" customFormat="1">
      <c r="A165" s="650" t="s">
        <v>127</v>
      </c>
      <c r="B165" s="282">
        <v>20.020946432659336</v>
      </c>
      <c r="C165" s="283">
        <v>22.801137846377429</v>
      </c>
      <c r="D165" s="283">
        <v>24.007646810697342</v>
      </c>
      <c r="E165" s="283">
        <v>25.105304908565373</v>
      </c>
      <c r="F165" s="283">
        <v>24.435476888455444</v>
      </c>
      <c r="G165" s="283">
        <v>25.85341521553606</v>
      </c>
      <c r="H165" s="283">
        <v>26.208944740504382</v>
      </c>
      <c r="I165" s="283">
        <v>24.831808417341673</v>
      </c>
      <c r="J165" s="283">
        <v>25.130995502278839</v>
      </c>
      <c r="K165" s="283">
        <v>24.11117788916577</v>
      </c>
      <c r="L165" s="283">
        <v>22.271848985260995</v>
      </c>
      <c r="M165" s="283">
        <v>22.362489585024647</v>
      </c>
      <c r="N165" s="283">
        <v>21.125513936431375</v>
      </c>
      <c r="O165" s="283">
        <v>20.448360186087776</v>
      </c>
      <c r="P165" s="283">
        <v>19.297365099664887</v>
      </c>
      <c r="Q165" s="283">
        <v>16.282627912475849</v>
      </c>
      <c r="R165" s="283">
        <v>15.555073045726713</v>
      </c>
      <c r="S165" s="283">
        <v>15.358156612340583</v>
      </c>
      <c r="T165" s="283">
        <v>14.692102841063223</v>
      </c>
      <c r="U165" s="283">
        <v>14.37707786619394</v>
      </c>
      <c r="V165" s="283">
        <v>14.577112123101246</v>
      </c>
      <c r="W165" s="283">
        <v>13.106773591518174</v>
      </c>
      <c r="X165" s="283">
        <v>12.648248290760419</v>
      </c>
      <c r="Y165" s="283">
        <v>11.792910290474135</v>
      </c>
      <c r="Z165" s="283">
        <v>10.740095196487067</v>
      </c>
      <c r="AA165" s="283">
        <v>10.262143955369265</v>
      </c>
      <c r="AB165" s="283">
        <v>9.6466210206889933</v>
      </c>
      <c r="AC165" s="283">
        <v>8.8077864702919797</v>
      </c>
      <c r="AD165" s="283">
        <v>7.8519131113401075</v>
      </c>
      <c r="AE165" s="283">
        <v>7.0733653853761025</v>
      </c>
      <c r="AF165" s="266">
        <v>5.1512497539129933</v>
      </c>
    </row>
    <row r="166" spans="1:32" s="316" customFormat="1">
      <c r="A166" s="651" t="s">
        <v>114</v>
      </c>
      <c r="B166" s="279">
        <v>3.8610272367132428</v>
      </c>
      <c r="C166" s="280">
        <v>3.5367179292190207</v>
      </c>
      <c r="D166" s="280">
        <v>3.1558018798919942</v>
      </c>
      <c r="E166" s="280">
        <v>2.7863392903328359</v>
      </c>
      <c r="F166" s="280">
        <v>2.3344757227273885</v>
      </c>
      <c r="G166" s="280">
        <v>2.0453964133358982</v>
      </c>
      <c r="H166" s="280">
        <v>1.7393946447359689</v>
      </c>
      <c r="I166" s="280">
        <v>1.4726923414155908</v>
      </c>
      <c r="J166" s="280">
        <v>1.3127730872685859</v>
      </c>
      <c r="K166" s="280">
        <v>1.1711081028074433</v>
      </c>
      <c r="L166" s="280">
        <v>0.96006925473310967</v>
      </c>
      <c r="M166" s="280">
        <v>0.70243483950880992</v>
      </c>
      <c r="N166" s="280">
        <v>0.66389838659200195</v>
      </c>
      <c r="O166" s="280">
        <v>0.63092340608496122</v>
      </c>
      <c r="P166" s="280">
        <v>0.59468867927080082</v>
      </c>
      <c r="Q166" s="280">
        <v>0.56439166311167444</v>
      </c>
      <c r="R166" s="280">
        <v>0.50681815195372526</v>
      </c>
      <c r="S166" s="280">
        <v>0.46694383734878198</v>
      </c>
      <c r="T166" s="280">
        <v>0.42468569014757979</v>
      </c>
      <c r="U166" s="280">
        <v>0.4015167474051583</v>
      </c>
      <c r="V166" s="280">
        <v>0.38816029279365161</v>
      </c>
      <c r="W166" s="280">
        <v>0.34222056382215355</v>
      </c>
      <c r="X166" s="280">
        <v>0.32025363259202333</v>
      </c>
      <c r="Y166" s="280">
        <v>0.3107176172390515</v>
      </c>
      <c r="Z166" s="280">
        <v>0.30518076029778896</v>
      </c>
      <c r="AA166" s="280">
        <v>0.31295042995382832</v>
      </c>
      <c r="AB166" s="280">
        <v>0.34224051515180265</v>
      </c>
      <c r="AC166" s="280">
        <v>0.35215441853818125</v>
      </c>
      <c r="AD166" s="280">
        <v>0.38487057660286778</v>
      </c>
      <c r="AE166" s="280">
        <v>0.42169837206185046</v>
      </c>
      <c r="AF166" s="281">
        <v>0.36769816388842386</v>
      </c>
    </row>
    <row r="167" spans="1:32" s="316" customFormat="1">
      <c r="A167" s="651" t="s">
        <v>115</v>
      </c>
      <c r="B167" s="282">
        <v>1.0849552170371368E-3</v>
      </c>
      <c r="C167" s="283">
        <v>9.0641286873073567E-4</v>
      </c>
      <c r="D167" s="283">
        <v>7.8027247729602653E-4</v>
      </c>
      <c r="E167" s="283">
        <v>6.6144058696423157E-4</v>
      </c>
      <c r="F167" s="283">
        <v>5.4834009570432947E-4</v>
      </c>
      <c r="G167" s="283">
        <v>4.4017968240503121E-4</v>
      </c>
      <c r="H167" s="283">
        <v>8.0818635602012789E-4</v>
      </c>
      <c r="I167" s="283">
        <v>1.6869329471552376E-3</v>
      </c>
      <c r="J167" s="283">
        <v>2.7102816263530742E-3</v>
      </c>
      <c r="K167" s="283">
        <v>3.609558052779419E-3</v>
      </c>
      <c r="L167" s="283">
        <v>7.2408120226199347E-3</v>
      </c>
      <c r="M167" s="283">
        <v>4.2335293528066786E-3</v>
      </c>
      <c r="N167" s="283">
        <v>3.6149227871616011E-3</v>
      </c>
      <c r="O167" s="283">
        <v>2.6789612771674453E-3</v>
      </c>
      <c r="P167" s="283">
        <v>2.4257314660301849E-3</v>
      </c>
      <c r="Q167" s="283">
        <v>3.183930573845104E-3</v>
      </c>
      <c r="R167" s="283">
        <v>2.9293459286863677E-3</v>
      </c>
      <c r="S167" s="283">
        <v>2.3818241371723272E-3</v>
      </c>
      <c r="T167" s="283">
        <v>2.0372897053251636E-3</v>
      </c>
      <c r="U167" s="283">
        <v>1.8152689197477256E-3</v>
      </c>
      <c r="V167" s="283">
        <v>2.2260504551045559E-3</v>
      </c>
      <c r="W167" s="283">
        <v>2.9777157302164313E-3</v>
      </c>
      <c r="X167" s="283">
        <v>2.391373482308451E-3</v>
      </c>
      <c r="Y167" s="283">
        <v>2.1078596067971782E-3</v>
      </c>
      <c r="Z167" s="283">
        <v>1.3171721212166983E-3</v>
      </c>
      <c r="AA167" s="283">
        <v>1.1482158400630104E-3</v>
      </c>
      <c r="AB167" s="283">
        <v>1.02696159141855E-3</v>
      </c>
      <c r="AC167" s="283">
        <v>8.4959293455710426E-4</v>
      </c>
      <c r="AD167" s="283">
        <v>6.6638085672838154E-4</v>
      </c>
      <c r="AE167" s="283">
        <v>5.7082012139914485E-4</v>
      </c>
      <c r="AF167" s="266">
        <v>3.8009212024799917E-4</v>
      </c>
    </row>
    <row r="168" spans="1:32" s="316" customFormat="1">
      <c r="A168" s="651" t="s">
        <v>131</v>
      </c>
      <c r="B168" s="282">
        <v>7.3405949097747507E-7</v>
      </c>
      <c r="C168" s="283">
        <v>5.8059016758090156E-7</v>
      </c>
      <c r="D168" s="283">
        <v>5.9892209745710006E-7</v>
      </c>
      <c r="E168" s="283">
        <v>3.8798267283125476E-6</v>
      </c>
      <c r="F168" s="283">
        <v>2.072444035404659E-6</v>
      </c>
      <c r="G168" s="283">
        <v>1.0924345999797858E-6</v>
      </c>
      <c r="H168" s="283">
        <v>1.2250565766535615E-6</v>
      </c>
      <c r="I168" s="283">
        <v>9.5951771564104986E-7</v>
      </c>
      <c r="J168" s="283">
        <v>8.3013226756915929E-7</v>
      </c>
      <c r="K168" s="283">
        <v>7.9777886668031908E-7</v>
      </c>
      <c r="L168" s="283">
        <v>3.8401638678488198E-6</v>
      </c>
      <c r="M168" s="283">
        <v>1.7005679664406184E-5</v>
      </c>
      <c r="N168" s="283">
        <v>3.3826605528819385E-5</v>
      </c>
      <c r="O168" s="283">
        <v>2.6958954918872246E-5</v>
      </c>
      <c r="P168" s="283">
        <v>2.9061726632000153E-5</v>
      </c>
      <c r="Q168" s="283">
        <v>5.9797000232258267E-5</v>
      </c>
      <c r="R168" s="283">
        <v>7.4629658748805525E-5</v>
      </c>
      <c r="S168" s="283">
        <v>5.7854885614887894E-5</v>
      </c>
      <c r="T168" s="283">
        <v>6.893019406445982E-5</v>
      </c>
      <c r="U168" s="283">
        <v>6.7985095141356945E-5</v>
      </c>
      <c r="V168" s="283">
        <v>7.3714543699661498E-5</v>
      </c>
      <c r="W168" s="283">
        <v>2.2450831849218507E-4</v>
      </c>
      <c r="X168" s="283">
        <v>2.4267622936732076E-4</v>
      </c>
      <c r="Y168" s="283">
        <v>2.5028209467350639E-4</v>
      </c>
      <c r="Z168" s="283">
        <v>1.2615825914640106E-4</v>
      </c>
      <c r="AA168" s="283">
        <v>1.225752078618255E-4</v>
      </c>
      <c r="AB168" s="283">
        <v>8.5275091661528071E-5</v>
      </c>
      <c r="AC168" s="283">
        <v>5.8102455315534686E-5</v>
      </c>
      <c r="AD168" s="283">
        <v>5.0325260988669759E-5</v>
      </c>
      <c r="AE168" s="283">
        <v>4.8748568130519715E-5</v>
      </c>
      <c r="AF168" s="266">
        <v>3.8191416947631661E-5</v>
      </c>
    </row>
    <row r="169" spans="1:32" s="316" customFormat="1">
      <c r="A169" s="651" t="s">
        <v>142</v>
      </c>
      <c r="B169" s="282">
        <v>0</v>
      </c>
      <c r="C169" s="283">
        <v>0</v>
      </c>
      <c r="D169" s="283">
        <v>0</v>
      </c>
      <c r="E169" s="283">
        <v>0</v>
      </c>
      <c r="F169" s="283">
        <v>0</v>
      </c>
      <c r="G169" s="283">
        <v>0</v>
      </c>
      <c r="H169" s="283">
        <v>0</v>
      </c>
      <c r="I169" s="283">
        <v>0</v>
      </c>
      <c r="J169" s="283">
        <v>1.9579747868655398E-7</v>
      </c>
      <c r="K169" s="283">
        <v>8.2032531471726785E-7</v>
      </c>
      <c r="L169" s="283">
        <v>1.8475362876076705E-6</v>
      </c>
      <c r="M169" s="283">
        <v>3.3358555920736546E-6</v>
      </c>
      <c r="N169" s="283">
        <v>5.1591884127416481E-6</v>
      </c>
      <c r="O169" s="283">
        <v>7.2242788786269613E-6</v>
      </c>
      <c r="P169" s="283">
        <v>1.2691631276527733E-5</v>
      </c>
      <c r="Q169" s="283">
        <v>1.6815982039843336E-5</v>
      </c>
      <c r="R169" s="283">
        <v>1.6128082074838298E-5</v>
      </c>
      <c r="S169" s="283">
        <v>1.5793141685696209E-5</v>
      </c>
      <c r="T169" s="283">
        <v>1.5471232218207684E-5</v>
      </c>
      <c r="U169" s="283">
        <v>1.4944943135954142E-5</v>
      </c>
      <c r="V169" s="283">
        <v>1.6888356603697592E-5</v>
      </c>
      <c r="W169" s="283">
        <v>3.9927186504649715E-5</v>
      </c>
      <c r="X169" s="283">
        <v>1.0299614058924885E-4</v>
      </c>
      <c r="Y169" s="283">
        <v>2.2881119417144036E-4</v>
      </c>
      <c r="Z169" s="283">
        <v>4.0288766489188178E-4</v>
      </c>
      <c r="AA169" s="283">
        <v>6.4437960820915973E-4</v>
      </c>
      <c r="AB169" s="283">
        <v>9.8020535047138872E-4</v>
      </c>
      <c r="AC169" s="283">
        <v>1.3452768954872025E-3</v>
      </c>
      <c r="AD169" s="283">
        <v>1.7895732287323098E-3</v>
      </c>
      <c r="AE169" s="283">
        <v>2.4187170816499246E-3</v>
      </c>
      <c r="AF169" s="266">
        <v>3.4700080108800934E-3</v>
      </c>
    </row>
    <row r="170" spans="1:32" s="316" customFormat="1">
      <c r="A170" s="652" t="s">
        <v>129</v>
      </c>
      <c r="B170" s="276">
        <v>18.196541475117222</v>
      </c>
      <c r="C170" s="277">
        <v>20.773537106387106</v>
      </c>
      <c r="D170" s="277">
        <v>22.072099258184128</v>
      </c>
      <c r="E170" s="277">
        <v>23.987795943114968</v>
      </c>
      <c r="F170" s="277">
        <v>23.880436081737397</v>
      </c>
      <c r="G170" s="277">
        <v>23.739871907878772</v>
      </c>
      <c r="H170" s="277">
        <v>22.176385851116276</v>
      </c>
      <c r="I170" s="277">
        <v>20.602088210024473</v>
      </c>
      <c r="J170" s="277">
        <v>19.3973248651685</v>
      </c>
      <c r="K170" s="277">
        <v>18.054938324587255</v>
      </c>
      <c r="L170" s="277">
        <v>15.916537574416477</v>
      </c>
      <c r="M170" s="277">
        <v>15.226323709000916</v>
      </c>
      <c r="N170" s="277">
        <v>14.203045723603422</v>
      </c>
      <c r="O170" s="277">
        <v>13.222104005604582</v>
      </c>
      <c r="P170" s="277">
        <v>12.075461285617999</v>
      </c>
      <c r="Q170" s="277">
        <v>10.042387567826252</v>
      </c>
      <c r="R170" s="277">
        <v>8.9498727203017854</v>
      </c>
      <c r="S170" s="277">
        <v>8.0370668417078939</v>
      </c>
      <c r="T170" s="277">
        <v>6.9918571052704177</v>
      </c>
      <c r="U170" s="277">
        <v>6.3393990870428949</v>
      </c>
      <c r="V170" s="277">
        <v>6.1188074363638094</v>
      </c>
      <c r="W170" s="277">
        <v>5.4388832912074374</v>
      </c>
      <c r="X170" s="277">
        <v>4.9917670853976217</v>
      </c>
      <c r="Y170" s="277">
        <v>4.4419478270688151</v>
      </c>
      <c r="Z170" s="277">
        <v>3.8565696306949593</v>
      </c>
      <c r="AA170" s="277">
        <v>3.5265777613132694</v>
      </c>
      <c r="AB170" s="277">
        <v>3.179295702710172</v>
      </c>
      <c r="AC170" s="277">
        <v>2.7804975194714485</v>
      </c>
      <c r="AD170" s="277">
        <v>2.384966533519671</v>
      </c>
      <c r="AE170" s="277">
        <v>1.9954603777578102</v>
      </c>
      <c r="AF170" s="278">
        <v>1.4113369922258825</v>
      </c>
    </row>
    <row r="171" spans="1:32" s="316" customFormat="1">
      <c r="A171" s="650" t="s">
        <v>127</v>
      </c>
      <c r="B171" s="282">
        <v>17.634085967059782</v>
      </c>
      <c r="C171" s="283">
        <v>20.270121379369094</v>
      </c>
      <c r="D171" s="283">
        <v>21.666998285327058</v>
      </c>
      <c r="E171" s="283">
        <v>23.653090392171141</v>
      </c>
      <c r="F171" s="283">
        <v>23.585904888174333</v>
      </c>
      <c r="G171" s="283">
        <v>23.498651784646388</v>
      </c>
      <c r="H171" s="283">
        <v>21.963424850486373</v>
      </c>
      <c r="I171" s="283">
        <v>20.415519392157329</v>
      </c>
      <c r="J171" s="283">
        <v>19.226305568018432</v>
      </c>
      <c r="K171" s="283">
        <v>17.901753948117722</v>
      </c>
      <c r="L171" s="283">
        <v>15.80507441726701</v>
      </c>
      <c r="M171" s="283">
        <v>15.148819900710111</v>
      </c>
      <c r="N171" s="283">
        <v>14.130233352960706</v>
      </c>
      <c r="O171" s="283">
        <v>13.152594646110492</v>
      </c>
      <c r="P171" s="283">
        <v>12.007808572036785</v>
      </c>
      <c r="Q171" s="283">
        <v>9.9770372622281922</v>
      </c>
      <c r="R171" s="283">
        <v>8.879626316895191</v>
      </c>
      <c r="S171" s="283">
        <v>7.966312591951108</v>
      </c>
      <c r="T171" s="283">
        <v>6.9316291064764624</v>
      </c>
      <c r="U171" s="283">
        <v>6.2779507156944128</v>
      </c>
      <c r="V171" s="283">
        <v>6.0585641922888342</v>
      </c>
      <c r="W171" s="283">
        <v>5.3836030672920172</v>
      </c>
      <c r="X171" s="283">
        <v>4.931499232817437</v>
      </c>
      <c r="Y171" s="283">
        <v>4.378268746672469</v>
      </c>
      <c r="Z171" s="283">
        <v>3.7990646555651346</v>
      </c>
      <c r="AA171" s="283">
        <v>3.4579513933024004</v>
      </c>
      <c r="AB171" s="283">
        <v>3.123080981531928</v>
      </c>
      <c r="AC171" s="283">
        <v>2.7086636916098237</v>
      </c>
      <c r="AD171" s="283">
        <v>2.3159382078480828</v>
      </c>
      <c r="AE171" s="283">
        <v>1.9221356003053156</v>
      </c>
      <c r="AF171" s="266">
        <v>1.3572834186293061</v>
      </c>
    </row>
    <row r="172" spans="1:32" s="316" customFormat="1">
      <c r="A172" s="651" t="s">
        <v>114</v>
      </c>
      <c r="B172" s="285">
        <v>0.56040601538932966</v>
      </c>
      <c r="C172" s="286">
        <v>0.50129577386424118</v>
      </c>
      <c r="D172" s="286">
        <v>0.40334167072851562</v>
      </c>
      <c r="E172" s="286">
        <v>0.33311955386950654</v>
      </c>
      <c r="F172" s="286">
        <v>0.29313335414778124</v>
      </c>
      <c r="G172" s="286">
        <v>0.24000884498427083</v>
      </c>
      <c r="H172" s="286">
        <v>0.21089419038627669</v>
      </c>
      <c r="I172" s="286">
        <v>0.18260868539772215</v>
      </c>
      <c r="J172" s="286">
        <v>0.16408071893252926</v>
      </c>
      <c r="K172" s="286">
        <v>0.14386477460974847</v>
      </c>
      <c r="L172" s="286">
        <v>0.1057700080704693</v>
      </c>
      <c r="M172" s="286">
        <v>6.8560316440104505E-2</v>
      </c>
      <c r="N172" s="286">
        <v>6.4637953670026074E-2</v>
      </c>
      <c r="O172" s="286">
        <v>6.1594296171483889E-2</v>
      </c>
      <c r="P172" s="286">
        <v>6.042774902201363E-2</v>
      </c>
      <c r="Q172" s="286">
        <v>5.9584498829576858E-2</v>
      </c>
      <c r="R172" s="286">
        <v>6.4882463403485316E-2</v>
      </c>
      <c r="S172" s="286">
        <v>6.5681694919822495E-2</v>
      </c>
      <c r="T172" s="286">
        <v>5.5199338188762812E-2</v>
      </c>
      <c r="U172" s="286">
        <v>5.6973098839945328E-2</v>
      </c>
      <c r="V172" s="286">
        <v>5.5025502133301513E-2</v>
      </c>
      <c r="W172" s="286">
        <v>5.0363814809658791E-2</v>
      </c>
      <c r="X172" s="286">
        <v>5.5245470130211714E-2</v>
      </c>
      <c r="Y172" s="286">
        <v>5.9134286244834265E-2</v>
      </c>
      <c r="Z172" s="286">
        <v>5.3111774208499579E-2</v>
      </c>
      <c r="AA172" s="286">
        <v>6.4687422235272518E-2</v>
      </c>
      <c r="AB172" s="286">
        <v>5.2824490706476025E-2</v>
      </c>
      <c r="AC172" s="286">
        <v>6.8908016761512911E-2</v>
      </c>
      <c r="AD172" s="286">
        <v>6.6274199511219517E-2</v>
      </c>
      <c r="AE172" s="286">
        <v>7.0799377429435095E-2</v>
      </c>
      <c r="AF172" s="265">
        <v>5.2227843515754581E-2</v>
      </c>
    </row>
    <row r="173" spans="1:32" s="316" customFormat="1">
      <c r="A173" s="651" t="s">
        <v>115</v>
      </c>
      <c r="B173" s="285">
        <v>2.0477835175163263E-3</v>
      </c>
      <c r="C173" s="286">
        <v>2.1182836162246727E-3</v>
      </c>
      <c r="D173" s="286">
        <v>1.7576149200902213E-3</v>
      </c>
      <c r="E173" s="286">
        <v>1.5744382203873577E-3</v>
      </c>
      <c r="F173" s="286">
        <v>1.3910888091362204E-3</v>
      </c>
      <c r="G173" s="286">
        <v>1.2074713796986192E-3</v>
      </c>
      <c r="H173" s="286">
        <v>2.0629515956046228E-3</v>
      </c>
      <c r="I173" s="286">
        <v>3.9573125503144756E-3</v>
      </c>
      <c r="J173" s="286">
        <v>6.93590792007771E-3</v>
      </c>
      <c r="K173" s="286">
        <v>9.317026142606679E-3</v>
      </c>
      <c r="L173" s="286">
        <v>5.6893481387358148E-3</v>
      </c>
      <c r="M173" s="286">
        <v>8.8980748978865938E-3</v>
      </c>
      <c r="N173" s="286">
        <v>8.0772567430699264E-3</v>
      </c>
      <c r="O173" s="286">
        <v>7.814574284341071E-3</v>
      </c>
      <c r="P173" s="286">
        <v>7.1170727090654621E-3</v>
      </c>
      <c r="Q173" s="286">
        <v>5.6325722443358699E-3</v>
      </c>
      <c r="R173" s="286">
        <v>5.1945464260846281E-3</v>
      </c>
      <c r="S173" s="286">
        <v>4.9196070673723545E-3</v>
      </c>
      <c r="T173" s="286">
        <v>4.8261258751444861E-3</v>
      </c>
      <c r="U173" s="286">
        <v>4.2786722088962118E-3</v>
      </c>
      <c r="V173" s="286">
        <v>5.0132905281193947E-3</v>
      </c>
      <c r="W173" s="286">
        <v>4.4868551746776878E-3</v>
      </c>
      <c r="X173" s="286">
        <v>4.4483950869348048E-3</v>
      </c>
      <c r="Y173" s="286">
        <v>3.891398939836462E-3</v>
      </c>
      <c r="Z173" s="286">
        <v>3.8355768342470645E-3</v>
      </c>
      <c r="AA173" s="286">
        <v>3.3921664049346716E-3</v>
      </c>
      <c r="AB173" s="286">
        <v>2.9875297497646827E-3</v>
      </c>
      <c r="AC173" s="286">
        <v>2.6193774021100861E-3</v>
      </c>
      <c r="AD173" s="286">
        <v>2.4634844253274761E-3</v>
      </c>
      <c r="AE173" s="286">
        <v>2.2216914556458748E-3</v>
      </c>
      <c r="AF173" s="265">
        <v>1.5141491732099581E-3</v>
      </c>
    </row>
    <row r="174" spans="1:32" s="316" customFormat="1">
      <c r="A174" s="651" t="s">
        <v>131</v>
      </c>
      <c r="B174" s="285">
        <v>1.7091505966440983E-6</v>
      </c>
      <c r="C174" s="286">
        <v>1.6695375457039178E-6</v>
      </c>
      <c r="D174" s="286">
        <v>1.6872084639574274E-6</v>
      </c>
      <c r="E174" s="286">
        <v>1.1558853932935756E-5</v>
      </c>
      <c r="F174" s="286">
        <v>6.7506061466819092E-6</v>
      </c>
      <c r="G174" s="286">
        <v>3.8068684175694353E-6</v>
      </c>
      <c r="H174" s="286">
        <v>3.8586480224143276E-6</v>
      </c>
      <c r="I174" s="286">
        <v>2.8199191061293554E-6</v>
      </c>
      <c r="J174" s="286">
        <v>2.6702974612887701E-6</v>
      </c>
      <c r="K174" s="286">
        <v>2.5757171772193893E-6</v>
      </c>
      <c r="L174" s="286">
        <v>3.8009402626585025E-6</v>
      </c>
      <c r="M174" s="286">
        <v>4.5416952813292641E-5</v>
      </c>
      <c r="N174" s="286">
        <v>9.7160229619507515E-5</v>
      </c>
      <c r="O174" s="286">
        <v>1.0048903826519007E-4</v>
      </c>
      <c r="P174" s="286">
        <v>1.0789185013719389E-4</v>
      </c>
      <c r="Q174" s="286">
        <v>1.3323452414614254E-4</v>
      </c>
      <c r="R174" s="286">
        <v>1.6939357702426929E-4</v>
      </c>
      <c r="S174" s="286">
        <v>1.5294776959178701E-4</v>
      </c>
      <c r="T174" s="286">
        <v>2.0253473004770928E-4</v>
      </c>
      <c r="U174" s="286">
        <v>1.9660029964072823E-4</v>
      </c>
      <c r="V174" s="286">
        <v>2.0172741567825084E-4</v>
      </c>
      <c r="W174" s="286">
        <v>4.2238843416234865E-4</v>
      </c>
      <c r="X174" s="286">
        <v>5.6145460264715589E-4</v>
      </c>
      <c r="Y174" s="286">
        <v>6.3402552928339454E-4</v>
      </c>
      <c r="Z174" s="286">
        <v>5.3631833203562516E-4</v>
      </c>
      <c r="AA174" s="286">
        <v>5.2355627429290317E-4</v>
      </c>
      <c r="AB174" s="286">
        <v>3.733975138991411E-4</v>
      </c>
      <c r="AC174" s="286">
        <v>2.6601241634785505E-4</v>
      </c>
      <c r="AD174" s="286">
        <v>2.3266153927506612E-4</v>
      </c>
      <c r="AE174" s="286">
        <v>2.2802328975219792E-4</v>
      </c>
      <c r="AF174" s="265">
        <v>2.0638796039831737E-4</v>
      </c>
    </row>
    <row r="175" spans="1:32" s="316" customFormat="1">
      <c r="A175" s="651" t="s">
        <v>142</v>
      </c>
      <c r="B175" s="282">
        <v>0</v>
      </c>
      <c r="C175" s="283">
        <v>0</v>
      </c>
      <c r="D175" s="283">
        <v>0</v>
      </c>
      <c r="E175" s="283">
        <v>0</v>
      </c>
      <c r="F175" s="283">
        <v>0</v>
      </c>
      <c r="G175" s="283">
        <v>0</v>
      </c>
      <c r="H175" s="283">
        <v>0</v>
      </c>
      <c r="I175" s="283">
        <v>0</v>
      </c>
      <c r="J175" s="283">
        <v>0</v>
      </c>
      <c r="K175" s="283">
        <v>0</v>
      </c>
      <c r="L175" s="283">
        <v>0</v>
      </c>
      <c r="M175" s="283">
        <v>0</v>
      </c>
      <c r="N175" s="283">
        <v>0</v>
      </c>
      <c r="O175" s="283">
        <v>0</v>
      </c>
      <c r="P175" s="283">
        <v>0</v>
      </c>
      <c r="Q175" s="283">
        <v>0</v>
      </c>
      <c r="R175" s="283">
        <v>0</v>
      </c>
      <c r="S175" s="283">
        <v>0</v>
      </c>
      <c r="T175" s="283">
        <v>0</v>
      </c>
      <c r="U175" s="283">
        <v>0</v>
      </c>
      <c r="V175" s="283">
        <v>2.7239978753822796E-6</v>
      </c>
      <c r="W175" s="283">
        <v>7.1654969210443121E-6</v>
      </c>
      <c r="X175" s="283">
        <v>1.2532760391649783E-5</v>
      </c>
      <c r="Y175" s="283">
        <v>1.9369682391898654E-5</v>
      </c>
      <c r="Z175" s="283">
        <v>2.1305755042315291E-5</v>
      </c>
      <c r="AA175" s="283">
        <v>2.3223096368395239E-5</v>
      </c>
      <c r="AB175" s="283">
        <v>2.9303208103829634E-5</v>
      </c>
      <c r="AC175" s="283">
        <v>4.0421281654004025E-5</v>
      </c>
      <c r="AD175" s="283">
        <v>5.7980195766275929E-5</v>
      </c>
      <c r="AE175" s="283">
        <v>7.5685277661341881E-5</v>
      </c>
      <c r="AF175" s="284">
        <v>1.0519294721341856E-4</v>
      </c>
    </row>
    <row r="176" spans="1:32" s="316" customFormat="1">
      <c r="A176" s="652" t="s">
        <v>143</v>
      </c>
      <c r="B176" s="276">
        <v>14.022688068011268</v>
      </c>
      <c r="C176" s="277">
        <v>14.532205163195488</v>
      </c>
      <c r="D176" s="277">
        <v>14.99865174440267</v>
      </c>
      <c r="E176" s="277">
        <v>14.85203251261067</v>
      </c>
      <c r="F176" s="277">
        <v>15.077143435404153</v>
      </c>
      <c r="G176" s="277">
        <v>14.850725065210421</v>
      </c>
      <c r="H176" s="277">
        <v>14.411232866495904</v>
      </c>
      <c r="I176" s="277">
        <v>14.526202548157665</v>
      </c>
      <c r="J176" s="277">
        <v>13.708750793855691</v>
      </c>
      <c r="K176" s="277">
        <v>13.21875803235107</v>
      </c>
      <c r="L176" s="277">
        <v>11.942925322185063</v>
      </c>
      <c r="M176" s="277">
        <v>10.963697787382557</v>
      </c>
      <c r="N176" s="277">
        <v>10.353462976438818</v>
      </c>
      <c r="O176" s="277">
        <v>9.3312231240955175</v>
      </c>
      <c r="P176" s="277">
        <v>9.0280419566490338</v>
      </c>
      <c r="Q176" s="277">
        <v>8.2097332361311608</v>
      </c>
      <c r="R176" s="277">
        <v>7.8746964886001045</v>
      </c>
      <c r="S176" s="277">
        <v>7.1537068366412742</v>
      </c>
      <c r="T176" s="277">
        <v>6.1206382852087629</v>
      </c>
      <c r="U176" s="277">
        <v>5.1124932528570364</v>
      </c>
      <c r="V176" s="277">
        <v>4.6069692062497118</v>
      </c>
      <c r="W176" s="277">
        <v>4.3054108635681327</v>
      </c>
      <c r="X176" s="277">
        <v>3.7566530589672551</v>
      </c>
      <c r="Y176" s="277">
        <v>3.331732139595899</v>
      </c>
      <c r="Z176" s="277">
        <v>2.9506861179583823</v>
      </c>
      <c r="AA176" s="277">
        <v>2.7341891461163899</v>
      </c>
      <c r="AB176" s="277">
        <v>2.2889536250692046</v>
      </c>
      <c r="AC176" s="277">
        <v>1.9952506516571031</v>
      </c>
      <c r="AD176" s="277">
        <v>1.6911145366200167</v>
      </c>
      <c r="AE176" s="277">
        <v>1.5200771753334941</v>
      </c>
      <c r="AF176" s="278">
        <v>1.1180264648796983</v>
      </c>
    </row>
    <row r="177" spans="1:60" s="316" customFormat="1">
      <c r="A177" s="651" t="s">
        <v>127</v>
      </c>
      <c r="B177" s="282">
        <v>14.007560164962914</v>
      </c>
      <c r="C177" s="283">
        <v>14.517006874509304</v>
      </c>
      <c r="D177" s="283">
        <v>14.98330085807809</v>
      </c>
      <c r="E177" s="283">
        <v>14.836619992001854</v>
      </c>
      <c r="F177" s="283">
        <v>15.060703837419936</v>
      </c>
      <c r="G177" s="283">
        <v>14.834081217022693</v>
      </c>
      <c r="H177" s="283">
        <v>14.394767209678021</v>
      </c>
      <c r="I177" s="283">
        <v>14.509431414514356</v>
      </c>
      <c r="J177" s="283">
        <v>13.692340714595559</v>
      </c>
      <c r="K177" s="283">
        <v>13.201800836896711</v>
      </c>
      <c r="L177" s="283">
        <v>11.92675096916426</v>
      </c>
      <c r="M177" s="283">
        <v>10.948152394276255</v>
      </c>
      <c r="N177" s="283">
        <v>10.338774048403859</v>
      </c>
      <c r="O177" s="283">
        <v>9.3166177159771006</v>
      </c>
      <c r="P177" s="283">
        <v>9.0135459865371796</v>
      </c>
      <c r="Q177" s="283">
        <v>8.1957553931124245</v>
      </c>
      <c r="R177" s="283">
        <v>7.8609337197490134</v>
      </c>
      <c r="S177" s="283">
        <v>7.140390410731019</v>
      </c>
      <c r="T177" s="283">
        <v>6.1080396950707545</v>
      </c>
      <c r="U177" s="283">
        <v>5.1006546933055681</v>
      </c>
      <c r="V177" s="283">
        <v>4.5960594550222087</v>
      </c>
      <c r="W177" s="283">
        <v>4.2944383221299089</v>
      </c>
      <c r="X177" s="283">
        <v>3.7464044939383938</v>
      </c>
      <c r="Y177" s="283">
        <v>3.3227205418678118</v>
      </c>
      <c r="Z177" s="283">
        <v>2.9429318821941366</v>
      </c>
      <c r="AA177" s="283">
        <v>2.7261887876616839</v>
      </c>
      <c r="AB177" s="283">
        <v>2.2814894258907912</v>
      </c>
      <c r="AC177" s="283">
        <v>1.9896409365081518</v>
      </c>
      <c r="AD177" s="283">
        <v>1.6832694887369826</v>
      </c>
      <c r="AE177" s="283">
        <v>1.5140080534258786</v>
      </c>
      <c r="AF177" s="266">
        <v>1.1122252052724295</v>
      </c>
    </row>
    <row r="178" spans="1:60" s="316" customFormat="1">
      <c r="A178" s="651" t="s">
        <v>114</v>
      </c>
      <c r="B178" s="282">
        <v>1.5126666751561902E-2</v>
      </c>
      <c r="C178" s="283">
        <v>1.5196993255285403E-2</v>
      </c>
      <c r="D178" s="283">
        <v>1.534960483877533E-2</v>
      </c>
      <c r="E178" s="283">
        <v>1.5403127681412465E-2</v>
      </c>
      <c r="F178" s="283">
        <v>1.6434127616721278E-2</v>
      </c>
      <c r="G178" s="283">
        <v>1.6640285415712143E-2</v>
      </c>
      <c r="H178" s="283">
        <v>1.6462146761002373E-2</v>
      </c>
      <c r="I178" s="283">
        <v>1.6768338164148647E-2</v>
      </c>
      <c r="J178" s="283">
        <v>1.6407235865116818E-2</v>
      </c>
      <c r="K178" s="283">
        <v>1.6954300151472718E-2</v>
      </c>
      <c r="L178" s="283">
        <v>1.6168250898444578E-2</v>
      </c>
      <c r="M178" s="283">
        <v>1.5459139832448367E-2</v>
      </c>
      <c r="N178" s="283">
        <v>1.4603197969880355E-2</v>
      </c>
      <c r="O178" s="283">
        <v>1.4466031904521996E-2</v>
      </c>
      <c r="P178" s="283">
        <v>1.4335629544326203E-2</v>
      </c>
      <c r="Q178" s="283">
        <v>1.3809359751609612E-2</v>
      </c>
      <c r="R178" s="283">
        <v>1.3533946122030394E-2</v>
      </c>
      <c r="S178" s="283">
        <v>1.3038539012784721E-2</v>
      </c>
      <c r="T178" s="283">
        <v>1.2258657178524836E-2</v>
      </c>
      <c r="U178" s="283">
        <v>1.1495614913556941E-2</v>
      </c>
      <c r="V178" s="283">
        <v>1.0544928515520495E-2</v>
      </c>
      <c r="W178" s="283">
        <v>1.0124742691618727E-2</v>
      </c>
      <c r="X178" s="283">
        <v>9.3239279872535785E-3</v>
      </c>
      <c r="Y178" s="283">
        <v>7.9679596076394944E-3</v>
      </c>
      <c r="Z178" s="283">
        <v>6.5166116752509605E-3</v>
      </c>
      <c r="AA178" s="283">
        <v>6.696426922275284E-3</v>
      </c>
      <c r="AB178" s="283">
        <v>6.0007229153265854E-3</v>
      </c>
      <c r="AC178" s="283">
        <v>3.9108708202399249E-3</v>
      </c>
      <c r="AD178" s="283">
        <v>5.8194811766051251E-3</v>
      </c>
      <c r="AE178" s="283">
        <v>3.526194881933863E-3</v>
      </c>
      <c r="AF178" s="266">
        <v>2.6483756244617606E-3</v>
      </c>
    </row>
    <row r="179" spans="1:60" s="316" customFormat="1">
      <c r="A179" s="651" t="s">
        <v>131</v>
      </c>
      <c r="B179" s="282">
        <v>1.2362967926919162E-6</v>
      </c>
      <c r="C179" s="283">
        <v>1.295430898152543E-6</v>
      </c>
      <c r="D179" s="283">
        <v>1.2814858038964493E-6</v>
      </c>
      <c r="E179" s="283">
        <v>9.3929274030331722E-6</v>
      </c>
      <c r="F179" s="283">
        <v>5.4703674966338246E-6</v>
      </c>
      <c r="G179" s="283">
        <v>3.5627720168712027E-6</v>
      </c>
      <c r="H179" s="283">
        <v>3.5100568812568355E-6</v>
      </c>
      <c r="I179" s="283">
        <v>2.795479160830152E-6</v>
      </c>
      <c r="J179" s="283">
        <v>2.8433950142623995E-6</v>
      </c>
      <c r="K179" s="283">
        <v>2.8953028857303027E-6</v>
      </c>
      <c r="L179" s="283">
        <v>6.1021223595718217E-6</v>
      </c>
      <c r="M179" s="283">
        <v>8.6253273854631737E-5</v>
      </c>
      <c r="N179" s="283">
        <v>8.573006507979513E-5</v>
      </c>
      <c r="O179" s="283">
        <v>1.3937621389532677E-4</v>
      </c>
      <c r="P179" s="283">
        <v>1.6034056752783983E-4</v>
      </c>
      <c r="Q179" s="283">
        <v>1.6848326712652509E-4</v>
      </c>
      <c r="R179" s="283">
        <v>2.2882272906095389E-4</v>
      </c>
      <c r="S179" s="283">
        <v>2.77886897470315E-4</v>
      </c>
      <c r="T179" s="283">
        <v>3.3993295948304367E-4</v>
      </c>
      <c r="U179" s="283">
        <v>3.4294463791155114E-4</v>
      </c>
      <c r="V179" s="283">
        <v>3.6153354768803965E-4</v>
      </c>
      <c r="W179" s="283">
        <v>8.3692005881834766E-4</v>
      </c>
      <c r="X179" s="283">
        <v>9.0410290848542334E-4</v>
      </c>
      <c r="Y179" s="283">
        <v>1.013847302783182E-3</v>
      </c>
      <c r="Z179" s="283">
        <v>1.1916904028999502E-3</v>
      </c>
      <c r="AA179" s="283">
        <v>1.2469249518717198E-3</v>
      </c>
      <c r="AB179" s="283">
        <v>1.3891220290904388E-3</v>
      </c>
      <c r="AC179" s="283">
        <v>1.5927668749111743E-3</v>
      </c>
      <c r="AD179" s="283">
        <v>1.9068052574473041E-3</v>
      </c>
      <c r="AE179" s="283">
        <v>2.3672575295686864E-3</v>
      </c>
      <c r="AF179" s="266">
        <v>2.9008047136485273E-3</v>
      </c>
    </row>
    <row r="180" spans="1:60" s="316" customFormat="1">
      <c r="A180" s="651" t="s">
        <v>142</v>
      </c>
      <c r="B180" s="282">
        <v>0</v>
      </c>
      <c r="C180" s="283">
        <v>0</v>
      </c>
      <c r="D180" s="283">
        <v>0</v>
      </c>
      <c r="E180" s="283">
        <v>0</v>
      </c>
      <c r="F180" s="283">
        <v>0</v>
      </c>
      <c r="G180" s="283">
        <v>0</v>
      </c>
      <c r="H180" s="283">
        <v>0</v>
      </c>
      <c r="I180" s="283">
        <v>0</v>
      </c>
      <c r="J180" s="283">
        <v>0</v>
      </c>
      <c r="K180" s="283">
        <v>0</v>
      </c>
      <c r="L180" s="283">
        <v>0</v>
      </c>
      <c r="M180" s="283">
        <v>0</v>
      </c>
      <c r="N180" s="283">
        <v>0</v>
      </c>
      <c r="O180" s="283">
        <v>0</v>
      </c>
      <c r="P180" s="283">
        <v>0</v>
      </c>
      <c r="Q180" s="283">
        <v>0</v>
      </c>
      <c r="R180" s="283">
        <v>0</v>
      </c>
      <c r="S180" s="283">
        <v>0</v>
      </c>
      <c r="T180" s="283">
        <v>0</v>
      </c>
      <c r="U180" s="283">
        <v>0</v>
      </c>
      <c r="V180" s="283">
        <v>3.2891642943334456E-6</v>
      </c>
      <c r="W180" s="283">
        <v>1.0878687787314852E-5</v>
      </c>
      <c r="X180" s="283">
        <v>2.0534133122466847E-5</v>
      </c>
      <c r="Y180" s="283">
        <v>2.9790817664849882E-5</v>
      </c>
      <c r="Z180" s="283">
        <v>4.5933686094812801E-5</v>
      </c>
      <c r="AA180" s="283">
        <v>5.7006580559236965E-5</v>
      </c>
      <c r="AB180" s="283">
        <v>7.4354233996696341E-5</v>
      </c>
      <c r="AC180" s="283">
        <v>1.060774538002112E-4</v>
      </c>
      <c r="AD180" s="283">
        <v>1.1876144898180506E-4</v>
      </c>
      <c r="AE180" s="283">
        <v>1.7566949611279092E-4</v>
      </c>
      <c r="AF180" s="284">
        <v>2.5207926915843431E-4</v>
      </c>
    </row>
    <row r="181" spans="1:60" s="316" customFormat="1">
      <c r="A181" s="652" t="s">
        <v>112</v>
      </c>
      <c r="B181" s="654">
        <v>0.65889177373103969</v>
      </c>
      <c r="C181" s="655">
        <v>0.62244495587156612</v>
      </c>
      <c r="D181" s="655">
        <v>0.61731220667048958</v>
      </c>
      <c r="E181" s="655">
        <v>0.7520597546607104</v>
      </c>
      <c r="F181" s="655">
        <v>0.65048471019890675</v>
      </c>
      <c r="G181" s="655">
        <v>0.57552102367246349</v>
      </c>
      <c r="H181" s="655">
        <v>0.57860922850625462</v>
      </c>
      <c r="I181" s="655">
        <v>0.67273956728008677</v>
      </c>
      <c r="J181" s="655">
        <v>0.78084452032430396</v>
      </c>
      <c r="K181" s="655">
        <v>0.76422122180490371</v>
      </c>
      <c r="L181" s="655">
        <v>0.74810699543337178</v>
      </c>
      <c r="M181" s="655">
        <v>0.70843741486914269</v>
      </c>
      <c r="N181" s="655">
        <v>0.67107008060924334</v>
      </c>
      <c r="O181" s="655">
        <v>0.5825960861433066</v>
      </c>
      <c r="P181" s="655">
        <v>0.52204101827053917</v>
      </c>
      <c r="Q181" s="655">
        <v>0.45277639131019931</v>
      </c>
      <c r="R181" s="655">
        <v>0.38702631447578545</v>
      </c>
      <c r="S181" s="655">
        <v>0.35310095751070991</v>
      </c>
      <c r="T181" s="655">
        <v>0.33274590890941103</v>
      </c>
      <c r="U181" s="655">
        <v>0.32598337043854514</v>
      </c>
      <c r="V181" s="655">
        <v>0.32063293928999315</v>
      </c>
      <c r="W181" s="655">
        <v>0.30704094617653399</v>
      </c>
      <c r="X181" s="655">
        <v>0.30778345659579243</v>
      </c>
      <c r="Y181" s="655">
        <v>0.29262600450234244</v>
      </c>
      <c r="Z181" s="655">
        <v>0.26602602847610696</v>
      </c>
      <c r="AA181" s="655">
        <v>0.25374839590271492</v>
      </c>
      <c r="AB181" s="655">
        <v>0.24097700092697569</v>
      </c>
      <c r="AC181" s="655">
        <v>0.23159142053834011</v>
      </c>
      <c r="AD181" s="655">
        <v>0.2251550307768693</v>
      </c>
      <c r="AE181" s="655">
        <v>0.21457391862357575</v>
      </c>
      <c r="AF181" s="656">
        <v>0.18646747569225675</v>
      </c>
    </row>
    <row r="182" spans="1:60" s="316" customFormat="1">
      <c r="A182" s="651" t="s">
        <v>114</v>
      </c>
      <c r="B182" s="285">
        <v>0.65889177373103969</v>
      </c>
      <c r="C182" s="286">
        <v>0.62244495587156612</v>
      </c>
      <c r="D182" s="286">
        <v>0.60231667607571526</v>
      </c>
      <c r="E182" s="286">
        <v>0.7107250676109691</v>
      </c>
      <c r="F182" s="286">
        <v>0.58998178802387913</v>
      </c>
      <c r="G182" s="286">
        <v>0.49293126579235247</v>
      </c>
      <c r="H182" s="286">
        <v>0.47445006363594322</v>
      </c>
      <c r="I182" s="286">
        <v>0.55232552524195277</v>
      </c>
      <c r="J182" s="286">
        <v>0.64662318215287284</v>
      </c>
      <c r="K182" s="286">
        <v>0.62222018967033899</v>
      </c>
      <c r="L182" s="286">
        <v>0.60714808909708839</v>
      </c>
      <c r="M182" s="286">
        <v>0.56846771413293729</v>
      </c>
      <c r="N182" s="286">
        <v>0.53773044162881589</v>
      </c>
      <c r="O182" s="286">
        <v>0.45550993975332382</v>
      </c>
      <c r="P182" s="286">
        <v>0.40314480124775909</v>
      </c>
      <c r="Q182" s="286">
        <v>0.33766285713830113</v>
      </c>
      <c r="R182" s="286">
        <v>0.27226763118065539</v>
      </c>
      <c r="S182" s="286">
        <v>0.23080477912456568</v>
      </c>
      <c r="T182" s="286">
        <v>0.20009261852724125</v>
      </c>
      <c r="U182" s="286">
        <v>0.18107326260507553</v>
      </c>
      <c r="V182" s="286">
        <v>0.15746879983992598</v>
      </c>
      <c r="W182" s="286">
        <v>0.14332501846389936</v>
      </c>
      <c r="X182" s="286">
        <v>0.12945591642798934</v>
      </c>
      <c r="Y182" s="286">
        <v>0.11709799228593297</v>
      </c>
      <c r="Z182" s="286">
        <v>0.10646251482283753</v>
      </c>
      <c r="AA182" s="286">
        <v>0.10058691893223311</v>
      </c>
      <c r="AB182" s="286">
        <v>9.716828172978409E-2</v>
      </c>
      <c r="AC182" s="286">
        <v>9.40707252886675E-2</v>
      </c>
      <c r="AD182" s="286">
        <v>9.1350620678953415E-2</v>
      </c>
      <c r="AE182" s="286">
        <v>8.7725726347690061E-2</v>
      </c>
      <c r="AF182" s="287">
        <v>7.0655778000543845E-2</v>
      </c>
    </row>
    <row r="183" spans="1:60">
      <c r="A183" s="651" t="s">
        <v>127</v>
      </c>
      <c r="B183" s="282">
        <v>0</v>
      </c>
      <c r="C183" s="283">
        <v>0</v>
      </c>
      <c r="D183" s="286">
        <v>1.4995530594774277E-2</v>
      </c>
      <c r="E183" s="286">
        <v>4.1334687049741317E-2</v>
      </c>
      <c r="F183" s="286">
        <v>6.0502922175027639E-2</v>
      </c>
      <c r="G183" s="286">
        <v>8.2589757880111053E-2</v>
      </c>
      <c r="H183" s="286">
        <v>0.10415916487031136</v>
      </c>
      <c r="I183" s="286">
        <v>0.12041404203813402</v>
      </c>
      <c r="J183" s="286">
        <v>0.13422133817143111</v>
      </c>
      <c r="K183" s="286">
        <v>0.14200103213456469</v>
      </c>
      <c r="L183" s="286">
        <v>0.14095890633628336</v>
      </c>
      <c r="M183" s="286">
        <v>0.1399697007362054</v>
      </c>
      <c r="N183" s="286">
        <v>0.13333963898042744</v>
      </c>
      <c r="O183" s="286">
        <v>0.1270861000940697</v>
      </c>
      <c r="P183" s="286">
        <v>0.11889608431229169</v>
      </c>
      <c r="Q183" s="286">
        <v>0.11511325010915394</v>
      </c>
      <c r="R183" s="286">
        <v>0.11475824238225604</v>
      </c>
      <c r="S183" s="286">
        <v>0.12229546345719187</v>
      </c>
      <c r="T183" s="286">
        <v>0.13265184646050351</v>
      </c>
      <c r="U183" s="286">
        <v>0.14490738399841344</v>
      </c>
      <c r="V183" s="286">
        <v>0.16315818605809909</v>
      </c>
      <c r="W183" s="286">
        <v>0.16370481737741602</v>
      </c>
      <c r="X183" s="286">
        <v>0.1783106762306248</v>
      </c>
      <c r="Y183" s="286">
        <v>0.17550614910997908</v>
      </c>
      <c r="Z183" s="286">
        <v>0.1595377090995139</v>
      </c>
      <c r="AA183" s="286">
        <v>0.15313104655553816</v>
      </c>
      <c r="AB183" s="286">
        <v>0.14376946674973159</v>
      </c>
      <c r="AC183" s="286">
        <v>0.13746712833834354</v>
      </c>
      <c r="AD183" s="286">
        <v>0.13373253471627547</v>
      </c>
      <c r="AE183" s="286">
        <v>0.12675107672538438</v>
      </c>
      <c r="AF183" s="287">
        <v>0.1157058148896617</v>
      </c>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row>
    <row r="184" spans="1:60">
      <c r="A184" s="651" t="s">
        <v>142</v>
      </c>
      <c r="B184" s="282">
        <v>0</v>
      </c>
      <c r="C184" s="283">
        <v>0</v>
      </c>
      <c r="D184" s="283">
        <v>0</v>
      </c>
      <c r="E184" s="283">
        <v>0</v>
      </c>
      <c r="F184" s="283">
        <v>0</v>
      </c>
      <c r="G184" s="283">
        <v>0</v>
      </c>
      <c r="H184" s="283">
        <v>0</v>
      </c>
      <c r="I184" s="283">
        <v>0</v>
      </c>
      <c r="J184" s="283">
        <v>0</v>
      </c>
      <c r="K184" s="283">
        <v>0</v>
      </c>
      <c r="L184" s="283">
        <v>0</v>
      </c>
      <c r="M184" s="283">
        <v>0</v>
      </c>
      <c r="N184" s="283">
        <v>0</v>
      </c>
      <c r="O184" s="283">
        <v>4.6295913059400682E-8</v>
      </c>
      <c r="P184" s="283">
        <v>1.3271048835230599E-7</v>
      </c>
      <c r="Q184" s="283">
        <v>2.8406274420865335E-7</v>
      </c>
      <c r="R184" s="283">
        <v>4.409128740434531E-7</v>
      </c>
      <c r="S184" s="283">
        <v>7.1492895235723934E-7</v>
      </c>
      <c r="T184" s="283">
        <v>1.4439216662432641E-6</v>
      </c>
      <c r="U184" s="283">
        <v>2.7238350561656269E-6</v>
      </c>
      <c r="V184" s="283">
        <v>5.9533919680845984E-6</v>
      </c>
      <c r="W184" s="283">
        <v>1.1110335218613208E-5</v>
      </c>
      <c r="X184" s="283">
        <v>1.686393717827081E-5</v>
      </c>
      <c r="Y184" s="283">
        <v>2.1863106430373812E-5</v>
      </c>
      <c r="Z184" s="283">
        <v>2.5804553755514048E-5</v>
      </c>
      <c r="AA184" s="283">
        <v>3.0430414943638157E-5</v>
      </c>
      <c r="AB184" s="283">
        <v>3.9252447459994597E-5</v>
      </c>
      <c r="AC184" s="283">
        <v>5.3566911329069278E-5</v>
      </c>
      <c r="AD184" s="283">
        <v>7.1875381640411207E-5</v>
      </c>
      <c r="AE184" s="283">
        <v>9.7115550501316672E-5</v>
      </c>
      <c r="AF184" s="284">
        <v>1.0588280205121121E-4</v>
      </c>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c r="BD184" s="316"/>
      <c r="BE184" s="316"/>
      <c r="BF184" s="316"/>
      <c r="BG184" s="316"/>
      <c r="BH184" s="316"/>
    </row>
    <row r="185" spans="1:60">
      <c r="A185" s="652" t="s">
        <v>132</v>
      </c>
      <c r="B185" s="276">
        <v>56.761180675508641</v>
      </c>
      <c r="C185" s="277">
        <v>62.26694999450951</v>
      </c>
      <c r="D185" s="277">
        <v>64.852292771246027</v>
      </c>
      <c r="E185" s="277">
        <v>67.484197729698252</v>
      </c>
      <c r="F185" s="277">
        <v>66.378567251063032</v>
      </c>
      <c r="G185" s="277">
        <v>67.065370897750654</v>
      </c>
      <c r="H185" s="277">
        <v>65.115376742771389</v>
      </c>
      <c r="I185" s="277">
        <v>62.107218976684358</v>
      </c>
      <c r="J185" s="277">
        <v>60.33340007645203</v>
      </c>
      <c r="K185" s="277">
        <v>57.323814746873396</v>
      </c>
      <c r="L185" s="277">
        <v>51.846734631751801</v>
      </c>
      <c r="M185" s="277">
        <v>49.967637206674141</v>
      </c>
      <c r="N185" s="277">
        <v>47.020645012255983</v>
      </c>
      <c r="O185" s="277">
        <v>44.217919952527112</v>
      </c>
      <c r="P185" s="277">
        <v>41.520065524297202</v>
      </c>
      <c r="Q185" s="277">
        <v>35.555177314411253</v>
      </c>
      <c r="R185" s="277">
        <v>33.276506824727626</v>
      </c>
      <c r="S185" s="277">
        <v>31.371430557713715</v>
      </c>
      <c r="T185" s="277">
        <v>28.564151521731002</v>
      </c>
      <c r="U185" s="277">
        <v>26.558368522895606</v>
      </c>
      <c r="V185" s="277">
        <v>26.013998651153823</v>
      </c>
      <c r="W185" s="277">
        <v>23.503571407527645</v>
      </c>
      <c r="X185" s="277">
        <v>22.027442570165373</v>
      </c>
      <c r="Y185" s="277">
        <v>20.172520831775884</v>
      </c>
      <c r="Z185" s="277">
        <v>18.12040395195956</v>
      </c>
      <c r="AA185" s="277">
        <v>17.091524859311598</v>
      </c>
      <c r="AB185" s="277">
        <v>15.700180306580698</v>
      </c>
      <c r="AC185" s="277">
        <v>14.169533452782414</v>
      </c>
      <c r="AD185" s="277">
        <v>12.540526068205981</v>
      </c>
      <c r="AE185" s="277">
        <v>11.228213514924009</v>
      </c>
      <c r="AF185" s="278">
        <v>8.2386671421473316</v>
      </c>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row>
    <row r="186" spans="1:60">
      <c r="A186" s="653" t="s">
        <v>127</v>
      </c>
      <c r="B186" s="274">
        <v>51.662592564682029</v>
      </c>
      <c r="C186" s="275">
        <v>57.588266100255829</v>
      </c>
      <c r="D186" s="275">
        <v>60.672941484697262</v>
      </c>
      <c r="E186" s="275">
        <v>63.636349979788108</v>
      </c>
      <c r="F186" s="275">
        <v>63.142588536224743</v>
      </c>
      <c r="G186" s="275">
        <v>64.268737975085244</v>
      </c>
      <c r="H186" s="275">
        <v>62.671295965539088</v>
      </c>
      <c r="I186" s="275">
        <v>59.877173266051486</v>
      </c>
      <c r="J186" s="275">
        <v>58.183863123064256</v>
      </c>
      <c r="K186" s="275">
        <v>55.356733706314763</v>
      </c>
      <c r="L186" s="275">
        <v>50.144633278028543</v>
      </c>
      <c r="M186" s="275">
        <v>48.599431580747215</v>
      </c>
      <c r="N186" s="275">
        <v>45.72786097677637</v>
      </c>
      <c r="O186" s="275">
        <v>43.04465864826944</v>
      </c>
      <c r="P186" s="275">
        <v>40.437615742551145</v>
      </c>
      <c r="Q186" s="275">
        <v>34.570533817925615</v>
      </c>
      <c r="R186" s="275">
        <v>32.410391324753178</v>
      </c>
      <c r="S186" s="275">
        <v>30.587155078479903</v>
      </c>
      <c r="T186" s="275">
        <v>27.864423489070944</v>
      </c>
      <c r="U186" s="275">
        <v>25.900590659192336</v>
      </c>
      <c r="V186" s="275">
        <v>25.394893956470384</v>
      </c>
      <c r="W186" s="275">
        <v>22.948519798317516</v>
      </c>
      <c r="X186" s="275">
        <v>21.504462693746873</v>
      </c>
      <c r="Y186" s="275">
        <v>19.669405728124396</v>
      </c>
      <c r="Z186" s="275">
        <v>17.641629443345852</v>
      </c>
      <c r="AA186" s="275">
        <v>16.599415182888883</v>
      </c>
      <c r="AB186" s="275">
        <v>15.194960894861444</v>
      </c>
      <c r="AC186" s="275">
        <v>13.643558226748299</v>
      </c>
      <c r="AD186" s="275">
        <v>11.984853342641449</v>
      </c>
      <c r="AE186" s="275">
        <v>10.63626011583268</v>
      </c>
      <c r="AF186" s="266">
        <v>7.7364641927043909</v>
      </c>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row>
    <row r="187" spans="1:60">
      <c r="A187" s="653" t="s">
        <v>114</v>
      </c>
      <c r="B187" s="427">
        <v>5.0954516925851738</v>
      </c>
      <c r="C187" s="351">
        <v>4.6756556522101143</v>
      </c>
      <c r="D187" s="351">
        <v>4.1768098315350004</v>
      </c>
      <c r="E187" s="351">
        <v>3.845587039494724</v>
      </c>
      <c r="F187" s="351">
        <v>3.2340249925157707</v>
      </c>
      <c r="G187" s="351">
        <v>2.7949768095282339</v>
      </c>
      <c r="H187" s="351">
        <v>2.4412010455191915</v>
      </c>
      <c r="I187" s="351">
        <v>2.2243948902194144</v>
      </c>
      <c r="J187" s="351">
        <v>2.139884224219105</v>
      </c>
      <c r="K187" s="351">
        <v>1.9541473672390035</v>
      </c>
      <c r="L187" s="351">
        <v>1.6891556027991119</v>
      </c>
      <c r="M187" s="351">
        <v>1.3549220099143002</v>
      </c>
      <c r="N187" s="351">
        <v>1.2808699798607242</v>
      </c>
      <c r="O187" s="351">
        <v>1.162493673914291</v>
      </c>
      <c r="P187" s="351">
        <v>1.0725968590848998</v>
      </c>
      <c r="Q187" s="351">
        <v>0.97544837883116198</v>
      </c>
      <c r="R187" s="351">
        <v>0.85750219265989647</v>
      </c>
      <c r="S187" s="351">
        <v>0.77646885040595481</v>
      </c>
      <c r="T187" s="351">
        <v>0.69223630404210867</v>
      </c>
      <c r="U187" s="351">
        <v>0.65105872376373608</v>
      </c>
      <c r="V187" s="351">
        <v>0.61119952328239957</v>
      </c>
      <c r="W187" s="351">
        <v>0.5460341397873304</v>
      </c>
      <c r="X187" s="351">
        <v>0.5142789471374779</v>
      </c>
      <c r="Y187" s="351">
        <v>0.49491785537745825</v>
      </c>
      <c r="Z187" s="351">
        <v>0.47127166100437701</v>
      </c>
      <c r="AA187" s="351">
        <v>0.48492119804360923</v>
      </c>
      <c r="AB187" s="351">
        <v>0.49823401050338939</v>
      </c>
      <c r="AC187" s="351">
        <v>0.51904403140860156</v>
      </c>
      <c r="AD187" s="351">
        <v>0.54831487796964584</v>
      </c>
      <c r="AE187" s="351">
        <v>0.58374967072090944</v>
      </c>
      <c r="AF187" s="281">
        <v>0.49323016102918404</v>
      </c>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row>
    <row r="188" spans="1:60">
      <c r="A188" s="657" t="s">
        <v>144</v>
      </c>
      <c r="B188" s="403">
        <v>3.1364182414337764E-3</v>
      </c>
      <c r="C188" s="404">
        <v>3.0282420435668454E-3</v>
      </c>
      <c r="D188" s="404">
        <v>2.5414550137515582E-3</v>
      </c>
      <c r="E188" s="404">
        <v>2.2607104154158709E-3</v>
      </c>
      <c r="F188" s="404">
        <v>1.9537223225192702E-3</v>
      </c>
      <c r="G188" s="404">
        <v>1.6561131371380709E-3</v>
      </c>
      <c r="H188" s="404">
        <v>2.8797317131050749E-3</v>
      </c>
      <c r="I188" s="404">
        <v>5.6508204134523132E-3</v>
      </c>
      <c r="J188" s="404">
        <v>9.6527291686525907E-3</v>
      </c>
      <c r="K188" s="404">
        <v>1.2933673319630445E-2</v>
      </c>
      <c r="L188" s="404">
        <v>1.2945750924133435E-2</v>
      </c>
      <c r="M188" s="404">
        <v>1.3283616012617676E-2</v>
      </c>
      <c r="N188" s="404">
        <v>1.1914055618872392E-2</v>
      </c>
      <c r="O188" s="404">
        <v>1.0767630343379592E-2</v>
      </c>
      <c r="P188" s="404">
        <v>9.8529226611575593E-3</v>
      </c>
      <c r="Q188" s="404">
        <v>9.1951176544699514E-3</v>
      </c>
      <c r="R188" s="404">
        <v>8.6133073145539061E-3</v>
      </c>
      <c r="S188" s="404">
        <v>7.8066288278597247E-3</v>
      </c>
      <c r="T188" s="404">
        <v>7.4917286179493146E-3</v>
      </c>
      <c r="U188" s="404">
        <v>6.7191399395296926E-3</v>
      </c>
      <c r="V188" s="404">
        <v>7.9051714010313998E-3</v>
      </c>
      <c r="W188" s="404">
        <v>9.0174694227986227E-3</v>
      </c>
      <c r="X188" s="404">
        <v>8.7009292810247916E-3</v>
      </c>
      <c r="Y188" s="404">
        <v>8.1972482740322854E-3</v>
      </c>
      <c r="Z188" s="404">
        <v>7.5028476093302625E-3</v>
      </c>
      <c r="AA188" s="404">
        <v>7.188478379104561E-3</v>
      </c>
      <c r="AB188" s="404">
        <v>6.9854012158662507E-3</v>
      </c>
      <c r="AC188" s="404">
        <v>6.9311946255122417E-3</v>
      </c>
      <c r="AD188" s="404">
        <v>7.3578475948876988E-3</v>
      </c>
      <c r="AE188" s="404">
        <v>8.2037283704217978E-3</v>
      </c>
      <c r="AF188" s="268">
        <v>8.9727884137555912E-3</v>
      </c>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row>
    <row r="189" spans="1:60" s="307" customFormat="1">
      <c r="A189" s="172"/>
      <c r="B189" s="328"/>
      <c r="C189" s="328"/>
      <c r="D189" s="328"/>
      <c r="E189" s="328"/>
      <c r="F189" s="328"/>
      <c r="G189" s="328"/>
      <c r="H189" s="328"/>
      <c r="I189" s="328"/>
      <c r="J189" s="328"/>
      <c r="K189" s="328"/>
      <c r="L189" s="328"/>
      <c r="M189" s="328"/>
      <c r="N189" s="328"/>
      <c r="O189" s="328"/>
      <c r="P189" s="328"/>
      <c r="Q189" s="328"/>
      <c r="R189" s="328"/>
      <c r="S189" s="328"/>
      <c r="T189" s="328"/>
      <c r="U189" s="328"/>
      <c r="V189" s="328"/>
      <c r="W189" s="328"/>
      <c r="X189" s="328"/>
      <c r="Y189" s="328"/>
      <c r="Z189" s="328"/>
      <c r="AA189" s="328"/>
      <c r="AB189" s="328"/>
      <c r="AC189" s="328"/>
      <c r="AD189" s="328"/>
      <c r="AE189" s="328"/>
      <c r="AF189" s="328"/>
    </row>
    <row r="190" spans="1:60" s="316" customFormat="1">
      <c r="A190" s="172" t="s">
        <v>546</v>
      </c>
      <c r="B190" s="328"/>
      <c r="C190" s="328"/>
      <c r="D190" s="328"/>
      <c r="E190" s="328"/>
      <c r="F190" s="328"/>
      <c r="G190" s="328"/>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row>
    <row r="191" spans="1:60" s="316" customFormat="1">
      <c r="A191" s="172"/>
      <c r="B191" s="328"/>
      <c r="C191" s="328"/>
      <c r="D191" s="328"/>
      <c r="E191" s="328"/>
      <c r="F191" s="328"/>
      <c r="G191" s="328"/>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row>
    <row r="192" spans="1:60" s="316" customFormat="1">
      <c r="A192" s="196"/>
      <c r="B192" s="658"/>
      <c r="C192" s="658"/>
      <c r="D192" s="658"/>
      <c r="E192" s="658"/>
      <c r="F192" s="658"/>
      <c r="G192" s="658"/>
      <c r="H192" s="658"/>
      <c r="I192" s="658"/>
      <c r="J192" s="658"/>
      <c r="K192" s="658"/>
      <c r="L192" s="658"/>
      <c r="M192" s="658"/>
      <c r="N192" s="658"/>
      <c r="O192" s="658"/>
      <c r="P192" s="658"/>
      <c r="Q192" s="658"/>
      <c r="R192" s="658"/>
      <c r="S192" s="658"/>
      <c r="T192" s="658"/>
      <c r="U192" s="658"/>
      <c r="V192" s="658"/>
      <c r="W192" s="658"/>
      <c r="X192" s="658"/>
      <c r="Y192" s="658"/>
      <c r="Z192" s="658"/>
      <c r="AA192" s="658"/>
      <c r="AB192" s="658"/>
      <c r="AC192" s="658"/>
      <c r="AD192" s="658"/>
      <c r="AE192" s="658"/>
      <c r="AF192" s="658"/>
    </row>
    <row r="193" spans="1:32" s="316" customFormat="1" ht="12.75">
      <c r="A193" s="1013" t="s">
        <v>281</v>
      </c>
      <c r="B193" s="753"/>
      <c r="C193" s="753"/>
      <c r="D193" s="753"/>
      <c r="E193" s="753"/>
      <c r="F193" s="753"/>
      <c r="G193" s="753"/>
      <c r="H193" s="753"/>
      <c r="I193" s="753"/>
      <c r="J193" s="753"/>
      <c r="K193" s="753"/>
      <c r="L193" s="753"/>
      <c r="M193" s="753"/>
      <c r="N193" s="753"/>
      <c r="O193" s="753"/>
      <c r="P193" s="753"/>
      <c r="Q193" s="753"/>
      <c r="R193" s="753"/>
      <c r="S193" s="753"/>
      <c r="T193" s="753"/>
      <c r="U193" s="753"/>
      <c r="V193" s="753"/>
      <c r="W193" s="753"/>
      <c r="X193" s="753"/>
      <c r="Y193" s="753"/>
      <c r="Z193" s="753"/>
      <c r="AA193" s="753"/>
      <c r="AB193" s="753"/>
      <c r="AC193" s="753"/>
      <c r="AD193" s="753"/>
      <c r="AE193" s="753"/>
      <c r="AF193" s="753"/>
    </row>
    <row r="194" spans="1:32" s="316" customFormat="1">
      <c r="A194" s="354"/>
      <c r="B194" s="354"/>
      <c r="C194" s="354"/>
      <c r="D194" s="354"/>
      <c r="E194" s="354"/>
      <c r="F194" s="354"/>
      <c r="G194" s="354"/>
      <c r="H194" s="354"/>
      <c r="I194" s="354"/>
      <c r="J194" s="354"/>
      <c r="K194" s="354"/>
      <c r="L194" s="354"/>
      <c r="M194" s="354"/>
      <c r="N194" s="354"/>
      <c r="O194" s="354"/>
      <c r="P194" s="354"/>
      <c r="Q194" s="354"/>
      <c r="R194" s="354"/>
      <c r="S194" s="354"/>
      <c r="T194" s="354"/>
      <c r="U194" s="354"/>
      <c r="V194" s="354"/>
      <c r="W194" s="354"/>
      <c r="X194" s="354"/>
      <c r="Y194" s="354"/>
      <c r="Z194" s="354"/>
      <c r="AA194" s="354"/>
      <c r="AB194" s="355"/>
      <c r="AC194" s="356"/>
      <c r="AD194" s="356"/>
      <c r="AF194" s="296" t="s">
        <v>124</v>
      </c>
    </row>
    <row r="195" spans="1:32" s="316" customFormat="1">
      <c r="A195" s="357"/>
      <c r="B195" s="358">
        <v>1990</v>
      </c>
      <c r="C195" s="359">
        <v>1991</v>
      </c>
      <c r="D195" s="359">
        <v>1992</v>
      </c>
      <c r="E195" s="359">
        <v>1993</v>
      </c>
      <c r="F195" s="359">
        <v>1994</v>
      </c>
      <c r="G195" s="359">
        <v>1995</v>
      </c>
      <c r="H195" s="359">
        <v>1996</v>
      </c>
      <c r="I195" s="359">
        <v>1997</v>
      </c>
      <c r="J195" s="359">
        <v>1998</v>
      </c>
      <c r="K195" s="359">
        <v>1999</v>
      </c>
      <c r="L195" s="359">
        <v>2000</v>
      </c>
      <c r="M195" s="359">
        <v>2001</v>
      </c>
      <c r="N195" s="359">
        <v>2002</v>
      </c>
      <c r="O195" s="359">
        <v>2003</v>
      </c>
      <c r="P195" s="359">
        <v>2004</v>
      </c>
      <c r="Q195" s="359">
        <v>2005</v>
      </c>
      <c r="R195" s="359">
        <v>2006</v>
      </c>
      <c r="S195" s="359">
        <v>2007</v>
      </c>
      <c r="T195" s="359">
        <v>2008</v>
      </c>
      <c r="U195" s="359">
        <v>2009</v>
      </c>
      <c r="V195" s="359">
        <v>2010</v>
      </c>
      <c r="W195" s="359">
        <v>2011</v>
      </c>
      <c r="X195" s="359">
        <v>2012</v>
      </c>
      <c r="Y195" s="359">
        <v>2013</v>
      </c>
      <c r="Z195" s="359">
        <v>2014</v>
      </c>
      <c r="AA195" s="359">
        <v>2015</v>
      </c>
      <c r="AB195" s="359">
        <v>2016</v>
      </c>
      <c r="AC195" s="359">
        <v>2017</v>
      </c>
      <c r="AD195" s="312">
        <v>2018</v>
      </c>
      <c r="AE195" s="312">
        <v>2019</v>
      </c>
      <c r="AF195" s="313">
        <v>2020</v>
      </c>
    </row>
    <row r="196" spans="1:32" s="316" customFormat="1">
      <c r="A196" s="360" t="s">
        <v>126</v>
      </c>
      <c r="B196" s="361">
        <v>12.752914274482755</v>
      </c>
      <c r="C196" s="362">
        <v>14.507247510991697</v>
      </c>
      <c r="D196" s="362">
        <v>15.307675436165939</v>
      </c>
      <c r="E196" s="362">
        <v>16.133317923211376</v>
      </c>
      <c r="F196" s="362">
        <v>15.957220314145221</v>
      </c>
      <c r="G196" s="362">
        <v>17.111992361670403</v>
      </c>
      <c r="H196" s="362">
        <v>17.574177655855731</v>
      </c>
      <c r="I196" s="362">
        <v>16.907226279815429</v>
      </c>
      <c r="J196" s="362">
        <v>17.362688623287532</v>
      </c>
      <c r="K196" s="362">
        <v>16.969569857579351</v>
      </c>
      <c r="L196" s="362">
        <v>16.002523128776122</v>
      </c>
      <c r="M196" s="362">
        <v>16.367210652915514</v>
      </c>
      <c r="N196" s="362">
        <v>15.856148027634086</v>
      </c>
      <c r="O196" s="362">
        <v>15.715823579513854</v>
      </c>
      <c r="P196" s="362">
        <v>15.178408255787026</v>
      </c>
      <c r="Q196" s="362">
        <v>13.139971615149733</v>
      </c>
      <c r="R196" s="362">
        <v>12.838189706025949</v>
      </c>
      <c r="S196" s="362">
        <v>12.938934563128415</v>
      </c>
      <c r="T196" s="362">
        <v>12.6264754989416</v>
      </c>
      <c r="U196" s="362">
        <v>12.577838502343052</v>
      </c>
      <c r="V196" s="362">
        <v>12.858168628756459</v>
      </c>
      <c r="W196" s="362">
        <v>11.595272974086505</v>
      </c>
      <c r="X196" s="362">
        <v>11.202978935673437</v>
      </c>
      <c r="Y196" s="363">
        <v>10.458505539533302</v>
      </c>
      <c r="Z196" s="363">
        <v>9.5367033272405255</v>
      </c>
      <c r="AA196" s="363">
        <v>9.1136552413293526</v>
      </c>
      <c r="AB196" s="363">
        <v>8.5778588139547587</v>
      </c>
      <c r="AC196" s="363">
        <v>7.8415401877369817</v>
      </c>
      <c r="AD196" s="363">
        <v>7.0019351424953138</v>
      </c>
      <c r="AE196" s="363">
        <v>6.3261204239906581</v>
      </c>
      <c r="AF196" s="364">
        <v>4.6173250204542571</v>
      </c>
    </row>
    <row r="197" spans="1:32" s="316" customFormat="1">
      <c r="A197" s="365" t="s">
        <v>127</v>
      </c>
      <c r="B197" s="366">
        <v>12.010737276781457</v>
      </c>
      <c r="C197" s="367">
        <v>13.759728023001568</v>
      </c>
      <c r="D197" s="367">
        <v>14.583360665394212</v>
      </c>
      <c r="E197" s="367">
        <v>15.452699152247911</v>
      </c>
      <c r="F197" s="367">
        <v>15.348501054157765</v>
      </c>
      <c r="G197" s="367">
        <v>16.549140851128367</v>
      </c>
      <c r="H197" s="367">
        <v>17.063366710838952</v>
      </c>
      <c r="I197" s="367">
        <v>16.441623359303307</v>
      </c>
      <c r="J197" s="367">
        <v>16.921973513614077</v>
      </c>
      <c r="K197" s="367">
        <v>16.548603044432415</v>
      </c>
      <c r="L197" s="367">
        <v>15.627164955190683</v>
      </c>
      <c r="M197" s="367">
        <v>16.048547983969808</v>
      </c>
      <c r="N197" s="367">
        <v>15.552044171082905</v>
      </c>
      <c r="O197" s="367">
        <v>15.427002537723308</v>
      </c>
      <c r="P197" s="367">
        <v>14.90642910057227</v>
      </c>
      <c r="Q197" s="367">
        <v>12.882760943135652</v>
      </c>
      <c r="R197" s="367">
        <v>12.605824967395032</v>
      </c>
      <c r="S197" s="367">
        <v>12.725727032559023</v>
      </c>
      <c r="T197" s="367">
        <v>12.432946103350508</v>
      </c>
      <c r="U197" s="367">
        <v>12.39466375219685</v>
      </c>
      <c r="V197" s="367">
        <v>12.684436877154152</v>
      </c>
      <c r="W197" s="367">
        <v>11.437519277003293</v>
      </c>
      <c r="X197" s="367">
        <v>11.058034326687192</v>
      </c>
      <c r="Y197" s="368">
        <v>10.31869672970902</v>
      </c>
      <c r="Z197" s="368">
        <v>9.3970901222431191</v>
      </c>
      <c r="AA197" s="368">
        <v>8.9718720694101073</v>
      </c>
      <c r="AB197" s="368">
        <v>8.4247636132208115</v>
      </c>
      <c r="AC197" s="368">
        <v>7.6837616796316697</v>
      </c>
      <c r="AD197" s="368">
        <v>6.8311476191081217</v>
      </c>
      <c r="AE197" s="368">
        <v>6.1383627362134092</v>
      </c>
      <c r="AF197" s="369">
        <v>4.4518313718861418</v>
      </c>
    </row>
    <row r="198" spans="1:32" s="316" customFormat="1">
      <c r="A198" s="370" t="s">
        <v>114</v>
      </c>
      <c r="B198" s="371">
        <v>0.74190270442092199</v>
      </c>
      <c r="C198" s="372">
        <v>0.74729797052993452</v>
      </c>
      <c r="D198" s="372">
        <v>0.72412085304463214</v>
      </c>
      <c r="E198" s="372">
        <v>0.68045390760445323</v>
      </c>
      <c r="F198" s="372">
        <v>0.60857874504253673</v>
      </c>
      <c r="G198" s="372">
        <v>0.56274076970441211</v>
      </c>
      <c r="H198" s="372">
        <v>0.51061212323346261</v>
      </c>
      <c r="I198" s="372">
        <v>0.46517781090100624</v>
      </c>
      <c r="J198" s="372">
        <v>0.44003646011579145</v>
      </c>
      <c r="K198" s="372">
        <v>0.42005511647243976</v>
      </c>
      <c r="L198" s="372">
        <v>0.37350349906987235</v>
      </c>
      <c r="M198" s="372">
        <v>0.31756603790146709</v>
      </c>
      <c r="N198" s="372">
        <v>0.30312472063549828</v>
      </c>
      <c r="O198" s="372">
        <v>0.28808593288807088</v>
      </c>
      <c r="P198" s="372">
        <v>0.27130179436706814</v>
      </c>
      <c r="Q198" s="372">
        <v>0.25630660450393167</v>
      </c>
      <c r="R198" s="372">
        <v>0.23149875346243032</v>
      </c>
      <c r="S198" s="372">
        <v>0.21249956009727028</v>
      </c>
      <c r="T198" s="372">
        <v>0.19290707551115999</v>
      </c>
      <c r="U198" s="372">
        <v>0.18260481319865499</v>
      </c>
      <c r="V198" s="372">
        <v>0.17305266584432907</v>
      </c>
      <c r="W198" s="372">
        <v>0.15671064324114334</v>
      </c>
      <c r="X198" s="372">
        <v>0.14405207686623811</v>
      </c>
      <c r="Y198" s="372">
        <v>0.1389170345045663</v>
      </c>
      <c r="Z198" s="372">
        <v>0.13888435994502171</v>
      </c>
      <c r="AA198" s="372">
        <v>0.14096163157787767</v>
      </c>
      <c r="AB198" s="372">
        <v>0.15212325718494515</v>
      </c>
      <c r="AC198" s="372">
        <v>0.15664364515964488</v>
      </c>
      <c r="AD198" s="372">
        <v>0.16943978668914311</v>
      </c>
      <c r="AE198" s="372">
        <v>0.18604882022777661</v>
      </c>
      <c r="AF198" s="373">
        <v>0.1631995456617098</v>
      </c>
    </row>
    <row r="199" spans="1:32" s="316" customFormat="1">
      <c r="A199" s="370" t="s">
        <v>115</v>
      </c>
      <c r="B199" s="366">
        <v>2.7397186944272736E-4</v>
      </c>
      <c r="C199" s="367">
        <v>2.2126652952924187E-4</v>
      </c>
      <c r="D199" s="367">
        <v>1.9365687888359679E-4</v>
      </c>
      <c r="E199" s="367">
        <v>1.6316883307610598E-4</v>
      </c>
      <c r="F199" s="367">
        <v>1.3959173517576523E-4</v>
      </c>
      <c r="G199" s="367">
        <v>1.1025318989848869E-4</v>
      </c>
      <c r="H199" s="367">
        <v>1.9827419306712565E-4</v>
      </c>
      <c r="I199" s="367">
        <v>4.2467358093570197E-4</v>
      </c>
      <c r="J199" s="367">
        <v>6.7814928366537511E-4</v>
      </c>
      <c r="K199" s="367">
        <v>9.1082137961768822E-4</v>
      </c>
      <c r="L199" s="367">
        <v>1.8517420599466915E-3</v>
      </c>
      <c r="M199" s="367">
        <v>1.0866792657964232E-3</v>
      </c>
      <c r="N199" s="367">
        <v>9.6018502124975186E-4</v>
      </c>
      <c r="O199" s="367">
        <v>7.181249038191017E-4</v>
      </c>
      <c r="P199" s="367">
        <v>6.5606475230789321E-4</v>
      </c>
      <c r="Q199" s="367">
        <v>8.6617699598772987E-4</v>
      </c>
      <c r="R199" s="367">
        <v>8.2154755183589843E-4</v>
      </c>
      <c r="S199" s="367">
        <v>6.7161004736030546E-4</v>
      </c>
      <c r="T199" s="367">
        <v>5.8115552335432209E-4</v>
      </c>
      <c r="U199" s="367">
        <v>5.295202133981813E-4</v>
      </c>
      <c r="V199" s="367">
        <v>6.3552689845302289E-4</v>
      </c>
      <c r="W199" s="367">
        <v>9.1459188363613711E-4</v>
      </c>
      <c r="X199" s="367">
        <v>7.1860165176068148E-4</v>
      </c>
      <c r="Y199" s="367">
        <v>6.3704896028958437E-4</v>
      </c>
      <c r="Z199" s="367">
        <v>4.2124928652786047E-4</v>
      </c>
      <c r="AA199" s="367">
        <v>3.6658144432540003E-4</v>
      </c>
      <c r="AB199" s="367">
        <v>3.2655131735020049E-4</v>
      </c>
      <c r="AC199" s="367">
        <v>2.7568389048158136E-4</v>
      </c>
      <c r="AD199" s="367">
        <v>2.1722023839864789E-4</v>
      </c>
      <c r="AE199" s="367">
        <v>1.8951534793296978E-4</v>
      </c>
      <c r="AF199" s="374">
        <v>1.2873435398166012E-4</v>
      </c>
    </row>
    <row r="200" spans="1:32" s="316" customFormat="1">
      <c r="A200" s="370" t="s">
        <v>131</v>
      </c>
      <c r="B200" s="366">
        <v>3.2141093303880116E-7</v>
      </c>
      <c r="C200" s="367">
        <v>2.5093066425192873E-7</v>
      </c>
      <c r="D200" s="367">
        <v>2.6084821193345533E-7</v>
      </c>
      <c r="E200" s="367">
        <v>1.6945259344426326E-6</v>
      </c>
      <c r="F200" s="367">
        <v>9.23209742684543E-7</v>
      </c>
      <c r="G200" s="367">
        <v>4.8764772584208004E-7</v>
      </c>
      <c r="H200" s="367">
        <v>5.4759024876052128E-7</v>
      </c>
      <c r="I200" s="367">
        <v>4.3603017735987765E-7</v>
      </c>
      <c r="J200" s="367">
        <v>3.7907528018575904E-7</v>
      </c>
      <c r="K200" s="367">
        <v>3.6751319129246636E-7</v>
      </c>
      <c r="L200" s="367">
        <v>1.7888299384850751E-6</v>
      </c>
      <c r="M200" s="367">
        <v>7.8868825337104759E-6</v>
      </c>
      <c r="N200" s="367">
        <v>1.5757354797430047E-5</v>
      </c>
      <c r="O200" s="367">
        <v>1.2512167215284355E-5</v>
      </c>
      <c r="P200" s="367">
        <v>1.3439970677378758E-5</v>
      </c>
      <c r="Q200" s="367">
        <v>2.7481414727085773E-5</v>
      </c>
      <c r="R200" s="367">
        <v>3.4454327565776308E-5</v>
      </c>
      <c r="S200" s="367">
        <v>2.6584463904747534E-5</v>
      </c>
      <c r="T200" s="367">
        <v>3.1587857807849168E-5</v>
      </c>
      <c r="U200" s="367">
        <v>3.1165808528230279E-5</v>
      </c>
      <c r="V200" s="367">
        <v>3.3104960210192249E-5</v>
      </c>
      <c r="W200" s="367">
        <v>1.0374701443759888E-4</v>
      </c>
      <c r="X200" s="367">
        <v>1.1017581710576283E-4</v>
      </c>
      <c r="Y200" s="367">
        <v>1.1309214111471686E-4</v>
      </c>
      <c r="Z200" s="367">
        <v>5.8208144364180606E-5</v>
      </c>
      <c r="AA200" s="367">
        <v>5.6087668580860244E-5</v>
      </c>
      <c r="AB200" s="367">
        <v>3.8644737927665328E-5</v>
      </c>
      <c r="AC200" s="367">
        <v>2.6452132904886786E-5</v>
      </c>
      <c r="AD200" s="367">
        <v>2.2769934040539671E-5</v>
      </c>
      <c r="AE200" s="367">
        <v>2.2165385925499246E-5</v>
      </c>
      <c r="AF200" s="374">
        <v>1.743224214694969E-5</v>
      </c>
    </row>
    <row r="201" spans="1:32" s="316" customFormat="1">
      <c r="A201" s="370" t="s">
        <v>142</v>
      </c>
      <c r="B201" s="366">
        <v>0</v>
      </c>
      <c r="C201" s="367">
        <v>0</v>
      </c>
      <c r="D201" s="367">
        <v>0</v>
      </c>
      <c r="E201" s="367">
        <v>0</v>
      </c>
      <c r="F201" s="367">
        <v>0</v>
      </c>
      <c r="G201" s="367">
        <v>0</v>
      </c>
      <c r="H201" s="367">
        <v>0</v>
      </c>
      <c r="I201" s="367">
        <v>0</v>
      </c>
      <c r="J201" s="367">
        <v>1.2119871556862928E-7</v>
      </c>
      <c r="K201" s="367">
        <v>5.0778168932055877E-7</v>
      </c>
      <c r="L201" s="367">
        <v>1.1436256816307031E-6</v>
      </c>
      <c r="M201" s="367">
        <v>2.0648959107843763E-6</v>
      </c>
      <c r="N201" s="367">
        <v>3.1935396369523532E-6</v>
      </c>
      <c r="O201" s="367">
        <v>4.4718314396726402E-6</v>
      </c>
      <c r="P201" s="367">
        <v>7.8561247034660532E-6</v>
      </c>
      <c r="Q201" s="367">
        <v>1.0409099432362158E-5</v>
      </c>
      <c r="R201" s="367">
        <v>9.9832890860921608E-6</v>
      </c>
      <c r="S201" s="367">
        <v>9.7759608547564307E-6</v>
      </c>
      <c r="T201" s="367">
        <v>9.5766987689997004E-6</v>
      </c>
      <c r="U201" s="367">
        <v>9.250925622099101E-6</v>
      </c>
      <c r="V201" s="367">
        <v>1.0453899315577295E-5</v>
      </c>
      <c r="W201" s="367">
        <v>2.4714943997718479E-5</v>
      </c>
      <c r="X201" s="367">
        <v>6.3754651140970894E-5</v>
      </c>
      <c r="Y201" s="367">
        <v>1.4163421831236904E-4</v>
      </c>
      <c r="Z201" s="367">
        <v>2.4938762148980477E-4</v>
      </c>
      <c r="AA201" s="367">
        <v>3.9887122846250431E-4</v>
      </c>
      <c r="AB201" s="367">
        <v>6.0674749372443681E-4</v>
      </c>
      <c r="AC201" s="367">
        <v>8.327269222818596E-4</v>
      </c>
      <c r="AD201" s="367">
        <v>1.1077465256106782E-3</v>
      </c>
      <c r="AE201" s="367">
        <v>1.4971868156135036E-3</v>
      </c>
      <c r="AF201" s="374">
        <v>2.1479363102769227E-3</v>
      </c>
    </row>
    <row r="202" spans="1:32" s="316" customFormat="1">
      <c r="A202" s="375" t="s">
        <v>129</v>
      </c>
      <c r="B202" s="376">
        <v>10.621090655311065</v>
      </c>
      <c r="C202" s="377">
        <v>12.189130570442277</v>
      </c>
      <c r="D202" s="377">
        <v>13.007068417929835</v>
      </c>
      <c r="E202" s="377">
        <v>14.1774610189062</v>
      </c>
      <c r="F202" s="377">
        <v>14.15302340214477</v>
      </c>
      <c r="G202" s="377">
        <v>14.211072767260019</v>
      </c>
      <c r="H202" s="377">
        <v>13.515602676858078</v>
      </c>
      <c r="I202" s="377">
        <v>12.804017462561642</v>
      </c>
      <c r="J202" s="377">
        <v>12.343299396505365</v>
      </c>
      <c r="K202" s="377">
        <v>11.830538352749713</v>
      </c>
      <c r="L202" s="377">
        <v>10.768064780507851</v>
      </c>
      <c r="M202" s="377">
        <v>10.566522933021639</v>
      </c>
      <c r="N202" s="377">
        <v>10.079045619795084</v>
      </c>
      <c r="O202" s="377">
        <v>9.5582946702723017</v>
      </c>
      <c r="P202" s="377">
        <v>8.8898548046714332</v>
      </c>
      <c r="Q202" s="378">
        <v>7.5399032446965935</v>
      </c>
      <c r="R202" s="378">
        <v>6.8932403174779973</v>
      </c>
      <c r="S202" s="378">
        <v>6.3507799521909361</v>
      </c>
      <c r="T202" s="378">
        <v>5.6624553958841117</v>
      </c>
      <c r="U202" s="378">
        <v>5.2435343313320564</v>
      </c>
      <c r="V202" s="378">
        <v>5.1549548955619695</v>
      </c>
      <c r="W202" s="378">
        <v>4.6621171646377793</v>
      </c>
      <c r="X202" s="378">
        <v>4.3063862827516761</v>
      </c>
      <c r="Y202" s="378">
        <v>3.8371787562621225</v>
      </c>
      <c r="Z202" s="378">
        <v>3.3448157035892487</v>
      </c>
      <c r="AA202" s="378">
        <v>3.0608386874152567</v>
      </c>
      <c r="AB202" s="378">
        <v>2.7651278006957241</v>
      </c>
      <c r="AC202" s="378">
        <v>2.4060659593689673</v>
      </c>
      <c r="AD202" s="378">
        <v>2.0504857416879227</v>
      </c>
      <c r="AE202" s="378">
        <v>1.6977899948040858</v>
      </c>
      <c r="AF202" s="379">
        <v>1.1860487506221509</v>
      </c>
    </row>
    <row r="203" spans="1:32" s="316" customFormat="1">
      <c r="A203" s="365" t="s">
        <v>127</v>
      </c>
      <c r="B203" s="366">
        <v>10.508173132313205</v>
      </c>
      <c r="C203" s="367">
        <v>12.078452414612194</v>
      </c>
      <c r="D203" s="367">
        <v>12.910977464498076</v>
      </c>
      <c r="E203" s="367">
        <v>14.094295625939605</v>
      </c>
      <c r="F203" s="367">
        <v>14.076740929475717</v>
      </c>
      <c r="G203" s="367">
        <v>14.146583242041839</v>
      </c>
      <c r="H203" s="367">
        <v>13.455821454553256</v>
      </c>
      <c r="I203" s="367">
        <v>12.748096769978634</v>
      </c>
      <c r="J203" s="367">
        <v>12.288969847936441</v>
      </c>
      <c r="K203" s="367">
        <v>11.778522505548212</v>
      </c>
      <c r="L203" s="367">
        <v>10.727421653608479</v>
      </c>
      <c r="M203" s="367">
        <v>10.532215189018796</v>
      </c>
      <c r="N203" s="367">
        <v>10.046351197842313</v>
      </c>
      <c r="O203" s="367">
        <v>9.5268985155000117</v>
      </c>
      <c r="P203" s="367">
        <v>8.8591493939841168</v>
      </c>
      <c r="Q203" s="368">
        <v>7.5102069043289745</v>
      </c>
      <c r="R203" s="368">
        <v>6.8609282222626247</v>
      </c>
      <c r="S203" s="368">
        <v>6.3181216836608565</v>
      </c>
      <c r="T203" s="368">
        <v>5.6345345226062387</v>
      </c>
      <c r="U203" s="368">
        <v>5.2148994120850345</v>
      </c>
      <c r="V203" s="368">
        <v>5.1272644485814558</v>
      </c>
      <c r="W203" s="368">
        <v>4.6360307312993374</v>
      </c>
      <c r="X203" s="368">
        <v>4.2784613313421964</v>
      </c>
      <c r="Y203" s="368">
        <v>3.8081002965868342</v>
      </c>
      <c r="Z203" s="368">
        <v>3.3183812049812627</v>
      </c>
      <c r="AA203" s="368">
        <v>3.0298166700281954</v>
      </c>
      <c r="AB203" s="368">
        <v>2.7400299268944992</v>
      </c>
      <c r="AC203" s="368">
        <v>2.3743143734463548</v>
      </c>
      <c r="AD203" s="368">
        <v>2.0201664375174402</v>
      </c>
      <c r="AE203" s="368">
        <v>1.6656213229714998</v>
      </c>
      <c r="AF203" s="369">
        <v>1.1621249688336202</v>
      </c>
    </row>
    <row r="204" spans="1:32" s="316" customFormat="1">
      <c r="A204" s="370" t="s">
        <v>114</v>
      </c>
      <c r="B204" s="371">
        <v>0.11192087939846905</v>
      </c>
      <c r="C204" s="372">
        <v>0.10965482062087512</v>
      </c>
      <c r="D204" s="372">
        <v>9.5238833962203909E-2</v>
      </c>
      <c r="E204" s="372">
        <v>8.2398334955644789E-2</v>
      </c>
      <c r="F204" s="372">
        <v>7.5601316805027463E-2</v>
      </c>
      <c r="G204" s="372">
        <v>6.3900487553313304E-2</v>
      </c>
      <c r="H204" s="372">
        <v>5.8778653498676899E-2</v>
      </c>
      <c r="I204" s="372">
        <v>5.3985305738733801E-2</v>
      </c>
      <c r="J204" s="372">
        <v>5.0929982487836541E-2</v>
      </c>
      <c r="K204" s="372">
        <v>4.7430336631811565E-2</v>
      </c>
      <c r="L204" s="372">
        <v>3.7820391229006031E-2</v>
      </c>
      <c r="M204" s="372">
        <v>2.9892752241913435E-2</v>
      </c>
      <c r="N204" s="372">
        <v>2.8647807821133679E-2</v>
      </c>
      <c r="O204" s="372">
        <v>2.747816270321703E-2</v>
      </c>
      <c r="P204" s="372">
        <v>2.7133635722025887E-2</v>
      </c>
      <c r="Q204" s="372">
        <v>2.6846474458252504E-2</v>
      </c>
      <c r="R204" s="372">
        <v>2.9643973790268799E-2</v>
      </c>
      <c r="S204" s="372">
        <v>3.0129861310870816E-2</v>
      </c>
      <c r="T204" s="372">
        <v>2.5402014063653024E-2</v>
      </c>
      <c r="U204" s="372">
        <v>2.6376851058740408E-2</v>
      </c>
      <c r="V204" s="372">
        <v>2.5081766099676075E-2</v>
      </c>
      <c r="W204" s="372">
        <v>2.3570758042726472E-2</v>
      </c>
      <c r="X204" s="372">
        <v>2.5358276983598389E-2</v>
      </c>
      <c r="Y204" s="372">
        <v>2.6746397721881903E-2</v>
      </c>
      <c r="Z204" s="372">
        <v>2.4155867437206956E-2</v>
      </c>
      <c r="AA204" s="372">
        <v>2.8977014165052165E-2</v>
      </c>
      <c r="AB204" s="372">
        <v>2.3343421379104026E-2</v>
      </c>
      <c r="AC204" s="372">
        <v>3.0229429058821915E-2</v>
      </c>
      <c r="AD204" s="372">
        <v>2.88906122313544E-2</v>
      </c>
      <c r="AE204" s="372">
        <v>3.0849282114387134E-2</v>
      </c>
      <c r="AF204" s="373">
        <v>2.2963333242070772E-2</v>
      </c>
    </row>
    <row r="205" spans="1:32" s="316" customFormat="1">
      <c r="A205" s="370" t="s">
        <v>115</v>
      </c>
      <c r="B205" s="371">
        <v>9.9575214620996073E-4</v>
      </c>
      <c r="C205" s="372">
        <v>1.0224644225247674E-3</v>
      </c>
      <c r="D205" s="372">
        <v>8.5123947146879017E-4</v>
      </c>
      <c r="E205" s="372">
        <v>7.610293066516562E-4</v>
      </c>
      <c r="F205" s="372">
        <v>6.7763430472070861E-4</v>
      </c>
      <c r="G205" s="372">
        <v>5.8704968745585458E-4</v>
      </c>
      <c r="H205" s="372">
        <v>1.0005493406672924E-3</v>
      </c>
      <c r="I205" s="372">
        <v>1.9339099681452518E-3</v>
      </c>
      <c r="J205" s="372">
        <v>3.3981634360891119E-3</v>
      </c>
      <c r="K205" s="372">
        <v>4.5841560465053367E-3</v>
      </c>
      <c r="L205" s="372">
        <v>2.8207244833435745E-3</v>
      </c>
      <c r="M205" s="372">
        <v>4.3910798654104239E-3</v>
      </c>
      <c r="N205" s="372">
        <v>3.9954611579493407E-3</v>
      </c>
      <c r="O205" s="372">
        <v>3.8650535940118603E-3</v>
      </c>
      <c r="P205" s="372">
        <v>3.5148601629451798E-3</v>
      </c>
      <c r="Q205" s="372">
        <v>2.7795181663817668E-3</v>
      </c>
      <c r="R205" s="372">
        <v>2.5782433490845105E-3</v>
      </c>
      <c r="S205" s="372">
        <v>2.4466826043984449E-3</v>
      </c>
      <c r="T205" s="372">
        <v>2.4098995905668602E-3</v>
      </c>
      <c r="U205" s="372">
        <v>2.1515877143376853E-3</v>
      </c>
      <c r="V205" s="372">
        <v>2.4974269811831786E-3</v>
      </c>
      <c r="W205" s="372">
        <v>2.2794859959397295E-3</v>
      </c>
      <c r="X205" s="372">
        <v>2.248926274404762E-3</v>
      </c>
      <c r="Y205" s="372">
        <v>1.968201209905554E-3</v>
      </c>
      <c r="Z205" s="372">
        <v>1.9658326574265501E-3</v>
      </c>
      <c r="AA205" s="372">
        <v>1.7367952871907594E-3</v>
      </c>
      <c r="AB205" s="372">
        <v>1.5252823970131862E-3</v>
      </c>
      <c r="AC205" s="372">
        <v>1.3446319945953711E-3</v>
      </c>
      <c r="AD205" s="372">
        <v>1.2587332280979255E-3</v>
      </c>
      <c r="AE205" s="372">
        <v>1.1394187432714558E-3</v>
      </c>
      <c r="AF205" s="373">
        <v>7.7486800718091348E-4</v>
      </c>
    </row>
    <row r="206" spans="1:32" s="316" customFormat="1">
      <c r="A206" s="370" t="s">
        <v>131</v>
      </c>
      <c r="B206" s="371">
        <v>8.9145318067284682E-7</v>
      </c>
      <c r="C206" s="372">
        <v>8.7078668327299074E-7</v>
      </c>
      <c r="D206" s="372">
        <v>8.7999808545441124E-7</v>
      </c>
      <c r="E206" s="372">
        <v>6.0287042983369528E-6</v>
      </c>
      <c r="F206" s="372">
        <v>3.5215593046969769E-6</v>
      </c>
      <c r="G206" s="372">
        <v>1.9879774104529359E-6</v>
      </c>
      <c r="H206" s="372">
        <v>2.0194654792557046E-6</v>
      </c>
      <c r="I206" s="372">
        <v>1.4768761299955863E-6</v>
      </c>
      <c r="J206" s="372">
        <v>1.4026449984700303E-6</v>
      </c>
      <c r="K206" s="372">
        <v>1.3545231849686963E-6</v>
      </c>
      <c r="L206" s="372">
        <v>2.0111870206183246E-6</v>
      </c>
      <c r="M206" s="372">
        <v>2.3911895519716442E-5</v>
      </c>
      <c r="N206" s="372">
        <v>5.1152973687538035E-5</v>
      </c>
      <c r="O206" s="372">
        <v>5.2938475061587616E-5</v>
      </c>
      <c r="P206" s="372">
        <v>5.6914802346416199E-5</v>
      </c>
      <c r="Q206" s="372">
        <v>7.0347742984587532E-5</v>
      </c>
      <c r="R206" s="372">
        <v>8.9878076018883648E-5</v>
      </c>
      <c r="S206" s="372">
        <v>8.1724614810029417E-5</v>
      </c>
      <c r="T206" s="372">
        <v>1.0895962365341859E-4</v>
      </c>
      <c r="U206" s="372">
        <v>1.064804739425845E-4</v>
      </c>
      <c r="V206" s="372">
        <v>1.0948105172251485E-4</v>
      </c>
      <c r="W206" s="372">
        <v>2.3147955459058592E-4</v>
      </c>
      <c r="X206" s="372">
        <v>3.0947731815703582E-4</v>
      </c>
      <c r="Y206" s="372">
        <v>3.5105846153850361E-4</v>
      </c>
      <c r="Z206" s="372">
        <v>2.9865871624772193E-4</v>
      </c>
      <c r="AA206" s="372">
        <v>2.9277174538074589E-4</v>
      </c>
      <c r="AB206" s="372">
        <v>2.096620575053728E-4</v>
      </c>
      <c r="AC206" s="372">
        <v>1.5040176063672303E-4</v>
      </c>
      <c r="AD206" s="372">
        <v>1.3145964868386539E-4</v>
      </c>
      <c r="AE206" s="372">
        <v>1.295193965026471E-4</v>
      </c>
      <c r="AF206" s="373">
        <v>1.1659438851432968E-4</v>
      </c>
    </row>
    <row r="207" spans="1:32" s="316" customFormat="1">
      <c r="A207" s="370" t="s">
        <v>142</v>
      </c>
      <c r="B207" s="366">
        <v>0</v>
      </c>
      <c r="C207" s="367">
        <v>0</v>
      </c>
      <c r="D207" s="367">
        <v>0</v>
      </c>
      <c r="E207" s="367">
        <v>0</v>
      </c>
      <c r="F207" s="367">
        <v>0</v>
      </c>
      <c r="G207" s="367">
        <v>0</v>
      </c>
      <c r="H207" s="367">
        <v>0</v>
      </c>
      <c r="I207" s="367">
        <v>0</v>
      </c>
      <c r="J207" s="367">
        <v>0</v>
      </c>
      <c r="K207" s="367">
        <v>0</v>
      </c>
      <c r="L207" s="367">
        <v>0</v>
      </c>
      <c r="M207" s="367">
        <v>0</v>
      </c>
      <c r="N207" s="367">
        <v>0</v>
      </c>
      <c r="O207" s="367">
        <v>0</v>
      </c>
      <c r="P207" s="367">
        <v>0</v>
      </c>
      <c r="Q207" s="367">
        <v>0</v>
      </c>
      <c r="R207" s="367">
        <v>0</v>
      </c>
      <c r="S207" s="367">
        <v>0</v>
      </c>
      <c r="T207" s="367">
        <v>0</v>
      </c>
      <c r="U207" s="367">
        <v>0</v>
      </c>
      <c r="V207" s="367">
        <v>1.7728479327788546E-6</v>
      </c>
      <c r="W207" s="367">
        <v>4.7097451837373262E-6</v>
      </c>
      <c r="X207" s="367">
        <v>8.2708333193306731E-6</v>
      </c>
      <c r="Y207" s="367">
        <v>1.2802281962732223E-5</v>
      </c>
      <c r="Z207" s="367">
        <v>1.4139797105077684E-5</v>
      </c>
      <c r="AA207" s="367">
        <v>1.5436189437305502E-5</v>
      </c>
      <c r="AB207" s="367">
        <v>1.9507967602320277E-5</v>
      </c>
      <c r="AC207" s="367">
        <v>2.7123108558438973E-5</v>
      </c>
      <c r="AD207" s="367">
        <v>3.8499062346540608E-5</v>
      </c>
      <c r="AE207" s="367">
        <v>5.0451578424869093E-5</v>
      </c>
      <c r="AF207" s="374">
        <v>6.8986150764780576E-5</v>
      </c>
    </row>
    <row r="208" spans="1:32" s="316" customFormat="1">
      <c r="A208" s="375" t="s">
        <v>143</v>
      </c>
      <c r="B208" s="380">
        <v>7.6028853809416876</v>
      </c>
      <c r="C208" s="378">
        <v>7.8792015690268062</v>
      </c>
      <c r="D208" s="378">
        <v>8.1320026911721754</v>
      </c>
      <c r="E208" s="378">
        <v>8.0698943209822467</v>
      </c>
      <c r="F208" s="378">
        <v>8.287337004380376</v>
      </c>
      <c r="G208" s="378">
        <v>8.3484064624523189</v>
      </c>
      <c r="H208" s="378">
        <v>8.3144664711297995</v>
      </c>
      <c r="I208" s="378">
        <v>8.4993126519725397</v>
      </c>
      <c r="J208" s="378">
        <v>8.1728496569575757</v>
      </c>
      <c r="K208" s="378">
        <v>8.0133818037253821</v>
      </c>
      <c r="L208" s="378">
        <v>7.4223257515673797</v>
      </c>
      <c r="M208" s="378">
        <v>6.9851152796188778</v>
      </c>
      <c r="N208" s="378">
        <v>6.715690072006292</v>
      </c>
      <c r="O208" s="378">
        <v>6.2162092816863925</v>
      </c>
      <c r="P208" s="378">
        <v>6.1530938289563197</v>
      </c>
      <c r="Q208" s="378">
        <v>5.7099626759753423</v>
      </c>
      <c r="R208" s="378">
        <v>5.5602641483863398</v>
      </c>
      <c r="S208" s="378">
        <v>5.1298438048281882</v>
      </c>
      <c r="T208" s="378">
        <v>4.4321444123230176</v>
      </c>
      <c r="U208" s="378">
        <v>3.7489925181078338</v>
      </c>
      <c r="V208" s="378">
        <v>3.4170586266462228</v>
      </c>
      <c r="W208" s="378">
        <v>3.2155408188461179</v>
      </c>
      <c r="X208" s="378">
        <v>2.8321445694647522</v>
      </c>
      <c r="Y208" s="378">
        <v>2.5290289851505947</v>
      </c>
      <c r="Z208" s="378">
        <v>2.2466377277758647</v>
      </c>
      <c r="AA208" s="378">
        <v>2.0696928603584683</v>
      </c>
      <c r="AB208" s="378">
        <v>1.7268390601920489</v>
      </c>
      <c r="AC208" s="378">
        <v>1.4866138889566354</v>
      </c>
      <c r="AD208" s="378">
        <v>1.2382371568392534</v>
      </c>
      <c r="AE208" s="378">
        <v>1.1076392423073278</v>
      </c>
      <c r="AF208" s="381">
        <v>0.79426453953026155</v>
      </c>
    </row>
    <row r="209" spans="1:32" s="316" customFormat="1">
      <c r="A209" s="370" t="s">
        <v>127</v>
      </c>
      <c r="B209" s="382">
        <v>7.6023017070798486</v>
      </c>
      <c r="C209" s="368">
        <v>7.8786151577683068</v>
      </c>
      <c r="D209" s="368">
        <v>8.1314104134206087</v>
      </c>
      <c r="E209" s="368">
        <v>8.0692483874923866</v>
      </c>
      <c r="F209" s="368">
        <v>8.2864411741395383</v>
      </c>
      <c r="G209" s="368">
        <v>8.3471589982062309</v>
      </c>
      <c r="H209" s="368">
        <v>8.3128781747153599</v>
      </c>
      <c r="I209" s="368">
        <v>8.497340165285566</v>
      </c>
      <c r="J209" s="368">
        <v>8.1705163275641155</v>
      </c>
      <c r="K209" s="368">
        <v>8.0104860580099189</v>
      </c>
      <c r="L209" s="368">
        <v>7.419124807254641</v>
      </c>
      <c r="M209" s="368">
        <v>6.9816836158104021</v>
      </c>
      <c r="N209" s="368">
        <v>6.7122851816876583</v>
      </c>
      <c r="O209" s="368">
        <v>6.2127536374560055</v>
      </c>
      <c r="P209" s="368">
        <v>6.1496136266484669</v>
      </c>
      <c r="Q209" s="368">
        <v>5.7065701313404622</v>
      </c>
      <c r="R209" s="368">
        <v>5.5568897586630692</v>
      </c>
      <c r="S209" s="368">
        <v>5.1265535981183561</v>
      </c>
      <c r="T209" s="368">
        <v>4.4290034291291454</v>
      </c>
      <c r="U209" s="368">
        <v>3.7460425355500928</v>
      </c>
      <c r="V209" s="368">
        <v>3.414329461656731</v>
      </c>
      <c r="W209" s="368">
        <v>3.2125984461612229</v>
      </c>
      <c r="X209" s="368">
        <v>2.8293934111139363</v>
      </c>
      <c r="Y209" s="368">
        <v>2.5265380021140884</v>
      </c>
      <c r="Z209" s="368">
        <v>2.2443889850770526</v>
      </c>
      <c r="AA209" s="368">
        <v>2.067370635752519</v>
      </c>
      <c r="AB209" s="368">
        <v>1.7246059489298371</v>
      </c>
      <c r="AC209" s="368">
        <v>1.4847486604602775</v>
      </c>
      <c r="AD209" s="368">
        <v>1.235770324219269</v>
      </c>
      <c r="AE209" s="368">
        <v>1.10540411499754</v>
      </c>
      <c r="AF209" s="373">
        <v>0.79189475440763346</v>
      </c>
    </row>
    <row r="210" spans="1:32" s="316" customFormat="1">
      <c r="A210" s="370" t="s">
        <v>114</v>
      </c>
      <c r="B210" s="366">
        <v>5.8297817980360793E-4</v>
      </c>
      <c r="C210" s="367">
        <v>5.8568230085085456E-4</v>
      </c>
      <c r="D210" s="367">
        <v>5.9155664102392938E-4</v>
      </c>
      <c r="E210" s="367">
        <v>6.4064795414394619E-4</v>
      </c>
      <c r="F210" s="367">
        <v>8.9275198615376824E-4</v>
      </c>
      <c r="G210" s="367">
        <v>1.2454594228908371E-3</v>
      </c>
      <c r="H210" s="367">
        <v>1.5863212548109687E-3</v>
      </c>
      <c r="I210" s="367">
        <v>1.9709111739818833E-3</v>
      </c>
      <c r="J210" s="367">
        <v>2.3317240457815603E-3</v>
      </c>
      <c r="K210" s="367">
        <v>2.8941068277013255E-3</v>
      </c>
      <c r="L210" s="367">
        <v>3.1974828190227257E-3</v>
      </c>
      <c r="M210" s="367">
        <v>3.382696253838322E-3</v>
      </c>
      <c r="N210" s="367">
        <v>3.3562601041305026E-3</v>
      </c>
      <c r="O210" s="367">
        <v>3.3766486546662191E-3</v>
      </c>
      <c r="P210" s="367">
        <v>3.3893994613233198E-3</v>
      </c>
      <c r="Q210" s="367">
        <v>3.2974136692007E-3</v>
      </c>
      <c r="R210" s="367">
        <v>3.2453060936815758E-3</v>
      </c>
      <c r="S210" s="367">
        <v>3.1336051393106717E-3</v>
      </c>
      <c r="T210" s="367">
        <v>2.9497713614189455E-3</v>
      </c>
      <c r="U210" s="367">
        <v>2.7561693722196953E-3</v>
      </c>
      <c r="V210" s="367">
        <v>2.5226301231775993E-3</v>
      </c>
      <c r="W210" s="367">
        <v>2.46554018211097E-3</v>
      </c>
      <c r="X210" s="367">
        <v>2.2292847604247919E-3</v>
      </c>
      <c r="Y210" s="367">
        <v>1.9000324218110985E-3</v>
      </c>
      <c r="Z210" s="367">
        <v>1.5454224973971166E-3</v>
      </c>
      <c r="AA210" s="367">
        <v>1.5803468702815023E-3</v>
      </c>
      <c r="AB210" s="367">
        <v>1.3978782075375628E-3</v>
      </c>
      <c r="AC210" s="367">
        <v>8.978619260051917E-4</v>
      </c>
      <c r="AD210" s="367">
        <v>1.3139223401234205E-3</v>
      </c>
      <c r="AE210" s="367">
        <v>7.8074175585022654E-4</v>
      </c>
      <c r="AF210" s="374">
        <v>5.7752539498288815E-4</v>
      </c>
    </row>
    <row r="211" spans="1:32">
      <c r="A211" s="370" t="s">
        <v>131</v>
      </c>
      <c r="B211" s="366">
        <v>6.9568203526384358E-7</v>
      </c>
      <c r="C211" s="367">
        <v>7.2895764924548331E-7</v>
      </c>
      <c r="D211" s="367">
        <v>7.2111054358980883E-7</v>
      </c>
      <c r="E211" s="367">
        <v>5.2855357155779904E-6</v>
      </c>
      <c r="F211" s="367">
        <v>3.0782546846319901E-6</v>
      </c>
      <c r="G211" s="367">
        <v>2.0048231966057358E-6</v>
      </c>
      <c r="H211" s="367">
        <v>1.9751596295317166E-6</v>
      </c>
      <c r="I211" s="367">
        <v>1.57551299110685E-6</v>
      </c>
      <c r="J211" s="367">
        <v>1.6053476782199332E-6</v>
      </c>
      <c r="K211" s="367">
        <v>1.6388877621556198E-6</v>
      </c>
      <c r="L211" s="367">
        <v>3.4614937156559376E-6</v>
      </c>
      <c r="M211" s="367">
        <v>4.8967554637538019E-5</v>
      </c>
      <c r="N211" s="367">
        <v>4.8630214502876704E-5</v>
      </c>
      <c r="O211" s="367">
        <v>7.8995575720906236E-5</v>
      </c>
      <c r="P211" s="367">
        <v>9.0802846529624287E-5</v>
      </c>
      <c r="Q211" s="367">
        <v>9.5130965679500142E-5</v>
      </c>
      <c r="R211" s="367">
        <v>1.2908362958882554E-4</v>
      </c>
      <c r="S211" s="367">
        <v>1.5660157052227325E-4</v>
      </c>
      <c r="T211" s="367">
        <v>1.9121183245334733E-4</v>
      </c>
      <c r="U211" s="367">
        <v>1.9381318552143972E-4</v>
      </c>
      <c r="V211" s="367">
        <v>2.0430629623286012E-4</v>
      </c>
      <c r="W211" s="367">
        <v>4.6964812115716728E-4</v>
      </c>
      <c r="X211" s="367">
        <v>5.0815799129580756E-4</v>
      </c>
      <c r="Y211" s="367">
        <v>5.70754059425734E-4</v>
      </c>
      <c r="Z211" s="367">
        <v>6.7215394054901496E-4</v>
      </c>
      <c r="AA211" s="367">
        <v>7.0385102134453239E-4</v>
      </c>
      <c r="AB211" s="367">
        <v>7.8567418575589622E-4</v>
      </c>
      <c r="AC211" s="367">
        <v>8.9636015201708167E-4</v>
      </c>
      <c r="AD211" s="367">
        <v>1.0723981962218801E-3</v>
      </c>
      <c r="AE211" s="367">
        <v>1.335015111976443E-3</v>
      </c>
      <c r="AF211" s="374">
        <v>1.6223977173394418E-3</v>
      </c>
    </row>
    <row r="212" spans="1:32">
      <c r="A212" s="370" t="s">
        <v>142</v>
      </c>
      <c r="B212" s="366">
        <v>0</v>
      </c>
      <c r="C212" s="367">
        <v>0</v>
      </c>
      <c r="D212" s="367">
        <v>0</v>
      </c>
      <c r="E212" s="367">
        <v>0</v>
      </c>
      <c r="F212" s="367">
        <v>0</v>
      </c>
      <c r="G212" s="367">
        <v>0</v>
      </c>
      <c r="H212" s="367">
        <v>0</v>
      </c>
      <c r="I212" s="367">
        <v>0</v>
      </c>
      <c r="J212" s="367">
        <v>0</v>
      </c>
      <c r="K212" s="367">
        <v>0</v>
      </c>
      <c r="L212" s="367">
        <v>0</v>
      </c>
      <c r="M212" s="367">
        <v>0</v>
      </c>
      <c r="N212" s="367">
        <v>0</v>
      </c>
      <c r="O212" s="367">
        <v>0</v>
      </c>
      <c r="P212" s="367">
        <v>0</v>
      </c>
      <c r="Q212" s="367">
        <v>0</v>
      </c>
      <c r="R212" s="367">
        <v>0</v>
      </c>
      <c r="S212" s="367">
        <v>0</v>
      </c>
      <c r="T212" s="367">
        <v>0</v>
      </c>
      <c r="U212" s="367">
        <v>0</v>
      </c>
      <c r="V212" s="367">
        <v>2.2285700815703153E-6</v>
      </c>
      <c r="W212" s="367">
        <v>7.1843816267932991E-6</v>
      </c>
      <c r="X212" s="367">
        <v>1.3715599095121356E-5</v>
      </c>
      <c r="Y212" s="367">
        <v>2.019655526940144E-5</v>
      </c>
      <c r="Z212" s="367">
        <v>3.1166260865956203E-5</v>
      </c>
      <c r="AA212" s="367">
        <v>3.8026714323359982E-5</v>
      </c>
      <c r="AB212" s="367">
        <v>4.9558868918171866E-5</v>
      </c>
      <c r="AC212" s="367">
        <v>7.1006418335622237E-5</v>
      </c>
      <c r="AD212" s="367">
        <v>8.0512083638926328E-5</v>
      </c>
      <c r="AE212" s="367">
        <v>1.1937044196115958E-4</v>
      </c>
      <c r="AF212" s="374">
        <v>1.6986201030575338E-4</v>
      </c>
    </row>
    <row r="213" spans="1:32">
      <c r="A213" s="375" t="s">
        <v>112</v>
      </c>
      <c r="B213" s="383">
        <v>9.920629502153841E-2</v>
      </c>
      <c r="C213" s="384">
        <v>9.452192370592373E-2</v>
      </c>
      <c r="D213" s="384">
        <v>9.4654732710070424E-2</v>
      </c>
      <c r="E213" s="384">
        <v>0.11641680811078492</v>
      </c>
      <c r="F213" s="384">
        <v>0.10154892392425377</v>
      </c>
      <c r="G213" s="384">
        <v>9.0492432139727269E-2</v>
      </c>
      <c r="H213" s="384">
        <v>9.1508460021816965E-2</v>
      </c>
      <c r="I213" s="384">
        <v>0.10700432897918997</v>
      </c>
      <c r="J213" s="384">
        <v>0.1250661509512403</v>
      </c>
      <c r="K213" s="384">
        <v>0.12432164170320595</v>
      </c>
      <c r="L213" s="384">
        <v>0.12639598467576985</v>
      </c>
      <c r="M213" s="384">
        <v>0.12644821453786179</v>
      </c>
      <c r="N213" s="384">
        <v>0.12723493291788807</v>
      </c>
      <c r="O213" s="384">
        <v>0.11842974144180152</v>
      </c>
      <c r="P213" s="384">
        <v>0.11425691660422715</v>
      </c>
      <c r="Q213" s="384">
        <v>0.10615139995690048</v>
      </c>
      <c r="R213" s="384">
        <v>9.5851947333256568E-2</v>
      </c>
      <c r="S213" s="384">
        <v>9.1015246318941256E-2</v>
      </c>
      <c r="T213" s="384">
        <v>8.8572217741255843E-2</v>
      </c>
      <c r="U213" s="384">
        <v>8.8739439169269435E-2</v>
      </c>
      <c r="V213" s="384">
        <v>8.8542643001348106E-2</v>
      </c>
      <c r="W213" s="384">
        <v>8.6047878015234669E-2</v>
      </c>
      <c r="X213" s="384">
        <v>8.7282226857326256E-2</v>
      </c>
      <c r="Y213" s="384">
        <v>8.4181744714479978E-2</v>
      </c>
      <c r="Z213" s="384">
        <v>7.769440650164354E-2</v>
      </c>
      <c r="AA213" s="384">
        <v>7.453243751079211E-2</v>
      </c>
      <c r="AB213" s="384">
        <v>7.1010779123229367E-2</v>
      </c>
      <c r="AC213" s="384">
        <v>6.8431800862185616E-2</v>
      </c>
      <c r="AD213" s="384">
        <v>6.6674840809528388E-2</v>
      </c>
      <c r="AE213" s="384">
        <v>6.3796273008895357E-2</v>
      </c>
      <c r="AF213" s="385">
        <v>5.5333463575676922E-2</v>
      </c>
    </row>
    <row r="214" spans="1:32">
      <c r="A214" s="370" t="s">
        <v>114</v>
      </c>
      <c r="B214" s="371">
        <v>9.920629502153841E-2</v>
      </c>
      <c r="C214" s="372">
        <v>9.452192370592373E-2</v>
      </c>
      <c r="D214" s="372">
        <v>9.2204094284022972E-2</v>
      </c>
      <c r="E214" s="372">
        <v>0.10966201607560705</v>
      </c>
      <c r="F214" s="372">
        <v>9.1659441271855241E-2</v>
      </c>
      <c r="G214" s="372">
        <v>7.6994405805256599E-2</v>
      </c>
      <c r="H214" s="372">
        <v>7.4487840842829806E-2</v>
      </c>
      <c r="I214" s="372">
        <v>8.7323409492358159E-2</v>
      </c>
      <c r="J214" s="372">
        <v>0.1031292901784609</v>
      </c>
      <c r="K214" s="372">
        <v>0.10090165682517555</v>
      </c>
      <c r="L214" s="372">
        <v>0.10225732074930453</v>
      </c>
      <c r="M214" s="372">
        <v>0.10104102381063676</v>
      </c>
      <c r="N214" s="372">
        <v>0.10150440920896979</v>
      </c>
      <c r="O214" s="372">
        <v>9.2250967234112441E-2</v>
      </c>
      <c r="P214" s="372">
        <v>8.8062761488286886E-2</v>
      </c>
      <c r="Q214" s="372">
        <v>7.9101335473743359E-2</v>
      </c>
      <c r="R214" s="372">
        <v>6.7502294697216025E-2</v>
      </c>
      <c r="S214" s="372">
        <v>5.9799789273334153E-2</v>
      </c>
      <c r="T214" s="372">
        <v>5.3925824687537705E-2</v>
      </c>
      <c r="U214" s="372">
        <v>5.0354942577132022E-2</v>
      </c>
      <c r="V214" s="372">
        <v>4.4961343069185845E-2</v>
      </c>
      <c r="W214" s="372">
        <v>4.2047216907028256E-2</v>
      </c>
      <c r="X214" s="372">
        <v>3.9140640660364254E-2</v>
      </c>
      <c r="Y214" s="372">
        <v>3.6613308269573694E-2</v>
      </c>
      <c r="Z214" s="372">
        <v>3.4320842978468408E-2</v>
      </c>
      <c r="AA214" s="372">
        <v>3.2857607973060352E-2</v>
      </c>
      <c r="AB214" s="372">
        <v>3.1869864820341404E-2</v>
      </c>
      <c r="AC214" s="372">
        <v>3.0983444126861541E-2</v>
      </c>
      <c r="AD214" s="372">
        <v>3.0220756576916481E-2</v>
      </c>
      <c r="AE214" s="372">
        <v>2.9213161628696801E-2</v>
      </c>
      <c r="AF214" s="373">
        <v>2.373535904692475E-2</v>
      </c>
    </row>
    <row r="215" spans="1:32">
      <c r="A215" s="370" t="s">
        <v>127</v>
      </c>
      <c r="B215" s="366">
        <v>0</v>
      </c>
      <c r="C215" s="367">
        <v>0</v>
      </c>
      <c r="D215" s="367">
        <v>2.4506384260474462E-3</v>
      </c>
      <c r="E215" s="367">
        <v>6.7547920351778744E-3</v>
      </c>
      <c r="F215" s="367">
        <v>9.8894826523985273E-3</v>
      </c>
      <c r="G215" s="372">
        <v>1.3498026334470673E-2</v>
      </c>
      <c r="H215" s="372">
        <v>1.7020619178987159E-2</v>
      </c>
      <c r="I215" s="372">
        <v>1.9680919486831816E-2</v>
      </c>
      <c r="J215" s="372">
        <v>2.1936860772779385E-2</v>
      </c>
      <c r="K215" s="372">
        <v>2.3419984878030407E-2</v>
      </c>
      <c r="L215" s="372">
        <v>2.4138663926465322E-2</v>
      </c>
      <c r="M215" s="372">
        <v>2.5407190727225037E-2</v>
      </c>
      <c r="N215" s="372">
        <v>2.573052370891829E-2</v>
      </c>
      <c r="O215" s="372">
        <v>2.6178747109816894E-2</v>
      </c>
      <c r="P215" s="372">
        <v>2.6194077613430514E-2</v>
      </c>
      <c r="Q215" s="372">
        <v>2.7049899331860767E-2</v>
      </c>
      <c r="R215" s="372">
        <v>2.8349398528479935E-2</v>
      </c>
      <c r="S215" s="372">
        <v>3.1215039529336946E-2</v>
      </c>
      <c r="T215" s="372">
        <v>3.4645557281522431E-2</v>
      </c>
      <c r="U215" s="372">
        <v>3.8382937127079936E-2</v>
      </c>
      <c r="V215" s="372">
        <v>4.3577920379837216E-2</v>
      </c>
      <c r="W215" s="372">
        <v>4.3994417910296603E-2</v>
      </c>
      <c r="X215" s="372">
        <v>4.8132095408856775E-2</v>
      </c>
      <c r="Y215" s="372">
        <v>4.7556120777476237E-2</v>
      </c>
      <c r="Z215" s="372">
        <v>4.3359014571457119E-2</v>
      </c>
      <c r="AA215" s="372">
        <v>4.1657693518574929E-2</v>
      </c>
      <c r="AB215" s="372">
        <v>3.9118893824199377E-2</v>
      </c>
      <c r="AC215" s="372">
        <v>3.7418442685084076E-2</v>
      </c>
      <c r="AD215" s="372">
        <v>3.6414075022370783E-2</v>
      </c>
      <c r="AE215" s="372">
        <v>3.4529174176306528E-2</v>
      </c>
      <c r="AF215" s="373">
        <v>3.1539363445013069E-2</v>
      </c>
    </row>
    <row r="216" spans="1:32">
      <c r="A216" s="370" t="s">
        <v>142</v>
      </c>
      <c r="B216" s="366">
        <v>0</v>
      </c>
      <c r="C216" s="367">
        <v>0</v>
      </c>
      <c r="D216" s="367">
        <v>0</v>
      </c>
      <c r="E216" s="367">
        <v>0</v>
      </c>
      <c r="F216" s="367">
        <v>0</v>
      </c>
      <c r="G216" s="367">
        <v>0</v>
      </c>
      <c r="H216" s="367">
        <v>0</v>
      </c>
      <c r="I216" s="367">
        <v>0</v>
      </c>
      <c r="J216" s="367">
        <v>0</v>
      </c>
      <c r="K216" s="367">
        <v>0</v>
      </c>
      <c r="L216" s="367">
        <v>0</v>
      </c>
      <c r="M216" s="367">
        <v>0</v>
      </c>
      <c r="N216" s="367">
        <v>0</v>
      </c>
      <c r="O216" s="367">
        <v>2.7097872182130405E-8</v>
      </c>
      <c r="P216" s="367">
        <v>7.7502509759571602E-8</v>
      </c>
      <c r="Q216" s="367">
        <v>1.651512963591064E-7</v>
      </c>
      <c r="R216" s="367">
        <v>2.5410756059838889E-7</v>
      </c>
      <c r="S216" s="367">
        <v>4.1751627015623482E-7</v>
      </c>
      <c r="T216" s="367">
        <v>8.3577219569652911E-7</v>
      </c>
      <c r="U216" s="367">
        <v>1.5594650574741047E-6</v>
      </c>
      <c r="V216" s="367">
        <v>3.3795523250498682E-6</v>
      </c>
      <c r="W216" s="367">
        <v>6.2431979098113133E-6</v>
      </c>
      <c r="X216" s="367">
        <v>9.4907881052158928E-6</v>
      </c>
      <c r="Y216" s="367">
        <v>1.2315667430040819E-5</v>
      </c>
      <c r="Z216" s="367">
        <v>1.4548951718016623E-5</v>
      </c>
      <c r="AA216" s="367">
        <v>1.7136019156830842E-5</v>
      </c>
      <c r="AB216" s="367">
        <v>2.2020478688585999E-5</v>
      </c>
      <c r="AC216" s="367">
        <v>2.9914050240001831E-5</v>
      </c>
      <c r="AD216" s="367">
        <v>4.0009210241118605E-5</v>
      </c>
      <c r="AE216" s="367">
        <v>5.393720389203237E-5</v>
      </c>
      <c r="AF216" s="374">
        <v>5.8741083739099936E-5</v>
      </c>
    </row>
    <row r="217" spans="1:32" s="307" customFormat="1">
      <c r="A217" s="375" t="s">
        <v>132</v>
      </c>
      <c r="B217" s="376">
        <v>31.076096605757044</v>
      </c>
      <c r="C217" s="377">
        <v>34.670101574166708</v>
      </c>
      <c r="D217" s="377">
        <v>36.541401277978025</v>
      </c>
      <c r="E217" s="377">
        <v>38.497090071210607</v>
      </c>
      <c r="F217" s="377">
        <v>38.499129644594625</v>
      </c>
      <c r="G217" s="377">
        <v>39.761964023522459</v>
      </c>
      <c r="H217" s="377">
        <v>39.495755263865426</v>
      </c>
      <c r="I217" s="377">
        <v>38.317560723328796</v>
      </c>
      <c r="J217" s="377">
        <v>38.003903827701706</v>
      </c>
      <c r="K217" s="377">
        <v>36.937811655757649</v>
      </c>
      <c r="L217" s="377">
        <v>34.319309645527113</v>
      </c>
      <c r="M217" s="377">
        <v>34.045297080093896</v>
      </c>
      <c r="N217" s="377">
        <v>32.778118652353342</v>
      </c>
      <c r="O217" s="377">
        <v>31.608757272914353</v>
      </c>
      <c r="P217" s="377">
        <v>30.335613806019008</v>
      </c>
      <c r="Q217" s="377">
        <v>26.49598893577857</v>
      </c>
      <c r="R217" s="377">
        <v>25.38754611922354</v>
      </c>
      <c r="S217" s="377">
        <v>24.51057356646648</v>
      </c>
      <c r="T217" s="377">
        <v>22.809647524889986</v>
      </c>
      <c r="U217" s="377">
        <v>21.65910479095221</v>
      </c>
      <c r="V217" s="377">
        <v>21.518724793966005</v>
      </c>
      <c r="W217" s="377">
        <v>19.558978835585634</v>
      </c>
      <c r="X217" s="377">
        <v>18.428792014747188</v>
      </c>
      <c r="Y217" s="377">
        <v>16.908895025660495</v>
      </c>
      <c r="Z217" s="377">
        <v>15.205851165107283</v>
      </c>
      <c r="AA217" s="377">
        <v>14.318719226613867</v>
      </c>
      <c r="AB217" s="377">
        <v>13.140836453965761</v>
      </c>
      <c r="AC217" s="377">
        <v>11.802651836924772</v>
      </c>
      <c r="AD217" s="377">
        <v>10.357332881832019</v>
      </c>
      <c r="AE217" s="377">
        <v>9.1953459341109678</v>
      </c>
      <c r="AF217" s="379">
        <v>6.6529717741823458</v>
      </c>
    </row>
    <row r="218" spans="1:32" s="316" customFormat="1">
      <c r="A218" s="386" t="s">
        <v>127</v>
      </c>
      <c r="B218" s="387">
        <v>30.121212116174512</v>
      </c>
      <c r="C218" s="388">
        <v>33.716795595382067</v>
      </c>
      <c r="D218" s="388">
        <v>35.628199181738943</v>
      </c>
      <c r="E218" s="388">
        <v>37.622997957715086</v>
      </c>
      <c r="F218" s="388">
        <v>37.721572640425421</v>
      </c>
      <c r="G218" s="388">
        <v>39.056381117710906</v>
      </c>
      <c r="H218" s="388">
        <v>38.849086959286552</v>
      </c>
      <c r="I218" s="388">
        <v>37.70674121405434</v>
      </c>
      <c r="J218" s="388">
        <v>37.403396549887411</v>
      </c>
      <c r="K218" s="388">
        <v>36.361031592868578</v>
      </c>
      <c r="L218" s="388">
        <v>33.797850079980265</v>
      </c>
      <c r="M218" s="388">
        <v>33.58785397952623</v>
      </c>
      <c r="N218" s="388">
        <v>32.336411074321788</v>
      </c>
      <c r="O218" s="388">
        <v>31.19283343778914</v>
      </c>
      <c r="P218" s="388">
        <v>29.941386198818282</v>
      </c>
      <c r="Q218" s="388">
        <v>26.126587878136949</v>
      </c>
      <c r="R218" s="388">
        <v>25.051992346849204</v>
      </c>
      <c r="S218" s="388">
        <v>24.201617353867572</v>
      </c>
      <c r="T218" s="388">
        <v>22.531129612367415</v>
      </c>
      <c r="U218" s="388">
        <v>21.393988636959055</v>
      </c>
      <c r="V218" s="388">
        <v>21.269608707772178</v>
      </c>
      <c r="W218" s="388">
        <v>19.330142872374154</v>
      </c>
      <c r="X218" s="388">
        <v>18.214021164552182</v>
      </c>
      <c r="Y218" s="388">
        <v>16.700891149187417</v>
      </c>
      <c r="Z218" s="388">
        <v>15.003219326872891</v>
      </c>
      <c r="AA218" s="388">
        <v>14.110717068709397</v>
      </c>
      <c r="AB218" s="388">
        <v>12.928518382869346</v>
      </c>
      <c r="AC218" s="388">
        <v>11.580243156223387</v>
      </c>
      <c r="AD218" s="388">
        <v>10.123498455867201</v>
      </c>
      <c r="AE218" s="388">
        <v>8.943917348358756</v>
      </c>
      <c r="AF218" s="389">
        <v>6.4373904585724082</v>
      </c>
    </row>
    <row r="219" spans="1:32" s="316" customFormat="1">
      <c r="A219" s="386" t="s">
        <v>114</v>
      </c>
      <c r="B219" s="390">
        <v>0.95361285702073306</v>
      </c>
      <c r="C219" s="391">
        <v>0.95206039715758428</v>
      </c>
      <c r="D219" s="391">
        <v>0.91215533793188297</v>
      </c>
      <c r="E219" s="391">
        <v>0.87315490658984896</v>
      </c>
      <c r="F219" s="391">
        <v>0.7767322551055732</v>
      </c>
      <c r="G219" s="391">
        <v>0.70488112248587287</v>
      </c>
      <c r="H219" s="391">
        <v>0.64546493882978029</v>
      </c>
      <c r="I219" s="391">
        <v>0.60845743730608004</v>
      </c>
      <c r="J219" s="391">
        <v>0.59642745682787046</v>
      </c>
      <c r="K219" s="391">
        <v>0.57128121675712817</v>
      </c>
      <c r="L219" s="391">
        <v>0.51677869386720565</v>
      </c>
      <c r="M219" s="391">
        <v>0.45188251020785564</v>
      </c>
      <c r="N219" s="391">
        <v>0.43663319776973225</v>
      </c>
      <c r="O219" s="391">
        <v>0.4111917114800665</v>
      </c>
      <c r="P219" s="391">
        <v>0.38988759103870424</v>
      </c>
      <c r="Q219" s="391">
        <v>0.36555182810512826</v>
      </c>
      <c r="R219" s="391">
        <v>0.33189032804359669</v>
      </c>
      <c r="S219" s="391">
        <v>0.30556281582078593</v>
      </c>
      <c r="T219" s="391">
        <v>0.27518468562376963</v>
      </c>
      <c r="U219" s="391">
        <v>0.26209277620674709</v>
      </c>
      <c r="V219" s="391">
        <v>0.24561840513636859</v>
      </c>
      <c r="W219" s="391">
        <v>0.22479415837300906</v>
      </c>
      <c r="X219" s="391">
        <v>0.21078027927062554</v>
      </c>
      <c r="Y219" s="391">
        <v>0.20417677291783298</v>
      </c>
      <c r="Z219" s="391">
        <v>0.1989064928580942</v>
      </c>
      <c r="AA219" s="391">
        <v>0.20437660058627166</v>
      </c>
      <c r="AB219" s="391">
        <v>0.20873442159192815</v>
      </c>
      <c r="AC219" s="391">
        <v>0.21875438027133354</v>
      </c>
      <c r="AD219" s="391">
        <v>0.2298650778375374</v>
      </c>
      <c r="AE219" s="391">
        <v>0.24689200572671077</v>
      </c>
      <c r="AF219" s="392">
        <v>0.21047576334568821</v>
      </c>
    </row>
    <row r="220" spans="1:32" s="316" customFormat="1">
      <c r="A220" s="393" t="s">
        <v>144</v>
      </c>
      <c r="B220" s="394">
        <v>1.2716325618016635E-3</v>
      </c>
      <c r="C220" s="395">
        <v>1.2455816270507797E-3</v>
      </c>
      <c r="D220" s="395">
        <v>1.0467583071933648E-3</v>
      </c>
      <c r="E220" s="395">
        <v>9.3720690567611971E-4</v>
      </c>
      <c r="F220" s="395">
        <v>8.2474906362848741E-4</v>
      </c>
      <c r="G220" s="395">
        <v>7.0178332568724409E-4</v>
      </c>
      <c r="H220" s="395">
        <v>1.2033657490919661E-3</v>
      </c>
      <c r="I220" s="395">
        <v>2.362071968379416E-3</v>
      </c>
      <c r="J220" s="395">
        <v>4.0798209864269302E-3</v>
      </c>
      <c r="K220" s="395">
        <v>5.4988461319507619E-3</v>
      </c>
      <c r="L220" s="395">
        <v>4.6808716796466563E-3</v>
      </c>
      <c r="M220" s="395">
        <v>5.5605903598085959E-3</v>
      </c>
      <c r="N220" s="395">
        <v>5.0743802618238897E-3</v>
      </c>
      <c r="O220" s="395">
        <v>4.732123645140595E-3</v>
      </c>
      <c r="P220" s="395">
        <v>4.3400161620197174E-3</v>
      </c>
      <c r="Q220" s="395">
        <v>3.8492295364893911E-3</v>
      </c>
      <c r="R220" s="395">
        <v>3.6634443307405847E-3</v>
      </c>
      <c r="S220" s="395">
        <v>3.3933967781207132E-3</v>
      </c>
      <c r="T220" s="395">
        <v>3.3332268988004936E-3</v>
      </c>
      <c r="U220" s="395">
        <v>3.023377786407694E-3</v>
      </c>
      <c r="V220" s="395">
        <v>3.4976810574567454E-3</v>
      </c>
      <c r="W220" s="395">
        <v>4.0418048384792795E-3</v>
      </c>
      <c r="X220" s="395">
        <v>3.9905709243846883E-3</v>
      </c>
      <c r="Y220" s="395">
        <v>3.8271035552486362E-3</v>
      </c>
      <c r="Z220" s="395">
        <v>3.725345376294183E-3</v>
      </c>
      <c r="AA220" s="395">
        <v>3.6255573182022984E-3</v>
      </c>
      <c r="AB220" s="395">
        <v>3.583649504485835E-3</v>
      </c>
      <c r="AC220" s="395">
        <v>3.6543004300515669E-3</v>
      </c>
      <c r="AD220" s="395">
        <v>3.9693481272801224E-3</v>
      </c>
      <c r="AE220" s="395">
        <v>4.5365800255005792E-3</v>
      </c>
      <c r="AF220" s="396">
        <v>5.1055522642498513E-3</v>
      </c>
    </row>
    <row r="221" spans="1:32" s="316" customFormat="1">
      <c r="A221" s="172"/>
      <c r="B221" s="328"/>
      <c r="C221" s="328"/>
      <c r="D221" s="328"/>
      <c r="E221" s="328"/>
      <c r="F221" s="328"/>
      <c r="G221" s="328"/>
      <c r="H221" s="328"/>
      <c r="I221" s="328"/>
      <c r="J221" s="328"/>
      <c r="K221" s="328"/>
      <c r="L221" s="328"/>
      <c r="M221" s="328"/>
      <c r="N221" s="328"/>
      <c r="O221" s="328"/>
      <c r="P221" s="328"/>
      <c r="Q221" s="328"/>
      <c r="R221" s="328"/>
      <c r="S221" s="328"/>
      <c r="T221" s="328"/>
      <c r="U221" s="328"/>
      <c r="V221" s="328"/>
      <c r="W221" s="328"/>
      <c r="X221" s="328"/>
      <c r="Y221" s="328"/>
      <c r="Z221" s="328"/>
      <c r="AA221" s="328"/>
      <c r="AB221" s="328"/>
      <c r="AC221" s="328"/>
      <c r="AD221" s="328"/>
      <c r="AE221" s="328"/>
      <c r="AF221" s="328"/>
    </row>
    <row r="222" spans="1:32" s="316" customFormat="1">
      <c r="A222" s="172" t="s">
        <v>546</v>
      </c>
      <c r="B222" s="328"/>
      <c r="C222" s="328"/>
      <c r="D222" s="328"/>
      <c r="E222" s="328"/>
      <c r="F222" s="328"/>
      <c r="G222" s="328"/>
      <c r="H222" s="328"/>
      <c r="I222" s="328"/>
      <c r="J222" s="328"/>
      <c r="K222" s="328"/>
      <c r="L222" s="328"/>
      <c r="M222" s="328"/>
      <c r="N222" s="328"/>
      <c r="O222" s="328"/>
      <c r="P222" s="328"/>
      <c r="Q222" s="328"/>
      <c r="R222" s="328"/>
      <c r="S222" s="328"/>
      <c r="T222" s="328"/>
      <c r="U222" s="328"/>
      <c r="V222" s="328"/>
      <c r="W222" s="328"/>
      <c r="X222" s="328"/>
      <c r="Y222" s="328"/>
      <c r="Z222" s="328"/>
      <c r="AA222" s="328"/>
      <c r="AB222" s="328"/>
      <c r="AC222" s="328"/>
      <c r="AD222" s="328"/>
      <c r="AE222" s="328"/>
      <c r="AF222" s="328"/>
    </row>
    <row r="223" spans="1:32" s="316" customFormat="1">
      <c r="A223" s="172"/>
      <c r="B223" s="328"/>
      <c r="C223" s="328"/>
      <c r="D223" s="328"/>
      <c r="E223" s="328"/>
      <c r="F223" s="328"/>
      <c r="G223" s="328"/>
      <c r="H223" s="328"/>
      <c r="I223" s="328"/>
      <c r="J223" s="328"/>
      <c r="K223" s="328"/>
      <c r="L223" s="328"/>
      <c r="M223" s="328"/>
      <c r="N223" s="328"/>
      <c r="O223" s="328"/>
      <c r="P223" s="328"/>
      <c r="Q223" s="328"/>
      <c r="R223" s="328"/>
      <c r="S223" s="328"/>
      <c r="T223" s="328"/>
      <c r="U223" s="328"/>
      <c r="V223" s="328"/>
      <c r="W223" s="328"/>
      <c r="X223" s="328"/>
      <c r="Y223" s="328"/>
      <c r="Z223" s="328"/>
      <c r="AA223" s="328"/>
      <c r="AB223" s="328"/>
      <c r="AC223" s="328"/>
      <c r="AD223" s="328"/>
      <c r="AE223" s="328"/>
      <c r="AF223" s="328"/>
    </row>
    <row r="224" spans="1:32" s="316" customFormat="1">
      <c r="A224" s="196"/>
      <c r="B224" s="658"/>
      <c r="C224" s="658"/>
      <c r="D224" s="658"/>
      <c r="E224" s="658"/>
      <c r="F224" s="658"/>
      <c r="G224" s="658"/>
      <c r="H224" s="658"/>
      <c r="I224" s="658"/>
      <c r="J224" s="658"/>
      <c r="K224" s="658"/>
      <c r="L224" s="658"/>
      <c r="M224" s="658"/>
      <c r="N224" s="658"/>
      <c r="O224" s="658"/>
      <c r="P224" s="658"/>
      <c r="Q224" s="658"/>
      <c r="R224" s="658"/>
      <c r="S224" s="658"/>
      <c r="T224" s="658"/>
      <c r="U224" s="658"/>
      <c r="V224" s="658"/>
      <c r="W224" s="658"/>
      <c r="X224" s="658"/>
      <c r="Y224" s="658"/>
      <c r="Z224" s="658"/>
      <c r="AA224" s="658"/>
      <c r="AB224" s="658"/>
      <c r="AC224" s="658"/>
      <c r="AD224" s="658"/>
      <c r="AE224" s="658"/>
      <c r="AF224" s="658"/>
    </row>
    <row r="225" spans="1:60" s="316" customFormat="1" ht="12.75">
      <c r="A225" s="484" t="s">
        <v>282</v>
      </c>
      <c r="B225" s="196"/>
      <c r="C225" s="196"/>
      <c r="D225" s="19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307"/>
      <c r="AD225" s="307"/>
      <c r="AE225" s="308"/>
    </row>
    <row r="226" spans="1:60" s="316" customFormat="1">
      <c r="A226" s="262"/>
      <c r="B226" s="196"/>
      <c r="C226" s="196"/>
      <c r="D226" s="19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309"/>
      <c r="AC226" s="154"/>
      <c r="AD226" s="154"/>
      <c r="AF226" s="309" t="s">
        <v>140</v>
      </c>
    </row>
    <row r="227" spans="1:60" s="316" customFormat="1">
      <c r="A227" s="310"/>
      <c r="B227" s="332">
        <v>1990</v>
      </c>
      <c r="C227" s="333">
        <v>1991</v>
      </c>
      <c r="D227" s="333">
        <v>1992</v>
      </c>
      <c r="E227" s="333">
        <v>1993</v>
      </c>
      <c r="F227" s="333">
        <v>1994</v>
      </c>
      <c r="G227" s="333">
        <v>1995</v>
      </c>
      <c r="H227" s="333">
        <v>1996</v>
      </c>
      <c r="I227" s="333">
        <v>1997</v>
      </c>
      <c r="J227" s="333">
        <v>1998</v>
      </c>
      <c r="K227" s="333">
        <v>1999</v>
      </c>
      <c r="L227" s="333">
        <v>2000</v>
      </c>
      <c r="M227" s="333">
        <v>2001</v>
      </c>
      <c r="N227" s="333">
        <v>2002</v>
      </c>
      <c r="O227" s="333">
        <v>2003</v>
      </c>
      <c r="P227" s="333">
        <v>2004</v>
      </c>
      <c r="Q227" s="333">
        <v>2005</v>
      </c>
      <c r="R227" s="333">
        <v>2006</v>
      </c>
      <c r="S227" s="333">
        <v>2007</v>
      </c>
      <c r="T227" s="333">
        <v>2008</v>
      </c>
      <c r="U227" s="333">
        <v>2009</v>
      </c>
      <c r="V227" s="333">
        <v>2010</v>
      </c>
      <c r="W227" s="333">
        <v>2011</v>
      </c>
      <c r="X227" s="333">
        <v>2012</v>
      </c>
      <c r="Y227" s="333">
        <v>2013</v>
      </c>
      <c r="Z227" s="333">
        <v>2014</v>
      </c>
      <c r="AA227" s="333">
        <v>2015</v>
      </c>
      <c r="AB227" s="333">
        <v>2016</v>
      </c>
      <c r="AC227" s="333">
        <v>2017</v>
      </c>
      <c r="AD227" s="312">
        <v>2018</v>
      </c>
      <c r="AE227" s="312">
        <v>2019</v>
      </c>
      <c r="AF227" s="313">
        <v>2020</v>
      </c>
    </row>
    <row r="228" spans="1:60" s="316" customFormat="1">
      <c r="A228" s="334" t="s">
        <v>126</v>
      </c>
      <c r="B228" s="398">
        <v>0.67572638834281207</v>
      </c>
      <c r="C228" s="399">
        <v>0.69298694249022363</v>
      </c>
      <c r="D228" s="399">
        <v>0.71599747946010295</v>
      </c>
      <c r="E228" s="399">
        <v>0.7283512020415398</v>
      </c>
      <c r="F228" s="399">
        <v>0.73857304885025488</v>
      </c>
      <c r="G228" s="399">
        <v>0.75207519010965207</v>
      </c>
      <c r="H228" s="399">
        <v>0.74866966536133805</v>
      </c>
      <c r="I228" s="399">
        <v>0.76390258814516598</v>
      </c>
      <c r="J228" s="399">
        <v>0.78073186633758473</v>
      </c>
      <c r="K228" s="399">
        <v>0.80906636341398219</v>
      </c>
      <c r="L228" s="399">
        <v>0.80487321592217143</v>
      </c>
      <c r="M228" s="399">
        <v>0.852090370717552</v>
      </c>
      <c r="N228" s="399">
        <v>0.87512449976313866</v>
      </c>
      <c r="O228" s="399">
        <v>0.88891553646709576</v>
      </c>
      <c r="P228" s="399">
        <v>0.88789396857990333</v>
      </c>
      <c r="Q228" s="399">
        <v>0.89275202098420015</v>
      </c>
      <c r="R228" s="399">
        <v>0.90022436410320872</v>
      </c>
      <c r="S228" s="399">
        <v>0.90562795908702554</v>
      </c>
      <c r="T228" s="399">
        <v>0.8994621815281364</v>
      </c>
      <c r="U228" s="399">
        <v>0.92235773291205392</v>
      </c>
      <c r="V228" s="399">
        <v>0.93077753609944558</v>
      </c>
      <c r="W228" s="399">
        <v>0.93596354219727085</v>
      </c>
      <c r="X228" s="399">
        <v>0.931153856024454</v>
      </c>
      <c r="Y228" s="399">
        <v>0.93022383755634142</v>
      </c>
      <c r="Z228" s="399">
        <v>0.95245398411966553</v>
      </c>
      <c r="AA228" s="399">
        <v>0.9662604124327826</v>
      </c>
      <c r="AB228" s="399">
        <v>0.98094125687981126</v>
      </c>
      <c r="AC228" s="399">
        <v>0.98422881055356137</v>
      </c>
      <c r="AD228" s="399">
        <v>0.97971683367522089</v>
      </c>
      <c r="AE228" s="399">
        <v>0.99946299805070571</v>
      </c>
      <c r="AF228" s="659">
        <v>0.82821280942549758</v>
      </c>
    </row>
    <row r="229" spans="1:60" s="316" customFormat="1">
      <c r="A229" s="271" t="s">
        <v>127</v>
      </c>
      <c r="B229" s="279">
        <v>0.17016142318823946</v>
      </c>
      <c r="C229" s="280">
        <v>0.19063948799356403</v>
      </c>
      <c r="D229" s="280">
        <v>0.21092571815575026</v>
      </c>
      <c r="E229" s="280">
        <v>0.23188118754287607</v>
      </c>
      <c r="F229" s="280">
        <v>0.25419073769076084</v>
      </c>
      <c r="G229" s="280">
        <v>0.28413440685850766</v>
      </c>
      <c r="H229" s="280">
        <v>0.3011368394304173</v>
      </c>
      <c r="I229" s="280">
        <v>0.32140811712712541</v>
      </c>
      <c r="J229" s="280">
        <v>0.34258704201633011</v>
      </c>
      <c r="K229" s="280">
        <v>0.36509367710998519</v>
      </c>
      <c r="L229" s="280">
        <v>0.3773619505888956</v>
      </c>
      <c r="M229" s="280">
        <v>0.42435643819936653</v>
      </c>
      <c r="N229" s="280">
        <v>0.45770915787218691</v>
      </c>
      <c r="O229" s="280">
        <v>0.48968503932486079</v>
      </c>
      <c r="P229" s="280">
        <v>0.5087601983586485</v>
      </c>
      <c r="Q229" s="280">
        <v>0.53112054070781445</v>
      </c>
      <c r="R229" s="280">
        <v>0.56556941298589647</v>
      </c>
      <c r="S229" s="280">
        <v>0.59559641314794975</v>
      </c>
      <c r="T229" s="280">
        <v>0.61435437127472681</v>
      </c>
      <c r="U229" s="280">
        <v>0.64675829449377475</v>
      </c>
      <c r="V229" s="280">
        <v>0.67145197729974571</v>
      </c>
      <c r="W229" s="280">
        <v>0.68988822843743247</v>
      </c>
      <c r="X229" s="280">
        <v>0.70662233204752112</v>
      </c>
      <c r="Y229" s="280">
        <v>0.71177402226707009</v>
      </c>
      <c r="Z229" s="280">
        <v>0.72671198134315351</v>
      </c>
      <c r="AA229" s="280">
        <v>0.73611356399132621</v>
      </c>
      <c r="AB229" s="280">
        <v>0.73136861791136987</v>
      </c>
      <c r="AC229" s="280">
        <v>0.72341760270518696</v>
      </c>
      <c r="AD229" s="280">
        <v>0.69562987488853434</v>
      </c>
      <c r="AE229" s="280">
        <v>0.68285414926890176</v>
      </c>
      <c r="AF229" s="281">
        <v>0.54471647699333126</v>
      </c>
    </row>
    <row r="230" spans="1:60" s="316" customFormat="1">
      <c r="A230" s="269" t="s">
        <v>114</v>
      </c>
      <c r="B230" s="279">
        <v>0.50491854516144896</v>
      </c>
      <c r="C230" s="280">
        <v>0.50182540871344117</v>
      </c>
      <c r="D230" s="280">
        <v>0.5046147973630698</v>
      </c>
      <c r="E230" s="280">
        <v>0.49608299506641285</v>
      </c>
      <c r="F230" s="280">
        <v>0.48405191331319336</v>
      </c>
      <c r="G230" s="280">
        <v>0.46768016991347711</v>
      </c>
      <c r="H230" s="280">
        <v>0.44706461073347559</v>
      </c>
      <c r="I230" s="280">
        <v>0.44149181949849253</v>
      </c>
      <c r="J230" s="280">
        <v>0.43654383553521248</v>
      </c>
      <c r="K230" s="280">
        <v>0.44182321776666683</v>
      </c>
      <c r="L230" s="280">
        <v>0.42314205175679781</v>
      </c>
      <c r="M230" s="280">
        <v>0.42516346257525661</v>
      </c>
      <c r="N230" s="280">
        <v>0.41513364882497533</v>
      </c>
      <c r="O230" s="280">
        <v>0.39752178855979881</v>
      </c>
      <c r="P230" s="280">
        <v>0.37756463467121615</v>
      </c>
      <c r="Q230" s="280">
        <v>0.35955180946238519</v>
      </c>
      <c r="R230" s="280">
        <v>0.3326714536590813</v>
      </c>
      <c r="S230" s="280">
        <v>0.30840836022926121</v>
      </c>
      <c r="T230" s="280">
        <v>0.28368765715033617</v>
      </c>
      <c r="U230" s="280">
        <v>0.27429978997638382</v>
      </c>
      <c r="V230" s="280">
        <v>0.25777809484282899</v>
      </c>
      <c r="W230" s="280">
        <v>0.24373054709035852</v>
      </c>
      <c r="X230" s="280">
        <v>0.22254513670929779</v>
      </c>
      <c r="Y230" s="280">
        <v>0.21647400106696763</v>
      </c>
      <c r="Z230" s="280">
        <v>0.22411288283338429</v>
      </c>
      <c r="AA230" s="280">
        <v>0.2283170416945261</v>
      </c>
      <c r="AB230" s="280">
        <v>0.24740451783885101</v>
      </c>
      <c r="AC230" s="280">
        <v>0.25828023417287238</v>
      </c>
      <c r="AD230" s="280">
        <v>0.28109135996513568</v>
      </c>
      <c r="AE230" s="280">
        <v>0.31281648959641772</v>
      </c>
      <c r="AF230" s="281">
        <v>0.27841527928168724</v>
      </c>
    </row>
    <row r="231" spans="1:60" s="316" customFormat="1">
      <c r="A231" s="269" t="s">
        <v>115</v>
      </c>
      <c r="B231" s="282">
        <v>6.4597497342873888E-4</v>
      </c>
      <c r="C231" s="283">
        <v>5.2170553430924672E-4</v>
      </c>
      <c r="D231" s="283">
        <v>4.5660708687201537E-4</v>
      </c>
      <c r="E231" s="283">
        <v>3.8472191625049288E-4</v>
      </c>
      <c r="F231" s="283">
        <v>3.2913148201840027E-4</v>
      </c>
      <c r="G231" s="283">
        <v>2.5995662094789742E-4</v>
      </c>
      <c r="H231" s="283">
        <v>4.6749385934644554E-4</v>
      </c>
      <c r="I231" s="283">
        <v>1.0020714402163909E-3</v>
      </c>
      <c r="J231" s="283">
        <v>1.6002218241442279E-3</v>
      </c>
      <c r="K231" s="283">
        <v>2.1478622435464056E-3</v>
      </c>
      <c r="L231" s="283">
        <v>4.3643283071085372E-3</v>
      </c>
      <c r="M231" s="283">
        <v>2.5554584610615319E-3</v>
      </c>
      <c r="N231" s="283">
        <v>2.2531807404839194E-3</v>
      </c>
      <c r="O231" s="283">
        <v>1.6816074055394095E-3</v>
      </c>
      <c r="P231" s="283">
        <v>1.5330790589575675E-3</v>
      </c>
      <c r="Q231" s="283">
        <v>2.0181136480026713E-3</v>
      </c>
      <c r="R231" s="283">
        <v>1.9119013843082679E-3</v>
      </c>
      <c r="S231" s="283">
        <v>1.562967568212041E-3</v>
      </c>
      <c r="T231" s="283">
        <v>1.3524622489794313E-3</v>
      </c>
      <c r="U231" s="283">
        <v>1.232296811977372E-3</v>
      </c>
      <c r="V231" s="283">
        <v>1.4747363615283111E-3</v>
      </c>
      <c r="W231" s="283">
        <v>2.127199208708895E-3</v>
      </c>
      <c r="X231" s="283">
        <v>1.6729098270268248E-3</v>
      </c>
      <c r="Y231" s="283">
        <v>1.4835730798737352E-3</v>
      </c>
      <c r="Z231" s="283">
        <v>9.8193215210398157E-4</v>
      </c>
      <c r="AA231" s="283">
        <v>8.548021339728287E-4</v>
      </c>
      <c r="AB231" s="283">
        <v>7.6172753203014912E-4</v>
      </c>
      <c r="AC231" s="283">
        <v>6.4421262977852395E-4</v>
      </c>
      <c r="AD231" s="283">
        <v>5.0639976660751221E-4</v>
      </c>
      <c r="AE231" s="283">
        <v>4.4220168108602718E-4</v>
      </c>
      <c r="AF231" s="266">
        <v>2.9926033271036374E-4</v>
      </c>
    </row>
    <row r="232" spans="1:60" s="316" customFormat="1">
      <c r="A232" s="269" t="s">
        <v>131</v>
      </c>
      <c r="B232" s="282">
        <v>4.4501969491279187E-7</v>
      </c>
      <c r="C232" s="283">
        <v>3.4024890928913502E-7</v>
      </c>
      <c r="D232" s="283">
        <v>3.5685441092364722E-7</v>
      </c>
      <c r="E232" s="283">
        <v>2.2975160004582356E-6</v>
      </c>
      <c r="F232" s="283">
        <v>1.266364282284244E-6</v>
      </c>
      <c r="G232" s="283">
        <v>6.5671671932679556E-7</v>
      </c>
      <c r="H232" s="283">
        <v>7.213380987151459E-7</v>
      </c>
      <c r="I232" s="283">
        <v>5.8007933170717494E-7</v>
      </c>
      <c r="J232" s="283">
        <v>4.988703888805305E-7</v>
      </c>
      <c r="K232" s="283">
        <v>4.8308089591314421E-7</v>
      </c>
      <c r="L232" s="283">
        <v>2.3555698325516558E-6</v>
      </c>
      <c r="M232" s="283">
        <v>1.0443932962629193E-5</v>
      </c>
      <c r="N232" s="283">
        <v>2.1448217130157599E-5</v>
      </c>
      <c r="O232" s="283">
        <v>1.7209487592926786E-5</v>
      </c>
      <c r="P232" s="283">
        <v>1.8678746471044543E-5</v>
      </c>
      <c r="Q232" s="283">
        <v>3.8532242338418216E-5</v>
      </c>
      <c r="R232" s="283">
        <v>4.9513042573900878E-5</v>
      </c>
      <c r="S232" s="283">
        <v>3.8593720216110039E-5</v>
      </c>
      <c r="T232" s="283">
        <v>4.6507200359306498E-5</v>
      </c>
      <c r="U232" s="283">
        <v>4.688858625010156E-5</v>
      </c>
      <c r="V232" s="283">
        <v>4.9603574359920247E-5</v>
      </c>
      <c r="W232" s="283">
        <v>1.6289801482203468E-4</v>
      </c>
      <c r="X232" s="283">
        <v>1.7245217852922872E-4</v>
      </c>
      <c r="Y232" s="283">
        <v>1.7894630982696704E-4</v>
      </c>
      <c r="Z232" s="283">
        <v>9.5542474949338092E-5</v>
      </c>
      <c r="AA232" s="283">
        <v>9.2701619794742106E-5</v>
      </c>
      <c r="AB232" s="283">
        <v>6.4268391210647511E-5</v>
      </c>
      <c r="AC232" s="283">
        <v>4.4769436429826887E-5</v>
      </c>
      <c r="AD232" s="283">
        <v>3.8864196298807232E-5</v>
      </c>
      <c r="AE232" s="283">
        <v>3.8380884483401615E-5</v>
      </c>
      <c r="AF232" s="266">
        <v>3.0558583638851272E-5</v>
      </c>
    </row>
    <row r="233" spans="1:60" s="316" customFormat="1">
      <c r="A233" s="269" t="s">
        <v>142</v>
      </c>
      <c r="B233" s="282">
        <v>0</v>
      </c>
      <c r="C233" s="283">
        <v>0</v>
      </c>
      <c r="D233" s="283">
        <v>0</v>
      </c>
      <c r="E233" s="283">
        <v>0</v>
      </c>
      <c r="F233" s="283">
        <v>0</v>
      </c>
      <c r="G233" s="283">
        <v>0</v>
      </c>
      <c r="H233" s="283">
        <v>0</v>
      </c>
      <c r="I233" s="283">
        <v>0</v>
      </c>
      <c r="J233" s="283">
        <v>2.6809150894609226E-7</v>
      </c>
      <c r="K233" s="283">
        <v>1.1232128877476346E-6</v>
      </c>
      <c r="L233" s="283">
        <v>2.5296995369911057E-6</v>
      </c>
      <c r="M233" s="283">
        <v>4.5675489046361313E-6</v>
      </c>
      <c r="N233" s="283">
        <v>7.0641083623110393E-6</v>
      </c>
      <c r="O233" s="283">
        <v>9.891689303716708E-6</v>
      </c>
      <c r="P233" s="283">
        <v>1.7377744610076024E-5</v>
      </c>
      <c r="Q233" s="283">
        <v>2.3024923659456576E-5</v>
      </c>
      <c r="R233" s="283">
        <v>2.2083031348793097E-5</v>
      </c>
      <c r="S233" s="283">
        <v>2.1624421386425592E-5</v>
      </c>
      <c r="T233" s="283">
        <v>2.1183653734758384E-5</v>
      </c>
      <c r="U233" s="283">
        <v>2.0463043667919477E-5</v>
      </c>
      <c r="V233" s="283">
        <v>2.3124020982686492E-5</v>
      </c>
      <c r="W233" s="283">
        <v>5.4669445948992606E-5</v>
      </c>
      <c r="X233" s="283">
        <v>1.4102526207908622E-4</v>
      </c>
      <c r="Y233" s="283">
        <v>3.1329483260292512E-4</v>
      </c>
      <c r="Z233" s="283">
        <v>5.5164531607448898E-4</v>
      </c>
      <c r="AA233" s="283">
        <v>8.8230299316284695E-4</v>
      </c>
      <c r="AB233" s="283">
        <v>1.342125206349523E-3</v>
      </c>
      <c r="AC233" s="283">
        <v>1.8419916092936176E-3</v>
      </c>
      <c r="AD233" s="283">
        <v>2.4503348586445445E-3</v>
      </c>
      <c r="AE233" s="283">
        <v>3.3117766198168469E-3</v>
      </c>
      <c r="AF233" s="266">
        <v>4.7512342341298839E-3</v>
      </c>
    </row>
    <row r="234" spans="1:60" s="316" customFormat="1">
      <c r="A234" s="270" t="s">
        <v>129</v>
      </c>
      <c r="B234" s="293">
        <v>0.18320852943962315</v>
      </c>
      <c r="C234" s="294">
        <v>0.19249203610833032</v>
      </c>
      <c r="D234" s="294">
        <v>0.19460991210797818</v>
      </c>
      <c r="E234" s="294">
        <v>0.19785636580809957</v>
      </c>
      <c r="F234" s="294">
        <v>0.20138867256442375</v>
      </c>
      <c r="G234" s="294">
        <v>0.19866778751832018</v>
      </c>
      <c r="H234" s="294">
        <v>0.19916407341444459</v>
      </c>
      <c r="I234" s="294">
        <v>0.208826936569315</v>
      </c>
      <c r="J234" s="294">
        <v>0.2103224576297463</v>
      </c>
      <c r="K234" s="294">
        <v>0.21419203864447584</v>
      </c>
      <c r="L234" s="294">
        <v>0.2017985109986887</v>
      </c>
      <c r="M234" s="294">
        <v>0.21237833784288446</v>
      </c>
      <c r="N234" s="294">
        <v>0.21674887760573811</v>
      </c>
      <c r="O234" s="294">
        <v>0.21807942807557101</v>
      </c>
      <c r="P234" s="294">
        <v>0.21606879683235974</v>
      </c>
      <c r="Q234" s="294">
        <v>0.2187181250684074</v>
      </c>
      <c r="R234" s="294">
        <v>0.22159369786077882</v>
      </c>
      <c r="S234" s="294">
        <v>0.21855956827046186</v>
      </c>
      <c r="T234" s="294">
        <v>0.21026642121780564</v>
      </c>
      <c r="U234" s="294">
        <v>0.21406236003769705</v>
      </c>
      <c r="V234" s="294">
        <v>0.22237684986135525</v>
      </c>
      <c r="W234" s="294">
        <v>0.22682093954386898</v>
      </c>
      <c r="X234" s="294">
        <v>0.22364945446272111</v>
      </c>
      <c r="Y234" s="294">
        <v>0.22677264219463714</v>
      </c>
      <c r="Z234" s="294">
        <v>0.22668873919918178</v>
      </c>
      <c r="AA234" s="294">
        <v>0.23713752051517389</v>
      </c>
      <c r="AB234" s="294">
        <v>0.23104096837693308</v>
      </c>
      <c r="AC234" s="294">
        <v>0.24062221865749384</v>
      </c>
      <c r="AD234" s="294">
        <v>0.24218070532484742</v>
      </c>
      <c r="AE234" s="294">
        <v>0.24502410146749026</v>
      </c>
      <c r="AF234" s="656">
        <v>0.20888511876227178</v>
      </c>
    </row>
    <row r="235" spans="1:60" s="316" customFormat="1">
      <c r="A235" s="271" t="s">
        <v>127</v>
      </c>
      <c r="B235" s="285">
        <v>0.10529630519285854</v>
      </c>
      <c r="C235" s="286">
        <v>0.1172250423578414</v>
      </c>
      <c r="D235" s="286">
        <v>0.12752572590537756</v>
      </c>
      <c r="E235" s="286">
        <v>0.13854420965253197</v>
      </c>
      <c r="F235" s="286">
        <v>0.14409016240191055</v>
      </c>
      <c r="G235" s="286">
        <v>0.14933599966508831</v>
      </c>
      <c r="H235" s="286">
        <v>0.15169450880832105</v>
      </c>
      <c r="I235" s="286">
        <v>0.16103613948458995</v>
      </c>
      <c r="J235" s="286">
        <v>0.16176842288391208</v>
      </c>
      <c r="K235" s="286">
        <v>0.16489460491131538</v>
      </c>
      <c r="L235" s="286">
        <v>0.1605871372361852</v>
      </c>
      <c r="M235" s="286">
        <v>0.1693993291611981</v>
      </c>
      <c r="N235" s="286">
        <v>0.17575153634232421</v>
      </c>
      <c r="O235" s="286">
        <v>0.1787797015912829</v>
      </c>
      <c r="P235" s="286">
        <v>0.17753589001454403</v>
      </c>
      <c r="Q235" s="286">
        <v>0.18123741300152699</v>
      </c>
      <c r="R235" s="286">
        <v>0.17996013338627065</v>
      </c>
      <c r="S235" s="286">
        <v>0.17597609757377114</v>
      </c>
      <c r="T235" s="286">
        <v>0.17346073177518173</v>
      </c>
      <c r="U235" s="286">
        <v>0.17559006384982462</v>
      </c>
      <c r="V235" s="286">
        <v>0.18503014229764284</v>
      </c>
      <c r="W235" s="286">
        <v>0.19033603157144652</v>
      </c>
      <c r="X235" s="286">
        <v>0.18496722082143718</v>
      </c>
      <c r="Y235" s="286">
        <v>0.18656438087603558</v>
      </c>
      <c r="Z235" s="286">
        <v>0.18969212528466123</v>
      </c>
      <c r="AA235" s="286">
        <v>0.19390144472324297</v>
      </c>
      <c r="AB235" s="286">
        <v>0.19637744357310746</v>
      </c>
      <c r="AC235" s="286">
        <v>0.1969497159233532</v>
      </c>
      <c r="AD235" s="286">
        <v>0.20056840197551912</v>
      </c>
      <c r="AE235" s="286">
        <v>0.20096778653067207</v>
      </c>
      <c r="AF235" s="265">
        <v>0.17572440698554878</v>
      </c>
    </row>
    <row r="236" spans="1:60" s="316" customFormat="1">
      <c r="A236" s="269" t="s">
        <v>114</v>
      </c>
      <c r="B236" s="285">
        <v>7.6716820955016835E-2</v>
      </c>
      <c r="C236" s="286">
        <v>7.4050727621436802E-2</v>
      </c>
      <c r="D236" s="286">
        <v>6.6067145235292307E-2</v>
      </c>
      <c r="E236" s="286">
        <v>5.8398186333994843E-2</v>
      </c>
      <c r="F236" s="286">
        <v>5.6479830901010442E-2</v>
      </c>
      <c r="G236" s="286">
        <v>4.8627673230432905E-2</v>
      </c>
      <c r="H236" s="286">
        <v>4.6282298846141698E-2</v>
      </c>
      <c r="I236" s="286">
        <v>4.5485387253679781E-2</v>
      </c>
      <c r="J236" s="286">
        <v>4.4522863753721345E-2</v>
      </c>
      <c r="K236" s="286">
        <v>4.3857163273666386E-2</v>
      </c>
      <c r="L236" s="286">
        <v>3.7876220695950043E-2</v>
      </c>
      <c r="M236" s="286">
        <v>3.7755473466385928E-2</v>
      </c>
      <c r="N236" s="286">
        <v>3.6178416503278125E-2</v>
      </c>
      <c r="O236" s="286">
        <v>3.4604427923235918E-2</v>
      </c>
      <c r="P236" s="286">
        <v>3.4233466634654548E-2</v>
      </c>
      <c r="Q236" s="286">
        <v>3.4026245127776619E-2</v>
      </c>
      <c r="R236" s="286">
        <v>3.8362793986603007E-2</v>
      </c>
      <c r="S236" s="286">
        <v>3.9470932885527131E-2</v>
      </c>
      <c r="T236" s="286">
        <v>3.3677581134457693E-2</v>
      </c>
      <c r="U236" s="286">
        <v>3.5628837981535967E-2</v>
      </c>
      <c r="V236" s="286">
        <v>3.4038879008025658E-2</v>
      </c>
      <c r="W236" s="286">
        <v>3.3191333948037277E-2</v>
      </c>
      <c r="X236" s="286">
        <v>3.5304347550085026E-2</v>
      </c>
      <c r="Y236" s="286">
        <v>3.7105565689607892E-2</v>
      </c>
      <c r="Z236" s="286">
        <v>3.3916539890281046E-2</v>
      </c>
      <c r="AA236" s="286">
        <v>4.0444417294826514E-2</v>
      </c>
      <c r="AB236" s="286">
        <v>3.2249250390804798E-2</v>
      </c>
      <c r="AC236" s="286">
        <v>4.1547346934798349E-2</v>
      </c>
      <c r="AD236" s="286">
        <v>3.9582521364336973E-2</v>
      </c>
      <c r="AE236" s="286">
        <v>4.2146517918411744E-2</v>
      </c>
      <c r="AF236" s="265">
        <v>3.1742685410272753E-2</v>
      </c>
    </row>
    <row r="237" spans="1:60" s="316" customFormat="1">
      <c r="A237" s="269" t="s">
        <v>115</v>
      </c>
      <c r="B237" s="285">
        <v>1.1942264398254561E-3</v>
      </c>
      <c r="C237" s="286">
        <v>1.2151165636463896E-3</v>
      </c>
      <c r="D237" s="286">
        <v>1.0158791921916093E-3</v>
      </c>
      <c r="E237" s="286">
        <v>9.0601099497947062E-4</v>
      </c>
      <c r="F237" s="286">
        <v>8.1403126833969064E-4</v>
      </c>
      <c r="G237" s="286">
        <v>7.0149365128703979E-4</v>
      </c>
      <c r="H237" s="286">
        <v>1.1846089641643811E-3</v>
      </c>
      <c r="I237" s="286">
        <v>2.3034688363037289E-3</v>
      </c>
      <c r="J237" s="286">
        <v>4.0293324193759854E-3</v>
      </c>
      <c r="K237" s="286">
        <v>5.4384985636898473E-3</v>
      </c>
      <c r="L237" s="286">
        <v>3.3325360137743971E-3</v>
      </c>
      <c r="M237" s="286">
        <v>5.1923436772568559E-3</v>
      </c>
      <c r="N237" s="286">
        <v>4.7520302593481358E-3</v>
      </c>
      <c r="O237" s="286">
        <v>4.6256726033700934E-3</v>
      </c>
      <c r="P237" s="286">
        <v>4.2240963115642103E-3</v>
      </c>
      <c r="Q237" s="286">
        <v>3.3607101951679949E-3</v>
      </c>
      <c r="R237" s="286">
        <v>3.1501189495809138E-3</v>
      </c>
      <c r="S237" s="286">
        <v>3.0019593429765909E-3</v>
      </c>
      <c r="T237" s="286">
        <v>2.9794979263795809E-3</v>
      </c>
      <c r="U237" s="286">
        <v>2.6968246679824055E-3</v>
      </c>
      <c r="V237" s="286">
        <v>3.1517295163537959E-3</v>
      </c>
      <c r="W237" s="286">
        <v>2.9579363425361756E-3</v>
      </c>
      <c r="X237" s="286">
        <v>2.9219013394152322E-3</v>
      </c>
      <c r="Y237" s="286">
        <v>2.5754803106098319E-3</v>
      </c>
      <c r="Z237" s="286">
        <v>2.6220953204588167E-3</v>
      </c>
      <c r="AA237" s="286">
        <v>2.3358517315919787E-3</v>
      </c>
      <c r="AB237" s="286">
        <v>2.0697850224104396E-3</v>
      </c>
      <c r="AC237" s="286">
        <v>1.8526305824357789E-3</v>
      </c>
      <c r="AD237" s="286">
        <v>1.7630554284693894E-3</v>
      </c>
      <c r="AE237" s="286">
        <v>1.6226875580418079E-3</v>
      </c>
      <c r="AF237" s="265">
        <v>1.1175002377285593E-3</v>
      </c>
    </row>
    <row r="238" spans="1:60" s="316" customFormat="1">
      <c r="A238" s="269" t="s">
        <v>131</v>
      </c>
      <c r="B238" s="285">
        <v>1.1768519223171785E-6</v>
      </c>
      <c r="C238" s="286">
        <v>1.1495654057341139E-6</v>
      </c>
      <c r="D238" s="286">
        <v>1.1617751166892722E-6</v>
      </c>
      <c r="E238" s="286">
        <v>7.9588265932819325E-6</v>
      </c>
      <c r="F238" s="286">
        <v>4.6479931630546642E-6</v>
      </c>
      <c r="G238" s="286">
        <v>2.6209715119135925E-6</v>
      </c>
      <c r="H238" s="286">
        <v>2.6567958174474194E-6</v>
      </c>
      <c r="I238" s="286">
        <v>1.9409947415460402E-6</v>
      </c>
      <c r="J238" s="286">
        <v>1.8385727369183953E-6</v>
      </c>
      <c r="K238" s="286">
        <v>1.7718958042274217E-6</v>
      </c>
      <c r="L238" s="286">
        <v>2.617052779059827E-6</v>
      </c>
      <c r="M238" s="286">
        <v>3.1191538043595185E-5</v>
      </c>
      <c r="N238" s="286">
        <v>6.6894500787627214E-5</v>
      </c>
      <c r="O238" s="286">
        <v>6.96259576820879E-5</v>
      </c>
      <c r="P238" s="286">
        <v>7.5343871596968034E-5</v>
      </c>
      <c r="Q238" s="286">
        <v>9.375674393584232E-5</v>
      </c>
      <c r="R238" s="286">
        <v>1.2065153832424847E-4</v>
      </c>
      <c r="S238" s="286">
        <v>1.1057846818700067E-4</v>
      </c>
      <c r="T238" s="286">
        <v>1.4861038178664698E-4</v>
      </c>
      <c r="U238" s="286">
        <v>1.4663353835405496E-4</v>
      </c>
      <c r="V238" s="286">
        <v>1.5304298999697753E-4</v>
      </c>
      <c r="W238" s="286">
        <v>3.2751084625297447E-4</v>
      </c>
      <c r="X238" s="286">
        <v>4.4170732981216164E-4</v>
      </c>
      <c r="Y238" s="286">
        <v>5.0511215440552791E-4</v>
      </c>
      <c r="Z238" s="286">
        <v>4.3355628846332683E-4</v>
      </c>
      <c r="AA238" s="286">
        <v>4.2914107779188482E-4</v>
      </c>
      <c r="AB238" s="286">
        <v>3.1078455846907707E-4</v>
      </c>
      <c r="AC238" s="286">
        <v>2.2562661499987631E-4</v>
      </c>
      <c r="AD238" s="286">
        <v>2.0022711729598977E-4</v>
      </c>
      <c r="AE238" s="286">
        <v>1.999305843414873E-4</v>
      </c>
      <c r="AF238" s="265">
        <v>1.8151506954291032E-4</v>
      </c>
    </row>
    <row r="239" spans="1:60">
      <c r="A239" s="269" t="s">
        <v>142</v>
      </c>
      <c r="B239" s="282">
        <v>0</v>
      </c>
      <c r="C239" s="283">
        <v>0</v>
      </c>
      <c r="D239" s="283">
        <v>0</v>
      </c>
      <c r="E239" s="283">
        <v>0</v>
      </c>
      <c r="F239" s="283">
        <v>0</v>
      </c>
      <c r="G239" s="283">
        <v>0</v>
      </c>
      <c r="H239" s="283">
        <v>0</v>
      </c>
      <c r="I239" s="283">
        <v>0</v>
      </c>
      <c r="J239" s="283">
        <v>0</v>
      </c>
      <c r="K239" s="283">
        <v>0</v>
      </c>
      <c r="L239" s="283">
        <v>0</v>
      </c>
      <c r="M239" s="283">
        <v>0</v>
      </c>
      <c r="N239" s="283">
        <v>0</v>
      </c>
      <c r="O239" s="283">
        <v>0</v>
      </c>
      <c r="P239" s="283">
        <v>0</v>
      </c>
      <c r="Q239" s="283">
        <v>0</v>
      </c>
      <c r="R239" s="283">
        <v>0</v>
      </c>
      <c r="S239" s="283">
        <v>0</v>
      </c>
      <c r="T239" s="283">
        <v>0</v>
      </c>
      <c r="U239" s="283">
        <v>0</v>
      </c>
      <c r="V239" s="283">
        <v>3.0560493360039047E-6</v>
      </c>
      <c r="W239" s="283">
        <v>8.1268355959975697E-6</v>
      </c>
      <c r="X239" s="283">
        <v>1.4277421971521792E-5</v>
      </c>
      <c r="Y239" s="283">
        <v>2.2103163978303217E-5</v>
      </c>
      <c r="Z239" s="283">
        <v>2.4422415317349767E-5</v>
      </c>
      <c r="AA239" s="283">
        <v>2.6665687720558144E-5</v>
      </c>
      <c r="AB239" s="283">
        <v>3.3704832141267644E-5</v>
      </c>
      <c r="AC239" s="283">
        <v>4.6898601906655523E-5</v>
      </c>
      <c r="AD239" s="283">
        <v>6.6499439225923415E-5</v>
      </c>
      <c r="AE239" s="283">
        <v>8.7178876023146897E-5</v>
      </c>
      <c r="AF239" s="284">
        <v>1.1901105917878168E-4</v>
      </c>
      <c r="AG239" s="316"/>
      <c r="AH239" s="316"/>
      <c r="AI239" s="316"/>
      <c r="AJ239" s="316"/>
      <c r="AK239" s="316"/>
      <c r="AL239" s="316"/>
      <c r="AM239" s="316"/>
      <c r="AN239" s="316"/>
      <c r="AO239" s="316"/>
      <c r="AP239" s="316"/>
      <c r="AQ239" s="316"/>
      <c r="AR239" s="316"/>
      <c r="AS239" s="316"/>
      <c r="AT239" s="316"/>
      <c r="AU239" s="316"/>
      <c r="AV239" s="316"/>
      <c r="AW239" s="316"/>
      <c r="AX239" s="316"/>
      <c r="AY239" s="316"/>
      <c r="AZ239" s="316"/>
      <c r="BA239" s="316"/>
      <c r="BB239" s="316"/>
      <c r="BC239" s="316"/>
      <c r="BD239" s="316"/>
      <c r="BE239" s="316"/>
      <c r="BF239" s="316"/>
      <c r="BG239" s="316"/>
      <c r="BH239" s="316"/>
    </row>
    <row r="240" spans="1:60">
      <c r="A240" s="270" t="s">
        <v>143</v>
      </c>
      <c r="B240" s="293">
        <v>0.29341869866992992</v>
      </c>
      <c r="C240" s="294">
        <v>0.30476985712658006</v>
      </c>
      <c r="D240" s="294">
        <v>0.31429997471576937</v>
      </c>
      <c r="E240" s="294">
        <v>0.31255086963468115</v>
      </c>
      <c r="F240" s="294">
        <v>0.31994569583567312</v>
      </c>
      <c r="G240" s="294">
        <v>0.32014015478985974</v>
      </c>
      <c r="H240" s="294">
        <v>0.32220431053214921</v>
      </c>
      <c r="I240" s="294">
        <v>0.33378485874998259</v>
      </c>
      <c r="J240" s="294">
        <v>0.3508806422347604</v>
      </c>
      <c r="K240" s="294">
        <v>0.37292050009608529</v>
      </c>
      <c r="L240" s="294">
        <v>0.38011507972378938</v>
      </c>
      <c r="M240" s="294">
        <v>0.37892396463497863</v>
      </c>
      <c r="N240" s="294">
        <v>0.38636104687963246</v>
      </c>
      <c r="O240" s="294">
        <v>0.37591489370481451</v>
      </c>
      <c r="P240" s="294">
        <v>0.38190763711334119</v>
      </c>
      <c r="Q240" s="294">
        <v>0.37626502557037156</v>
      </c>
      <c r="R240" s="294">
        <v>0.37213545822874461</v>
      </c>
      <c r="S240" s="294">
        <v>0.38100289199994319</v>
      </c>
      <c r="T240" s="294">
        <v>0.37629006213670907</v>
      </c>
      <c r="U240" s="294">
        <v>0.36451686279891199</v>
      </c>
      <c r="V240" s="294">
        <v>0.35256753638731847</v>
      </c>
      <c r="W240" s="294">
        <v>0.37295525139829522</v>
      </c>
      <c r="X240" s="294">
        <v>0.36807086608543221</v>
      </c>
      <c r="Y240" s="294">
        <v>0.36115491700545366</v>
      </c>
      <c r="Z240" s="294">
        <v>0.35969527606767687</v>
      </c>
      <c r="AA240" s="294">
        <v>0.37590039525208879</v>
      </c>
      <c r="AB240" s="294">
        <v>0.37298434875407838</v>
      </c>
      <c r="AC240" s="294">
        <v>0.38639980450285638</v>
      </c>
      <c r="AD240" s="294">
        <v>0.37797570001069941</v>
      </c>
      <c r="AE240" s="294">
        <v>0.37133970857775678</v>
      </c>
      <c r="AF240" s="656">
        <v>0.33068381440849581</v>
      </c>
      <c r="AG240" s="316"/>
      <c r="AH240" s="316"/>
      <c r="AI240" s="316"/>
      <c r="AJ240" s="316"/>
      <c r="AK240" s="316"/>
      <c r="AL240" s="316"/>
      <c r="AM240" s="316"/>
      <c r="AN240" s="316"/>
      <c r="AO240" s="316"/>
      <c r="AP240" s="316"/>
      <c r="AQ240" s="316"/>
      <c r="AR240" s="316"/>
      <c r="AS240" s="316"/>
      <c r="AT240" s="316"/>
      <c r="AU240" s="316"/>
      <c r="AV240" s="316"/>
      <c r="AW240" s="316"/>
      <c r="AX240" s="316"/>
      <c r="AY240" s="316"/>
      <c r="AZ240" s="316"/>
      <c r="BA240" s="316"/>
      <c r="BB240" s="316"/>
      <c r="BC240" s="316"/>
      <c r="BD240" s="316"/>
      <c r="BE240" s="316"/>
      <c r="BF240" s="316"/>
      <c r="BG240" s="316"/>
      <c r="BH240" s="316"/>
    </row>
    <row r="241" spans="1:60">
      <c r="A241" s="269" t="s">
        <v>127</v>
      </c>
      <c r="B241" s="285">
        <v>0.29267100946783753</v>
      </c>
      <c r="C241" s="286">
        <v>0.30401861497640897</v>
      </c>
      <c r="D241" s="286">
        <v>0.31354125448361986</v>
      </c>
      <c r="E241" s="286">
        <v>0.31177533384362216</v>
      </c>
      <c r="F241" s="286">
        <v>0.3191262263818988</v>
      </c>
      <c r="G241" s="286">
        <v>0.31931387111254822</v>
      </c>
      <c r="H241" s="286">
        <v>0.32138689745793469</v>
      </c>
      <c r="I241" s="286">
        <v>0.3329526905940518</v>
      </c>
      <c r="J241" s="286">
        <v>0.35006603710986728</v>
      </c>
      <c r="K241" s="286">
        <v>0.37207797203636134</v>
      </c>
      <c r="L241" s="286">
        <v>0.37930528507185507</v>
      </c>
      <c r="M241" s="286">
        <v>0.37800730773785818</v>
      </c>
      <c r="N241" s="286">
        <v>0.38548816865982616</v>
      </c>
      <c r="O241" s="286">
        <v>0.37495471729489682</v>
      </c>
      <c r="P241" s="286">
        <v>0.38091768396591558</v>
      </c>
      <c r="Q241" s="286">
        <v>0.37528871560772814</v>
      </c>
      <c r="R241" s="286">
        <v>0.37106779311420679</v>
      </c>
      <c r="S241" s="286">
        <v>0.37987465448898827</v>
      </c>
      <c r="T241" s="286">
        <v>0.3750938937701383</v>
      </c>
      <c r="U241" s="286">
        <v>0.36334811434837083</v>
      </c>
      <c r="V241" s="286">
        <v>0.35140859969243071</v>
      </c>
      <c r="W241" s="286">
        <v>0.37098951457861173</v>
      </c>
      <c r="X241" s="286">
        <v>0.36600910607035375</v>
      </c>
      <c r="Y241" s="286">
        <v>0.3589524566072666</v>
      </c>
      <c r="Z241" s="286">
        <v>0.35722619621422624</v>
      </c>
      <c r="AA241" s="286">
        <v>0.37330706871266045</v>
      </c>
      <c r="AB241" s="286">
        <v>0.37014547295367078</v>
      </c>
      <c r="AC241" s="286">
        <v>0.38328356833068594</v>
      </c>
      <c r="AD241" s="286">
        <v>0.37420572962068088</v>
      </c>
      <c r="AE241" s="286">
        <v>0.36678724691877512</v>
      </c>
      <c r="AF241" s="265">
        <v>0.32519918008734888</v>
      </c>
      <c r="AG241" s="316"/>
      <c r="AH241" s="316"/>
      <c r="AI241" s="316"/>
      <c r="AJ241" s="316"/>
      <c r="AK241" s="316"/>
      <c r="AL241" s="316"/>
      <c r="AM241" s="316"/>
      <c r="AN241" s="316"/>
      <c r="AO241" s="316"/>
      <c r="AP241" s="316"/>
      <c r="AQ241" s="316"/>
      <c r="AR241" s="316"/>
      <c r="AS241" s="316"/>
      <c r="AT241" s="316"/>
      <c r="AU241" s="316"/>
      <c r="AV241" s="316"/>
      <c r="AW241" s="316"/>
      <c r="AX241" s="316"/>
      <c r="AY241" s="316"/>
      <c r="AZ241" s="316"/>
      <c r="BA241" s="316"/>
      <c r="BB241" s="316"/>
      <c r="BC241" s="316"/>
      <c r="BD241" s="316"/>
      <c r="BE241" s="316"/>
      <c r="BF241" s="316"/>
      <c r="BG241" s="316"/>
      <c r="BH241" s="316"/>
    </row>
    <row r="242" spans="1:60">
      <c r="A242" s="269" t="s">
        <v>114</v>
      </c>
      <c r="B242" s="282">
        <v>7.4552594430950692E-4</v>
      </c>
      <c r="C242" s="283">
        <v>7.4897542021658573E-4</v>
      </c>
      <c r="D242" s="283">
        <v>7.5647790315915367E-4</v>
      </c>
      <c r="E242" s="283">
        <v>7.5909922552091461E-4</v>
      </c>
      <c r="F242" s="283">
        <v>8.0989702444635397E-4</v>
      </c>
      <c r="G242" s="283">
        <v>8.2004915280412883E-4</v>
      </c>
      <c r="H242" s="283">
        <v>8.1127063067919312E-4</v>
      </c>
      <c r="I242" s="283">
        <v>8.2726674826242316E-4</v>
      </c>
      <c r="J242" s="283">
        <v>8.0960732987740431E-4</v>
      </c>
      <c r="K242" s="283">
        <v>8.3742215853499339E-4</v>
      </c>
      <c r="L242" s="283">
        <v>7.9900404965650273E-4</v>
      </c>
      <c r="M242" s="283">
        <v>7.640086469198103E-4</v>
      </c>
      <c r="N242" s="283">
        <v>7.2137533336495241E-4</v>
      </c>
      <c r="O242" s="283">
        <v>7.1424916295782001E-4</v>
      </c>
      <c r="P242" s="283">
        <v>7.0744160010900335E-4</v>
      </c>
      <c r="Q242" s="283">
        <v>6.807356310898539E-4</v>
      </c>
      <c r="R242" s="283">
        <v>6.6684016649531485E-4</v>
      </c>
      <c r="S242" s="283">
        <v>6.4220987509142557E-4</v>
      </c>
      <c r="T242" s="283">
        <v>6.0324263400752317E-4</v>
      </c>
      <c r="U242" s="283">
        <v>5.6692237564842033E-4</v>
      </c>
      <c r="V242" s="283">
        <v>5.2003936436754267E-4</v>
      </c>
      <c r="W242" s="283">
        <v>4.9603101400317055E-4</v>
      </c>
      <c r="X242" s="283">
        <v>4.5893837803454143E-4</v>
      </c>
      <c r="Y242" s="283">
        <v>3.9252240658720837E-4</v>
      </c>
      <c r="Z242" s="283">
        <v>3.2119484744919346E-4</v>
      </c>
      <c r="AA242" s="283">
        <v>3.2969088324342712E-4</v>
      </c>
      <c r="AB242" s="283">
        <v>2.9555675874071673E-4</v>
      </c>
      <c r="AC242" s="283">
        <v>1.9225924610329322E-4</v>
      </c>
      <c r="AD242" s="283">
        <v>2.8595355587846785E-4</v>
      </c>
      <c r="AE242" s="283">
        <v>1.7340795676918329E-4</v>
      </c>
      <c r="AF242" s="266">
        <v>1.2980314014747696E-4</v>
      </c>
      <c r="AG242" s="316"/>
      <c r="AH242" s="316"/>
      <c r="AI242" s="316"/>
      <c r="AJ242" s="316"/>
      <c r="AK242" s="316"/>
      <c r="AL242" s="316"/>
      <c r="AM242" s="316"/>
      <c r="AN242" s="316"/>
      <c r="AO242" s="316"/>
      <c r="AP242" s="316"/>
      <c r="AQ242" s="316"/>
      <c r="AR242" s="316"/>
      <c r="AS242" s="316"/>
      <c r="AT242" s="316"/>
      <c r="AU242" s="316"/>
      <c r="AV242" s="316"/>
      <c r="AW242" s="316"/>
      <c r="AX242" s="316"/>
      <c r="AY242" s="316"/>
      <c r="AZ242" s="316"/>
      <c r="BA242" s="316"/>
      <c r="BB242" s="316"/>
      <c r="BC242" s="316"/>
      <c r="BD242" s="316"/>
      <c r="BE242" s="316"/>
      <c r="BF242" s="316"/>
      <c r="BG242" s="316"/>
      <c r="BH242" s="316"/>
    </row>
    <row r="243" spans="1:60">
      <c r="A243" s="269" t="s">
        <v>131</v>
      </c>
      <c r="B243" s="282">
        <v>2.1632577828994648E-6</v>
      </c>
      <c r="C243" s="283">
        <v>2.2667299544918206E-6</v>
      </c>
      <c r="D243" s="283">
        <v>2.2423289903697075E-6</v>
      </c>
      <c r="E243" s="283">
        <v>1.6436565538063709E-5</v>
      </c>
      <c r="F243" s="283">
        <v>9.5724293279986275E-6</v>
      </c>
      <c r="G243" s="283">
        <v>6.2345245073638865E-6</v>
      </c>
      <c r="H243" s="283">
        <v>6.1424435353121197E-6</v>
      </c>
      <c r="I243" s="283">
        <v>4.9014076683435613E-6</v>
      </c>
      <c r="J243" s="283">
        <v>4.9977950157065467E-6</v>
      </c>
      <c r="K243" s="283">
        <v>5.1059011889683799E-6</v>
      </c>
      <c r="L243" s="283">
        <v>1.0790602277834683E-5</v>
      </c>
      <c r="M243" s="283">
        <v>1.5264825020061049E-4</v>
      </c>
      <c r="N243" s="283">
        <v>1.5150288644136091E-4</v>
      </c>
      <c r="O243" s="283">
        <v>2.4592724695987172E-4</v>
      </c>
      <c r="P243" s="283">
        <v>2.8251154731662414E-4</v>
      </c>
      <c r="Q243" s="283">
        <v>2.9557433155359339E-4</v>
      </c>
      <c r="R243" s="283">
        <v>4.0082494804249247E-4</v>
      </c>
      <c r="S243" s="283">
        <v>4.8602763586349276E-4</v>
      </c>
      <c r="T243" s="283">
        <v>5.929257325632786E-4</v>
      </c>
      <c r="U243" s="283">
        <v>6.0182607489274128E-4</v>
      </c>
      <c r="V243" s="283">
        <v>6.3430669257738765E-4</v>
      </c>
      <c r="W243" s="283">
        <v>1.4544065858803021E-3</v>
      </c>
      <c r="X243" s="283">
        <v>1.5743225461121936E-3</v>
      </c>
      <c r="Y243" s="283">
        <v>1.7692017501384314E-3</v>
      </c>
      <c r="Z243" s="283">
        <v>2.084949014201008E-3</v>
      </c>
      <c r="AA243" s="283">
        <v>2.1835662786067419E-3</v>
      </c>
      <c r="AB243" s="283">
        <v>2.4387066156548805E-3</v>
      </c>
      <c r="AC243" s="283">
        <v>2.77715617729368E-3</v>
      </c>
      <c r="AD243" s="283">
        <v>3.3220868703552043E-3</v>
      </c>
      <c r="AE243" s="283">
        <v>4.1390860669647299E-3</v>
      </c>
      <c r="AF243" s="266">
        <v>5.0152529199338786E-3</v>
      </c>
      <c r="AG243" s="316"/>
      <c r="AH243" s="316"/>
      <c r="AI243" s="316"/>
      <c r="AJ243" s="316"/>
      <c r="AK243" s="316"/>
      <c r="AL243" s="316"/>
      <c r="AM243" s="316"/>
      <c r="AN243" s="316"/>
      <c r="AO243" s="316"/>
      <c r="AP243" s="316"/>
      <c r="AQ243" s="316"/>
      <c r="AR243" s="316"/>
      <c r="AS243" s="316"/>
      <c r="AT243" s="316"/>
      <c r="AU243" s="316"/>
      <c r="AV243" s="316"/>
      <c r="AW243" s="316"/>
      <c r="AX243" s="316"/>
      <c r="AY243" s="316"/>
      <c r="AZ243" s="316"/>
      <c r="BA243" s="316"/>
      <c r="BB243" s="316"/>
      <c r="BC243" s="316"/>
      <c r="BD243" s="316"/>
      <c r="BE243" s="316"/>
      <c r="BF243" s="316"/>
      <c r="BG243" s="316"/>
      <c r="BH243" s="316"/>
    </row>
    <row r="244" spans="1:60">
      <c r="A244" s="269" t="s">
        <v>142</v>
      </c>
      <c r="B244" s="282">
        <v>0</v>
      </c>
      <c r="C244" s="283">
        <v>0</v>
      </c>
      <c r="D244" s="283">
        <v>0</v>
      </c>
      <c r="E244" s="283">
        <v>0</v>
      </c>
      <c r="F244" s="283">
        <v>0</v>
      </c>
      <c r="G244" s="283">
        <v>0</v>
      </c>
      <c r="H244" s="283">
        <v>0</v>
      </c>
      <c r="I244" s="283">
        <v>0</v>
      </c>
      <c r="J244" s="283">
        <v>0</v>
      </c>
      <c r="K244" s="283">
        <v>0</v>
      </c>
      <c r="L244" s="283">
        <v>0</v>
      </c>
      <c r="M244" s="283">
        <v>0</v>
      </c>
      <c r="N244" s="283">
        <v>0</v>
      </c>
      <c r="O244" s="283">
        <v>0</v>
      </c>
      <c r="P244" s="283">
        <v>0</v>
      </c>
      <c r="Q244" s="283">
        <v>0</v>
      </c>
      <c r="R244" s="283">
        <v>0</v>
      </c>
      <c r="S244" s="283">
        <v>0</v>
      </c>
      <c r="T244" s="283">
        <v>0</v>
      </c>
      <c r="U244" s="283">
        <v>0</v>
      </c>
      <c r="V244" s="283">
        <v>4.5906379427822649E-6</v>
      </c>
      <c r="W244" s="283">
        <v>1.5299219799999077E-5</v>
      </c>
      <c r="X244" s="283">
        <v>2.8499090931739599E-5</v>
      </c>
      <c r="Y244" s="283">
        <v>4.0736241461383031E-5</v>
      </c>
      <c r="Z244" s="283">
        <v>6.2935991800418343E-5</v>
      </c>
      <c r="AA244" s="283">
        <v>8.0069377578229013E-5</v>
      </c>
      <c r="AB244" s="283">
        <v>1.0461242601200204E-4</v>
      </c>
      <c r="AC244" s="283">
        <v>1.4682074877345202E-4</v>
      </c>
      <c r="AD244" s="283">
        <v>1.6192996378487615E-4</v>
      </c>
      <c r="AE244" s="283">
        <v>2.3996763524774734E-4</v>
      </c>
      <c r="AF244" s="284">
        <v>3.395782610655573E-4</v>
      </c>
      <c r="AG244" s="316"/>
      <c r="AH244" s="316"/>
      <c r="AI244" s="316"/>
      <c r="AJ244" s="316"/>
      <c r="AK244" s="316"/>
      <c r="AL244" s="316"/>
      <c r="AM244" s="316"/>
      <c r="AN244" s="316"/>
      <c r="AO244" s="316"/>
      <c r="AP244" s="316"/>
      <c r="AQ244" s="316"/>
      <c r="AR244" s="316"/>
      <c r="AS244" s="316"/>
      <c r="AT244" s="316"/>
      <c r="AU244" s="316"/>
      <c r="AV244" s="316"/>
      <c r="AW244" s="316"/>
      <c r="AX244" s="316"/>
      <c r="AY244" s="316"/>
      <c r="AZ244" s="316"/>
      <c r="BA244" s="316"/>
      <c r="BB244" s="316"/>
      <c r="BC244" s="316"/>
      <c r="BD244" s="316"/>
      <c r="BE244" s="316"/>
      <c r="BF244" s="316"/>
      <c r="BG244" s="316"/>
      <c r="BH244" s="316"/>
    </row>
    <row r="245" spans="1:60" s="307" customFormat="1">
      <c r="A245" s="270" t="s">
        <v>112</v>
      </c>
      <c r="B245" s="660">
        <v>6.4193834725987352E-3</v>
      </c>
      <c r="C245" s="647">
        <v>6.3170379461310894E-3</v>
      </c>
      <c r="D245" s="647">
        <v>6.4025932740074806E-3</v>
      </c>
      <c r="E245" s="655">
        <v>7.9237592424991257E-3</v>
      </c>
      <c r="F245" s="655">
        <v>6.8927342474391397E-3</v>
      </c>
      <c r="G245" s="647">
        <v>6.022693815029719E-3</v>
      </c>
      <c r="H245" s="647">
        <v>6.0276675606672188E-3</v>
      </c>
      <c r="I245" s="655">
        <v>7.2411470714549876E-3</v>
      </c>
      <c r="J245" s="655">
        <v>8.7375389954990178E-3</v>
      </c>
      <c r="K245" s="655">
        <v>8.9000075459038513E-3</v>
      </c>
      <c r="L245" s="655">
        <v>9.5986486983543721E-3</v>
      </c>
      <c r="M245" s="655">
        <v>1.0379391113430978E-2</v>
      </c>
      <c r="N245" s="655">
        <v>1.1286948483585264E-2</v>
      </c>
      <c r="O245" s="655">
        <v>1.1216440751801133E-2</v>
      </c>
      <c r="P245" s="655">
        <v>1.1774874279956597E-2</v>
      </c>
      <c r="Q245" s="655">
        <v>1.2038527150438327E-2</v>
      </c>
      <c r="R245" s="655">
        <v>1.201587955644396E-2</v>
      </c>
      <c r="S245" s="655">
        <v>1.2180617057989463E-2</v>
      </c>
      <c r="T245" s="655">
        <v>1.2695640698001763E-2</v>
      </c>
      <c r="U245" s="655">
        <v>1.3408256868112931E-2</v>
      </c>
      <c r="V245" s="655">
        <v>1.317500676431964E-2</v>
      </c>
      <c r="W245" s="655">
        <v>1.3378240049245168E-2</v>
      </c>
      <c r="X245" s="655">
        <v>1.3269114271180417E-2</v>
      </c>
      <c r="Y245" s="655">
        <v>1.3150999301456332E-2</v>
      </c>
      <c r="Z245" s="655">
        <v>1.3038700750675298E-2</v>
      </c>
      <c r="AA245" s="655">
        <v>1.3090825173769464E-2</v>
      </c>
      <c r="AB245" s="655">
        <v>1.3233560386958075E-2</v>
      </c>
      <c r="AC245" s="655">
        <v>1.3414970918047825E-2</v>
      </c>
      <c r="AD245" s="655">
        <v>1.3617542106212951E-2</v>
      </c>
      <c r="AE245" s="655">
        <v>1.3740901670048707E-2</v>
      </c>
      <c r="AF245" s="656">
        <v>1.1793607867353251E-2</v>
      </c>
      <c r="AG245" s="316"/>
      <c r="AH245" s="316"/>
      <c r="AI245" s="316"/>
      <c r="AJ245" s="316"/>
      <c r="AK245" s="316"/>
      <c r="AL245" s="316"/>
      <c r="AM245" s="316"/>
      <c r="AN245" s="316"/>
      <c r="AO245" s="316"/>
      <c r="AP245" s="316"/>
      <c r="AQ245" s="316"/>
      <c r="AR245" s="316"/>
      <c r="AS245" s="316"/>
      <c r="AT245" s="316"/>
      <c r="AU245" s="316"/>
      <c r="AV245" s="316"/>
      <c r="AW245" s="316"/>
      <c r="AX245" s="316"/>
      <c r="AY245" s="316"/>
      <c r="AZ245" s="316"/>
      <c r="BA245" s="316"/>
      <c r="BB245" s="316"/>
      <c r="BC245" s="316"/>
      <c r="BD245" s="316"/>
      <c r="BE245" s="316"/>
      <c r="BF245" s="316"/>
      <c r="BG245" s="316"/>
      <c r="BH245" s="316"/>
    </row>
    <row r="246" spans="1:60" s="316" customFormat="1">
      <c r="A246" s="269" t="s">
        <v>114</v>
      </c>
      <c r="B246" s="282">
        <v>6.4193834725987352E-3</v>
      </c>
      <c r="C246" s="283">
        <v>6.3170379461310894E-3</v>
      </c>
      <c r="D246" s="283">
        <v>6.353454281792425E-3</v>
      </c>
      <c r="E246" s="286">
        <v>7.7892166913175421E-3</v>
      </c>
      <c r="F246" s="286">
        <v>6.6888380252399194E-3</v>
      </c>
      <c r="G246" s="283">
        <v>5.7493185829727489E-3</v>
      </c>
      <c r="H246" s="283">
        <v>5.6907064602012168E-3</v>
      </c>
      <c r="I246" s="286">
        <v>6.8388607231584858E-3</v>
      </c>
      <c r="J246" s="286">
        <v>8.2912524657073779E-3</v>
      </c>
      <c r="K246" s="286">
        <v>8.4183903231464189E-3</v>
      </c>
      <c r="L246" s="286">
        <v>9.0936818038228912E-3</v>
      </c>
      <c r="M246" s="286">
        <v>9.8522822813738014E-3</v>
      </c>
      <c r="N246" s="286">
        <v>1.0743508904692296E-2</v>
      </c>
      <c r="O246" s="286">
        <v>1.0667147691078665E-2</v>
      </c>
      <c r="P246" s="286">
        <v>1.1228101818384522E-2</v>
      </c>
      <c r="Q246" s="286">
        <v>1.1477843077701718E-2</v>
      </c>
      <c r="R246" s="286">
        <v>1.1414342654140501E-2</v>
      </c>
      <c r="S246" s="286">
        <v>1.1531789011050477E-2</v>
      </c>
      <c r="T246" s="286">
        <v>1.197241978012149E-2</v>
      </c>
      <c r="U246" s="286">
        <v>1.259402382754863E-2</v>
      </c>
      <c r="V246" s="286">
        <v>1.2280518723414093E-2</v>
      </c>
      <c r="W246" s="286">
        <v>1.2406212771628853E-2</v>
      </c>
      <c r="X246" s="286">
        <v>1.2235843703831635E-2</v>
      </c>
      <c r="Y246" s="286">
        <v>1.2128480178094017E-2</v>
      </c>
      <c r="Z246" s="286">
        <v>1.2055041436255146E-2</v>
      </c>
      <c r="AA246" s="286">
        <v>1.2122172142275197E-2</v>
      </c>
      <c r="AB246" s="286">
        <v>1.2278324018914306E-2</v>
      </c>
      <c r="AC246" s="286">
        <v>1.242275346435443E-2</v>
      </c>
      <c r="AD246" s="286">
        <v>1.2578105055215958E-2</v>
      </c>
      <c r="AE246" s="286">
        <v>1.265438145641134E-2</v>
      </c>
      <c r="AF246" s="287">
        <v>1.0702078578545006E-2</v>
      </c>
    </row>
    <row r="247" spans="1:60" s="316" customFormat="1">
      <c r="A247" s="269" t="s">
        <v>127</v>
      </c>
      <c r="B247" s="282">
        <v>0</v>
      </c>
      <c r="C247" s="283">
        <v>0</v>
      </c>
      <c r="D247" s="283">
        <v>4.9138992215055373E-5</v>
      </c>
      <c r="E247" s="283">
        <v>1.345425511815828E-4</v>
      </c>
      <c r="F247" s="283">
        <v>2.0389622219922022E-4</v>
      </c>
      <c r="G247" s="283">
        <v>2.7337523205697055E-4</v>
      </c>
      <c r="H247" s="283">
        <v>3.3696110046600226E-4</v>
      </c>
      <c r="I247" s="283">
        <v>4.0228634829650223E-4</v>
      </c>
      <c r="J247" s="283">
        <v>4.4628652979164003E-4</v>
      </c>
      <c r="K247" s="283">
        <v>4.8161722275743174E-4</v>
      </c>
      <c r="L247" s="283">
        <v>5.0496689453148093E-4</v>
      </c>
      <c r="M247" s="283">
        <v>5.2710883205717748E-4</v>
      </c>
      <c r="N247" s="283">
        <v>5.4343957889296812E-4</v>
      </c>
      <c r="O247" s="283">
        <v>5.4923363087213697E-4</v>
      </c>
      <c r="P247" s="283">
        <v>5.4660257438011496E-4</v>
      </c>
      <c r="Q247" s="283">
        <v>5.6032242919073192E-4</v>
      </c>
      <c r="R247" s="283">
        <v>6.0098159179359698E-4</v>
      </c>
      <c r="S247" s="283">
        <v>6.4791284216749357E-4</v>
      </c>
      <c r="T247" s="283">
        <v>7.2139263859894993E-4</v>
      </c>
      <c r="U247" s="283">
        <v>8.1083034420421885E-4</v>
      </c>
      <c r="V247" s="283">
        <v>8.8712878641016317E-4</v>
      </c>
      <c r="W247" s="283">
        <v>9.5846513984119085E-4</v>
      </c>
      <c r="X247" s="283">
        <v>1.0126461119789954E-3</v>
      </c>
      <c r="Y247" s="283">
        <v>9.957499686324776E-4</v>
      </c>
      <c r="Z247" s="283">
        <v>9.520291421003204E-4</v>
      </c>
      <c r="AA247" s="283">
        <v>9.3140938853054499E-4</v>
      </c>
      <c r="AB247" s="283">
        <v>9.0742020426366754E-4</v>
      </c>
      <c r="AC247" s="283">
        <v>9.2733234915199432E-4</v>
      </c>
      <c r="AD247" s="283">
        <v>9.5272278500646047E-4</v>
      </c>
      <c r="AE247" s="283">
        <v>9.6968318678223653E-4</v>
      </c>
      <c r="AF247" s="284">
        <v>9.6432076388781407E-4</v>
      </c>
    </row>
    <row r="248" spans="1:60" s="316" customFormat="1">
      <c r="A248" s="269" t="s">
        <v>142</v>
      </c>
      <c r="B248" s="282">
        <v>0</v>
      </c>
      <c r="C248" s="283">
        <v>0</v>
      </c>
      <c r="D248" s="283">
        <v>0</v>
      </c>
      <c r="E248" s="283">
        <v>0</v>
      </c>
      <c r="F248" s="283">
        <v>0</v>
      </c>
      <c r="G248" s="283">
        <v>0</v>
      </c>
      <c r="H248" s="283">
        <v>0</v>
      </c>
      <c r="I248" s="283">
        <v>0</v>
      </c>
      <c r="J248" s="283">
        <v>0</v>
      </c>
      <c r="K248" s="283">
        <v>0</v>
      </c>
      <c r="L248" s="283">
        <v>0</v>
      </c>
      <c r="M248" s="283">
        <v>0</v>
      </c>
      <c r="N248" s="283">
        <v>0</v>
      </c>
      <c r="O248" s="283">
        <v>5.9429850330703773E-8</v>
      </c>
      <c r="P248" s="283">
        <v>1.6988719196015724E-7</v>
      </c>
      <c r="Q248" s="283">
        <v>3.6164354587739045E-7</v>
      </c>
      <c r="R248" s="283">
        <v>5.5531050986175862E-7</v>
      </c>
      <c r="S248" s="283">
        <v>9.1520477149143103E-7</v>
      </c>
      <c r="T248" s="283">
        <v>1.8282792813240689E-6</v>
      </c>
      <c r="U248" s="283">
        <v>3.4026963600821579E-6</v>
      </c>
      <c r="V248" s="283">
        <v>7.3592544953839141E-6</v>
      </c>
      <c r="W248" s="283">
        <v>1.3562137775124369E-5</v>
      </c>
      <c r="X248" s="283">
        <v>2.0624455369786855E-5</v>
      </c>
      <c r="Y248" s="283">
        <v>2.6769154729837674E-5</v>
      </c>
      <c r="Z248" s="283">
        <v>3.1630172319831053E-5</v>
      </c>
      <c r="AA248" s="283">
        <v>3.724364296372158E-5</v>
      </c>
      <c r="AB248" s="283">
        <v>4.7816163780101966E-5</v>
      </c>
      <c r="AC248" s="283">
        <v>6.4885104541400343E-5</v>
      </c>
      <c r="AD248" s="283">
        <v>8.6714265990533348E-5</v>
      </c>
      <c r="AE248" s="283">
        <v>1.1683702685513164E-4</v>
      </c>
      <c r="AF248" s="284">
        <v>1.2720852492043171E-4</v>
      </c>
    </row>
    <row r="249" spans="1:60" s="316" customFormat="1">
      <c r="A249" s="270" t="s">
        <v>132</v>
      </c>
      <c r="B249" s="400">
        <v>1.1587729999249639</v>
      </c>
      <c r="C249" s="401">
        <v>1.196565873671265</v>
      </c>
      <c r="D249" s="401">
        <v>1.231309959557858</v>
      </c>
      <c r="E249" s="401">
        <v>1.2466821967268196</v>
      </c>
      <c r="F249" s="401">
        <v>1.2668001514977909</v>
      </c>
      <c r="G249" s="401">
        <v>1.2769058262328614</v>
      </c>
      <c r="H249" s="401">
        <v>1.2760657168685989</v>
      </c>
      <c r="I249" s="401">
        <v>1.3137555305359185</v>
      </c>
      <c r="J249" s="401">
        <v>1.3506725051975903</v>
      </c>
      <c r="K249" s="401">
        <v>1.4050789097004475</v>
      </c>
      <c r="L249" s="401">
        <v>1.3963854553430042</v>
      </c>
      <c r="M249" s="401">
        <v>1.4537720643088461</v>
      </c>
      <c r="N249" s="401">
        <v>1.4895213727320946</v>
      </c>
      <c r="O249" s="401">
        <v>1.4941262989992823</v>
      </c>
      <c r="P249" s="401">
        <v>1.497645276805561</v>
      </c>
      <c r="Q249" s="401">
        <v>1.4997736987734176</v>
      </c>
      <c r="R249" s="401">
        <v>1.5059693997491759</v>
      </c>
      <c r="S249" s="401">
        <v>1.5173710364154203</v>
      </c>
      <c r="T249" s="401">
        <v>1.4987143055806524</v>
      </c>
      <c r="U249" s="401">
        <v>1.5143452126167756</v>
      </c>
      <c r="V249" s="401">
        <v>1.5188969291124392</v>
      </c>
      <c r="W249" s="401">
        <v>1.5491179731886802</v>
      </c>
      <c r="X249" s="401">
        <v>1.5361432908437878</v>
      </c>
      <c r="Y249" s="401">
        <v>1.5313023960578884</v>
      </c>
      <c r="Z249" s="401">
        <v>1.5518767001371998</v>
      </c>
      <c r="AA249" s="401">
        <v>1.592389153373815</v>
      </c>
      <c r="AB249" s="401">
        <v>1.5982001343977807</v>
      </c>
      <c r="AC249" s="401">
        <v>1.6246658046319593</v>
      </c>
      <c r="AD249" s="401">
        <v>1.613490781116981</v>
      </c>
      <c r="AE249" s="401">
        <v>1.6295677097660015</v>
      </c>
      <c r="AF249" s="661">
        <v>1.3795753504636186</v>
      </c>
    </row>
    <row r="250" spans="1:60" s="316" customFormat="1">
      <c r="A250" s="272" t="s">
        <v>127</v>
      </c>
      <c r="B250" s="402">
        <v>0.56812873784893547</v>
      </c>
      <c r="C250" s="331">
        <v>0.6118831453278144</v>
      </c>
      <c r="D250" s="331">
        <v>0.65204183753696277</v>
      </c>
      <c r="E250" s="331">
        <v>0.68233527359021173</v>
      </c>
      <c r="F250" s="331">
        <v>0.71761102269676935</v>
      </c>
      <c r="G250" s="331">
        <v>0.75305765286820114</v>
      </c>
      <c r="H250" s="331">
        <v>0.77455520679713907</v>
      </c>
      <c r="I250" s="331">
        <v>0.8157992335540637</v>
      </c>
      <c r="J250" s="331">
        <v>0.85486778853990109</v>
      </c>
      <c r="K250" s="331">
        <v>0.90254787128041924</v>
      </c>
      <c r="L250" s="331">
        <v>0.91775933979146729</v>
      </c>
      <c r="M250" s="331">
        <v>0.97229018393048006</v>
      </c>
      <c r="N250" s="331">
        <v>1.0194923024532303</v>
      </c>
      <c r="O250" s="331">
        <v>1.0439686918419127</v>
      </c>
      <c r="P250" s="331">
        <v>1.0677603749134883</v>
      </c>
      <c r="Q250" s="331">
        <v>1.0882069917462605</v>
      </c>
      <c r="R250" s="331">
        <v>1.1171983210781675</v>
      </c>
      <c r="S250" s="331">
        <v>1.1520950780528767</v>
      </c>
      <c r="T250" s="331">
        <v>1.1636303894586457</v>
      </c>
      <c r="U250" s="331">
        <v>1.1865073030361744</v>
      </c>
      <c r="V250" s="331">
        <v>1.2087778480762292</v>
      </c>
      <c r="W250" s="331">
        <v>1.2521722397273318</v>
      </c>
      <c r="X250" s="331">
        <v>1.2586113050512913</v>
      </c>
      <c r="Y250" s="331">
        <v>1.2582866097190046</v>
      </c>
      <c r="Z250" s="331">
        <v>1.2745823319841414</v>
      </c>
      <c r="AA250" s="331">
        <v>1.3042534868157603</v>
      </c>
      <c r="AB250" s="331">
        <v>1.2987989546424117</v>
      </c>
      <c r="AC250" s="331">
        <v>1.3045782193083781</v>
      </c>
      <c r="AD250" s="331">
        <v>1.2713567292697407</v>
      </c>
      <c r="AE250" s="331">
        <v>1.2515788659051312</v>
      </c>
      <c r="AF250" s="265">
        <v>1.0466043848301168</v>
      </c>
    </row>
    <row r="251" spans="1:60" s="316" customFormat="1">
      <c r="A251" s="272" t="s">
        <v>114</v>
      </c>
      <c r="B251" s="402">
        <v>0.58880027553337411</v>
      </c>
      <c r="C251" s="331">
        <v>0.58294214970122571</v>
      </c>
      <c r="D251" s="331">
        <v>0.57779187478331373</v>
      </c>
      <c r="E251" s="331">
        <v>0.56302949731724605</v>
      </c>
      <c r="F251" s="331">
        <v>0.54803047926389004</v>
      </c>
      <c r="G251" s="331">
        <v>0.52287721087968686</v>
      </c>
      <c r="H251" s="331">
        <v>0.49984888667049771</v>
      </c>
      <c r="I251" s="331">
        <v>0.49464333422359325</v>
      </c>
      <c r="J251" s="331">
        <v>0.49016755908451859</v>
      </c>
      <c r="K251" s="331">
        <v>0.49493619352201462</v>
      </c>
      <c r="L251" s="331">
        <v>0.47091095830622726</v>
      </c>
      <c r="M251" s="331">
        <v>0.47353522696993616</v>
      </c>
      <c r="N251" s="331">
        <v>0.46277694956631071</v>
      </c>
      <c r="O251" s="331">
        <v>0.44350761333707123</v>
      </c>
      <c r="P251" s="331">
        <v>0.4237336447243642</v>
      </c>
      <c r="Q251" s="331">
        <v>0.40573663329895338</v>
      </c>
      <c r="R251" s="331">
        <v>0.38311543046632013</v>
      </c>
      <c r="S251" s="331">
        <v>0.36005329200093023</v>
      </c>
      <c r="T251" s="331">
        <v>0.32994090069892285</v>
      </c>
      <c r="U251" s="331">
        <v>0.32308957416111689</v>
      </c>
      <c r="V251" s="331">
        <v>0.30461753193863628</v>
      </c>
      <c r="W251" s="331">
        <v>0.28982412482402781</v>
      </c>
      <c r="X251" s="331">
        <v>0.27054426634124901</v>
      </c>
      <c r="Y251" s="331">
        <v>0.26610056934125675</v>
      </c>
      <c r="Z251" s="331">
        <v>0.27040565900736968</v>
      </c>
      <c r="AA251" s="331">
        <v>0.2812133220148712</v>
      </c>
      <c r="AB251" s="331">
        <v>0.29222764900731085</v>
      </c>
      <c r="AC251" s="331">
        <v>0.31244259381812844</v>
      </c>
      <c r="AD251" s="331">
        <v>0.33353793994056707</v>
      </c>
      <c r="AE251" s="331">
        <v>0.36779079692800998</v>
      </c>
      <c r="AF251" s="265">
        <v>0.32098984641065248</v>
      </c>
    </row>
    <row r="252" spans="1:60" s="316" customFormat="1">
      <c r="A252" s="273" t="s">
        <v>144</v>
      </c>
      <c r="B252" s="403">
        <v>1.8439865426543244E-3</v>
      </c>
      <c r="C252" s="404">
        <v>1.7405786422251513E-3</v>
      </c>
      <c r="D252" s="404">
        <v>1.4762472375816074E-3</v>
      </c>
      <c r="E252" s="404">
        <v>1.3174258193617673E-3</v>
      </c>
      <c r="F252" s="404">
        <v>1.1586495371314284E-3</v>
      </c>
      <c r="G252" s="404">
        <v>9.709624849735416E-4</v>
      </c>
      <c r="H252" s="404">
        <v>1.6616234009623016E-3</v>
      </c>
      <c r="I252" s="404">
        <v>3.3129627582617165E-3</v>
      </c>
      <c r="J252" s="404">
        <v>5.6371575731706649E-3</v>
      </c>
      <c r="K252" s="404">
        <v>7.5948448980131091E-3</v>
      </c>
      <c r="L252" s="404">
        <v>7.7151572453093712E-3</v>
      </c>
      <c r="M252" s="404">
        <v>7.9466534084298591E-3</v>
      </c>
      <c r="N252" s="404">
        <v>7.2521207125535118E-3</v>
      </c>
      <c r="O252" s="404">
        <v>6.6499938202984367E-3</v>
      </c>
      <c r="P252" s="404">
        <v>6.1512571677084498E-3</v>
      </c>
      <c r="Q252" s="404">
        <v>5.8300737282038538E-3</v>
      </c>
      <c r="R252" s="404">
        <v>5.6556482046884781E-3</v>
      </c>
      <c r="S252" s="404">
        <v>5.2226663616131526E-3</v>
      </c>
      <c r="T252" s="404">
        <v>5.143015423084327E-3</v>
      </c>
      <c r="U252" s="404">
        <v>4.7483354194846764E-3</v>
      </c>
      <c r="V252" s="404">
        <v>5.5015490975732486E-3</v>
      </c>
      <c r="W252" s="404">
        <v>7.1216086373204947E-3</v>
      </c>
      <c r="X252" s="404">
        <v>6.9877194512477751E-3</v>
      </c>
      <c r="Y252" s="404">
        <v>6.9152169976269421E-3</v>
      </c>
      <c r="Z252" s="404">
        <v>6.8887091456885591E-3</v>
      </c>
      <c r="AA252" s="404">
        <v>6.9223445431835316E-3</v>
      </c>
      <c r="AB252" s="404">
        <v>7.1735307480580894E-3</v>
      </c>
      <c r="AC252" s="404">
        <v>7.644991505452811E-3</v>
      </c>
      <c r="AD252" s="404">
        <v>8.5961119066727803E-3</v>
      </c>
      <c r="AE252" s="404">
        <v>1.0198046932860326E-2</v>
      </c>
      <c r="AF252" s="268">
        <v>1.1981119222849218E-2</v>
      </c>
    </row>
    <row r="253" spans="1:60" s="316" customFormat="1">
      <c r="A253" s="172"/>
      <c r="B253" s="328"/>
      <c r="C253" s="328"/>
      <c r="D253" s="328"/>
      <c r="E253" s="328"/>
      <c r="F253" s="328"/>
      <c r="G253" s="328"/>
      <c r="H253" s="328"/>
      <c r="I253" s="328"/>
      <c r="J253" s="328"/>
      <c r="K253" s="328"/>
      <c r="L253" s="328"/>
      <c r="M253" s="328"/>
      <c r="N253" s="328"/>
      <c r="O253" s="328"/>
      <c r="P253" s="328"/>
      <c r="Q253" s="328"/>
      <c r="R253" s="328"/>
      <c r="S253" s="328"/>
      <c r="T253" s="328"/>
      <c r="U253" s="328"/>
      <c r="V253" s="328"/>
      <c r="W253" s="328"/>
      <c r="X253" s="328"/>
      <c r="Y253" s="328"/>
      <c r="Z253" s="328"/>
      <c r="AA253" s="328"/>
      <c r="AB253" s="328"/>
      <c r="AC253" s="328"/>
      <c r="AD253" s="328"/>
      <c r="AE253" s="328"/>
      <c r="AF253" s="328"/>
    </row>
    <row r="254" spans="1:60" s="316" customFormat="1">
      <c r="A254" s="172" t="s">
        <v>546</v>
      </c>
      <c r="B254" s="405"/>
      <c r="C254" s="405"/>
      <c r="D254" s="405"/>
      <c r="E254" s="405"/>
      <c r="F254" s="405"/>
      <c r="G254" s="405"/>
      <c r="H254" s="405"/>
      <c r="I254" s="405"/>
      <c r="J254" s="405"/>
      <c r="K254" s="405"/>
      <c r="L254" s="405"/>
      <c r="M254" s="405"/>
      <c r="N254" s="405"/>
      <c r="O254" s="405"/>
      <c r="P254" s="405"/>
      <c r="Q254" s="405"/>
      <c r="R254" s="405"/>
      <c r="S254" s="405"/>
      <c r="T254" s="405"/>
      <c r="U254" s="405"/>
      <c r="V254" s="405"/>
      <c r="W254" s="405"/>
      <c r="X254" s="405"/>
      <c r="Y254" s="405"/>
      <c r="Z254" s="405"/>
      <c r="AA254" s="405"/>
      <c r="AB254" s="405"/>
      <c r="AC254" s="405"/>
      <c r="AD254" s="405"/>
      <c r="AE254" s="405"/>
      <c r="AF254" s="405"/>
    </row>
    <row r="255" spans="1:60" s="316" customFormat="1">
      <c r="A255" s="196"/>
      <c r="B255" s="658"/>
      <c r="C255" s="658"/>
      <c r="D255" s="658"/>
      <c r="E255" s="658"/>
      <c r="F255" s="658"/>
      <c r="G255" s="658"/>
      <c r="H255" s="658"/>
      <c r="I255" s="658"/>
      <c r="J255" s="658"/>
      <c r="K255" s="658"/>
      <c r="L255" s="658"/>
      <c r="M255" s="658"/>
      <c r="N255" s="658"/>
      <c r="O255" s="658"/>
      <c r="P255" s="658"/>
      <c r="Q255" s="658"/>
      <c r="R255" s="658"/>
      <c r="S255" s="658"/>
      <c r="T255" s="658"/>
      <c r="U255" s="658"/>
      <c r="V255" s="658"/>
      <c r="W255" s="658"/>
      <c r="X255" s="658"/>
      <c r="Y255" s="658"/>
      <c r="Z255" s="658"/>
      <c r="AA255" s="658"/>
      <c r="AB255" s="658"/>
      <c r="AC255" s="658"/>
      <c r="AD255" s="658"/>
      <c r="AE255" s="658"/>
      <c r="AF255" s="658"/>
    </row>
    <row r="256" spans="1:60" s="316" customFormat="1">
      <c r="A256" s="196"/>
      <c r="B256" s="646"/>
      <c r="C256" s="646"/>
      <c r="D256" s="646"/>
      <c r="E256" s="646"/>
      <c r="F256" s="646"/>
      <c r="G256" s="646"/>
      <c r="H256" s="646"/>
      <c r="I256" s="646"/>
      <c r="J256" s="646"/>
      <c r="K256" s="646"/>
      <c r="L256" s="646"/>
      <c r="M256" s="646"/>
      <c r="N256" s="646"/>
      <c r="O256" s="646"/>
      <c r="P256" s="646"/>
      <c r="Q256" s="646"/>
      <c r="R256" s="646"/>
      <c r="S256" s="646"/>
      <c r="T256" s="646"/>
      <c r="U256" s="646"/>
      <c r="V256" s="646"/>
      <c r="W256" s="646"/>
      <c r="X256" s="646"/>
      <c r="Y256" s="646"/>
      <c r="Z256" s="646"/>
      <c r="AA256" s="646"/>
      <c r="AB256" s="646"/>
      <c r="AC256" s="646"/>
      <c r="AD256" s="646"/>
      <c r="AE256" s="646"/>
      <c r="AF256" s="646"/>
    </row>
    <row r="257" spans="1:60" s="316" customFormat="1" ht="12.75">
      <c r="A257" s="1012" t="s">
        <v>283</v>
      </c>
      <c r="B257" s="658"/>
      <c r="C257" s="658"/>
      <c r="D257" s="658"/>
      <c r="E257" s="658"/>
      <c r="F257" s="658"/>
      <c r="G257" s="658"/>
      <c r="H257" s="658"/>
      <c r="I257" s="658"/>
      <c r="J257" s="658"/>
      <c r="K257" s="658"/>
      <c r="L257" s="658"/>
      <c r="M257" s="658"/>
      <c r="N257" s="658"/>
      <c r="O257" s="658"/>
      <c r="P257" s="658"/>
      <c r="Q257" s="658"/>
      <c r="R257" s="658"/>
      <c r="S257" s="658"/>
      <c r="T257" s="658"/>
      <c r="U257" s="658"/>
      <c r="V257" s="658"/>
      <c r="W257" s="658"/>
      <c r="X257" s="658"/>
      <c r="Y257" s="658"/>
      <c r="Z257" s="658"/>
      <c r="AA257" s="658"/>
      <c r="AB257" s="658"/>
      <c r="AC257" s="658"/>
      <c r="AD257" s="658"/>
      <c r="AE257" s="658"/>
      <c r="AF257" s="658"/>
    </row>
    <row r="258" spans="1:60" s="316" customFormat="1">
      <c r="A258" s="262"/>
      <c r="B258" s="196"/>
      <c r="C258" s="196"/>
      <c r="D258" s="196"/>
      <c r="E258" s="196"/>
      <c r="F258" s="196"/>
      <c r="G258" s="196"/>
      <c r="H258" s="196"/>
      <c r="I258" s="196"/>
      <c r="J258" s="196"/>
      <c r="K258" s="196"/>
      <c r="L258" s="196"/>
      <c r="M258" s="196"/>
      <c r="N258" s="196"/>
      <c r="O258" s="196"/>
      <c r="P258" s="196"/>
      <c r="Q258" s="196"/>
      <c r="R258" s="196"/>
      <c r="S258" s="196"/>
      <c r="T258" s="196"/>
      <c r="U258" s="196"/>
      <c r="V258" s="196"/>
      <c r="W258" s="196"/>
      <c r="X258" s="196"/>
      <c r="Y258" s="196"/>
      <c r="Z258" s="196"/>
      <c r="AA258" s="196"/>
      <c r="AB258" s="309"/>
      <c r="AC258" s="154"/>
      <c r="AD258" s="154"/>
      <c r="AF258" s="309" t="s">
        <v>140</v>
      </c>
    </row>
    <row r="259" spans="1:60" s="316" customFormat="1">
      <c r="A259" s="310"/>
      <c r="B259" s="332">
        <v>1990</v>
      </c>
      <c r="C259" s="333">
        <v>1991</v>
      </c>
      <c r="D259" s="333">
        <v>1992</v>
      </c>
      <c r="E259" s="333">
        <v>1993</v>
      </c>
      <c r="F259" s="333">
        <v>1994</v>
      </c>
      <c r="G259" s="333">
        <v>1995</v>
      </c>
      <c r="H259" s="333">
        <v>1996</v>
      </c>
      <c r="I259" s="333">
        <v>1997</v>
      </c>
      <c r="J259" s="333">
        <v>1998</v>
      </c>
      <c r="K259" s="333">
        <v>1999</v>
      </c>
      <c r="L259" s="333">
        <v>2000</v>
      </c>
      <c r="M259" s="333">
        <v>2001</v>
      </c>
      <c r="N259" s="333">
        <v>2002</v>
      </c>
      <c r="O259" s="333">
        <v>2003</v>
      </c>
      <c r="P259" s="333">
        <v>2004</v>
      </c>
      <c r="Q259" s="333">
        <v>2005</v>
      </c>
      <c r="R259" s="333">
        <v>2006</v>
      </c>
      <c r="S259" s="333">
        <v>2007</v>
      </c>
      <c r="T259" s="333">
        <v>2008</v>
      </c>
      <c r="U259" s="333">
        <v>2009</v>
      </c>
      <c r="V259" s="333">
        <v>2010</v>
      </c>
      <c r="W259" s="333">
        <v>2011</v>
      </c>
      <c r="X259" s="333">
        <v>2012</v>
      </c>
      <c r="Y259" s="333">
        <v>2013</v>
      </c>
      <c r="Z259" s="333">
        <v>2014</v>
      </c>
      <c r="AA259" s="333">
        <v>2015</v>
      </c>
      <c r="AB259" s="333">
        <v>2016</v>
      </c>
      <c r="AC259" s="333">
        <v>2017</v>
      </c>
      <c r="AD259" s="312">
        <v>2018</v>
      </c>
      <c r="AE259" s="312">
        <v>2019</v>
      </c>
      <c r="AF259" s="313">
        <v>2020</v>
      </c>
    </row>
    <row r="260" spans="1:60" s="316" customFormat="1">
      <c r="A260" s="314" t="s">
        <v>126</v>
      </c>
      <c r="B260" s="406">
        <v>0.20913008771515335</v>
      </c>
      <c r="C260" s="407">
        <v>0.21420054935262234</v>
      </c>
      <c r="D260" s="407">
        <v>0.2216412026020575</v>
      </c>
      <c r="E260" s="407">
        <v>0.22625889671652083</v>
      </c>
      <c r="F260" s="407">
        <v>0.23155056021185672</v>
      </c>
      <c r="G260" s="407">
        <v>0.23612038714943009</v>
      </c>
      <c r="H260" s="407">
        <v>0.23522809530525046</v>
      </c>
      <c r="I260" s="407">
        <v>0.24076502639571731</v>
      </c>
      <c r="J260" s="407">
        <v>0.24700070743710303</v>
      </c>
      <c r="K260" s="407">
        <v>0.25855102032523675</v>
      </c>
      <c r="L260" s="407">
        <v>0.25674068641396064</v>
      </c>
      <c r="M260" s="407">
        <v>0.27152491152272085</v>
      </c>
      <c r="N260" s="407">
        <v>0.27849442364128901</v>
      </c>
      <c r="O260" s="407">
        <v>0.28298116259564687</v>
      </c>
      <c r="P260" s="407">
        <v>0.28629568195430455</v>
      </c>
      <c r="Q260" s="407">
        <v>0.28752664859654464</v>
      </c>
      <c r="R260" s="407">
        <v>0.29005160098478905</v>
      </c>
      <c r="S260" s="407">
        <v>0.29132414667374074</v>
      </c>
      <c r="T260" s="407">
        <v>0.28932038409232913</v>
      </c>
      <c r="U260" s="407">
        <v>0.29650158893068695</v>
      </c>
      <c r="V260" s="407">
        <v>0.30941838283267092</v>
      </c>
      <c r="W260" s="407">
        <v>0.31232900228546923</v>
      </c>
      <c r="X260" s="407">
        <v>0.31001719139852779</v>
      </c>
      <c r="Y260" s="407">
        <v>0.31039837429105027</v>
      </c>
      <c r="Z260" s="407">
        <v>0.3210424675187547</v>
      </c>
      <c r="AA260" s="407">
        <v>0.33666913368298573</v>
      </c>
      <c r="AB260" s="407">
        <v>0.3406378022616503</v>
      </c>
      <c r="AC260" s="407">
        <v>0.34105143059764503</v>
      </c>
      <c r="AD260" s="407">
        <v>0.34204456134027617</v>
      </c>
      <c r="AE260" s="407">
        <v>0.3597043492037299</v>
      </c>
      <c r="AF260" s="662">
        <v>0.2954786807646565</v>
      </c>
    </row>
    <row r="261" spans="1:60" s="316" customFormat="1">
      <c r="A261" s="317" t="s">
        <v>127</v>
      </c>
      <c r="B261" s="349">
        <v>4.9543651391567918E-2</v>
      </c>
      <c r="C261" s="286">
        <v>5.5458906702976034E-2</v>
      </c>
      <c r="D261" s="286">
        <v>6.1542596528995602E-2</v>
      </c>
      <c r="E261" s="286">
        <v>6.8041957975919734E-2</v>
      </c>
      <c r="F261" s="286">
        <v>7.5018102788528038E-2</v>
      </c>
      <c r="G261" s="286">
        <v>8.4288645368053902E-2</v>
      </c>
      <c r="H261" s="286">
        <v>8.9929564703631532E-2</v>
      </c>
      <c r="I261" s="286">
        <v>9.6850661933468557E-2</v>
      </c>
      <c r="J261" s="286">
        <v>0.10410046500793298</v>
      </c>
      <c r="K261" s="286">
        <v>0.11153053054176011</v>
      </c>
      <c r="L261" s="286">
        <v>0.11556125550341879</v>
      </c>
      <c r="M261" s="286">
        <v>0.13033525305652574</v>
      </c>
      <c r="N261" s="286">
        <v>0.14072690247831127</v>
      </c>
      <c r="O261" s="286">
        <v>0.15091865230291374</v>
      </c>
      <c r="P261" s="286">
        <v>0.1573381237489655</v>
      </c>
      <c r="Q261" s="286">
        <v>0.16482678141130858</v>
      </c>
      <c r="R261" s="286">
        <v>0.17675692263502121</v>
      </c>
      <c r="S261" s="286">
        <v>0.18638781975522908</v>
      </c>
      <c r="T261" s="286">
        <v>0.19251650043503546</v>
      </c>
      <c r="U261" s="286">
        <v>0.20303948805763664</v>
      </c>
      <c r="V261" s="286">
        <v>0.21659691518664714</v>
      </c>
      <c r="W261" s="286">
        <v>0.22406927805973884</v>
      </c>
      <c r="X261" s="286">
        <v>0.22994655280692519</v>
      </c>
      <c r="Y261" s="286">
        <v>0.23289681152883396</v>
      </c>
      <c r="Z261" s="286">
        <v>0.24124177029052496</v>
      </c>
      <c r="AA261" s="286">
        <v>0.25192193368707333</v>
      </c>
      <c r="AB261" s="286">
        <v>0.25113706371287159</v>
      </c>
      <c r="AC261" s="286">
        <v>0.24955973665611478</v>
      </c>
      <c r="AD261" s="286">
        <v>0.24155030946986639</v>
      </c>
      <c r="AE261" s="286">
        <v>0.24886004163697545</v>
      </c>
      <c r="AF261" s="246">
        <v>0.19921697303473643</v>
      </c>
    </row>
    <row r="262" spans="1:60" s="316" customFormat="1">
      <c r="A262" s="318" t="s">
        <v>114</v>
      </c>
      <c r="B262" s="349">
        <v>0.15938135579135967</v>
      </c>
      <c r="C262" s="286">
        <v>0.15857536096698188</v>
      </c>
      <c r="D262" s="286">
        <v>0.15995229995915228</v>
      </c>
      <c r="E262" s="286">
        <v>0.15809243047398558</v>
      </c>
      <c r="F262" s="286">
        <v>0.15642572885452813</v>
      </c>
      <c r="G262" s="286">
        <v>0.15174743388171646</v>
      </c>
      <c r="H262" s="286">
        <v>0.14514729807233631</v>
      </c>
      <c r="I262" s="286">
        <v>0.14359066200567827</v>
      </c>
      <c r="J262" s="286">
        <v>0.14238235722316975</v>
      </c>
      <c r="K262" s="286">
        <v>0.14632488601856283</v>
      </c>
      <c r="L262" s="286">
        <v>0.13976486886608691</v>
      </c>
      <c r="M262" s="286">
        <v>0.14035690923827074</v>
      </c>
      <c r="N262" s="286">
        <v>0.13702788076010178</v>
      </c>
      <c r="O262" s="286">
        <v>0.1315079569443445</v>
      </c>
      <c r="P262" s="286">
        <v>0.12844855805366034</v>
      </c>
      <c r="Q262" s="286">
        <v>0.12202268292697378</v>
      </c>
      <c r="R262" s="286">
        <v>0.1126470059503967</v>
      </c>
      <c r="S262" s="286">
        <v>0.10440555168885948</v>
      </c>
      <c r="T262" s="286">
        <v>9.6338439258692871E-2</v>
      </c>
      <c r="U262" s="286">
        <v>9.3004106353240246E-2</v>
      </c>
      <c r="V262" s="286">
        <v>9.2280625936709729E-2</v>
      </c>
      <c r="W262" s="286">
        <v>8.745025234011039E-2</v>
      </c>
      <c r="X262" s="286">
        <v>7.9423837690537E-2</v>
      </c>
      <c r="Y262" s="286">
        <v>7.692172677679826E-2</v>
      </c>
      <c r="Z262" s="286">
        <v>7.9426691309744848E-2</v>
      </c>
      <c r="AA262" s="286">
        <v>8.4403978325985021E-2</v>
      </c>
      <c r="AB262" s="286">
        <v>8.9207542888460556E-2</v>
      </c>
      <c r="AC262" s="286">
        <v>9.1252444284168066E-2</v>
      </c>
      <c r="AD262" s="286">
        <v>0.10029620900237556</v>
      </c>
      <c r="AE262" s="286">
        <v>0.11067591383820791</v>
      </c>
      <c r="AF262" s="246">
        <v>9.6148705637675358E-2</v>
      </c>
    </row>
    <row r="263" spans="1:60" s="316" customFormat="1">
      <c r="A263" s="318" t="s">
        <v>115</v>
      </c>
      <c r="B263" s="348">
        <v>2.0494182145708575E-4</v>
      </c>
      <c r="C263" s="283">
        <v>1.6617518878432372E-4</v>
      </c>
      <c r="D263" s="283">
        <v>1.4619386198685494E-4</v>
      </c>
      <c r="E263" s="283">
        <v>1.237819038204643E-4</v>
      </c>
      <c r="F263" s="283">
        <v>1.0632660072196344E-4</v>
      </c>
      <c r="G263" s="283">
        <v>8.409909921885497E-5</v>
      </c>
      <c r="H263" s="283">
        <v>1.5100356032435043E-4</v>
      </c>
      <c r="I263" s="283">
        <v>3.2351838018932849E-4</v>
      </c>
      <c r="J263" s="283">
        <v>5.1772657335233299E-4</v>
      </c>
      <c r="K263" s="283">
        <v>6.9545000365809782E-4</v>
      </c>
      <c r="L263" s="283">
        <v>1.4138119716639891E-3</v>
      </c>
      <c r="M263" s="283">
        <v>8.2941641294536337E-4</v>
      </c>
      <c r="N263" s="283">
        <v>7.3278110900787939E-4</v>
      </c>
      <c r="O263" s="283">
        <v>5.4902654003662326E-4</v>
      </c>
      <c r="P263" s="283">
        <v>5.0297227260527404E-4</v>
      </c>
      <c r="Q263" s="283">
        <v>6.6469649439082656E-4</v>
      </c>
      <c r="R263" s="283">
        <v>6.3157645261333224E-4</v>
      </c>
      <c r="S263" s="283">
        <v>5.1818403877677865E-4</v>
      </c>
      <c r="T263" s="283">
        <v>4.5020677561321041E-4</v>
      </c>
      <c r="U263" s="283">
        <v>4.4145525469103779E-4</v>
      </c>
      <c r="V263" s="283">
        <v>5.2350039581316131E-4</v>
      </c>
      <c r="W263" s="283">
        <v>7.5270220180628008E-4</v>
      </c>
      <c r="X263" s="283">
        <v>5.8719345819097134E-4</v>
      </c>
      <c r="Y263" s="283">
        <v>5.1827730977265884E-4</v>
      </c>
      <c r="Z263" s="283">
        <v>3.4130531840482646E-4</v>
      </c>
      <c r="AA263" s="283">
        <v>3.1010637342132239E-4</v>
      </c>
      <c r="AB263" s="283">
        <v>2.7070964361477958E-4</v>
      </c>
      <c r="AC263" s="283">
        <v>2.2393047421284483E-4</v>
      </c>
      <c r="AD263" s="283">
        <v>1.8413294819254205E-4</v>
      </c>
      <c r="AE263" s="283">
        <v>1.5514000816914836E-4</v>
      </c>
      <c r="AF263" s="249">
        <v>1.0268138691871312E-4</v>
      </c>
    </row>
    <row r="264" spans="1:60">
      <c r="A264" s="318" t="s">
        <v>131</v>
      </c>
      <c r="B264" s="348">
        <v>1.3871076867955874E-7</v>
      </c>
      <c r="C264" s="283">
        <v>1.0649388009263561E-7</v>
      </c>
      <c r="D264" s="283">
        <v>1.1225192274807786E-7</v>
      </c>
      <c r="E264" s="283">
        <v>7.2636279506738028E-7</v>
      </c>
      <c r="F264" s="283">
        <v>4.0196807859430236E-7</v>
      </c>
      <c r="G264" s="283">
        <v>2.0880044084822509E-7</v>
      </c>
      <c r="H264" s="283">
        <v>2.2896895825723114E-7</v>
      </c>
      <c r="I264" s="283">
        <v>1.8407638115350891E-7</v>
      </c>
      <c r="J264" s="283">
        <v>1.5863264796986411E-7</v>
      </c>
      <c r="K264" s="283">
        <v>1.5376125566023073E-7</v>
      </c>
      <c r="L264" s="283">
        <v>7.500727909534908E-7</v>
      </c>
      <c r="M264" s="283">
        <v>3.3328149789710098E-6</v>
      </c>
      <c r="N264" s="283">
        <v>6.8592938680840137E-6</v>
      </c>
      <c r="O264" s="283">
        <v>5.5268083519770022E-6</v>
      </c>
      <c r="P264" s="283">
        <v>6.0278790734714722E-6</v>
      </c>
      <c r="Q264" s="283">
        <v>1.2487763871493817E-5</v>
      </c>
      <c r="R264" s="283">
        <v>1.6095946757765756E-5</v>
      </c>
      <c r="S264" s="283">
        <v>1.2591190875364424E-5</v>
      </c>
      <c r="T264" s="283">
        <v>1.5237622987619195E-5</v>
      </c>
      <c r="U264" s="283">
        <v>1.6539265119038887E-5</v>
      </c>
      <c r="V264" s="283">
        <v>1.7341313500899183E-5</v>
      </c>
      <c r="W264" s="283">
        <v>5.6769683813663223E-5</v>
      </c>
      <c r="X264" s="283">
        <v>5.9607442874653644E-5</v>
      </c>
      <c r="Y264" s="283">
        <v>6.1558675645375906E-5</v>
      </c>
      <c r="Z264" s="283">
        <v>3.2700600080088236E-5</v>
      </c>
      <c r="AA264" s="283">
        <v>3.3115296506071707E-5</v>
      </c>
      <c r="AB264" s="283">
        <v>2.2486016703417496E-5</v>
      </c>
      <c r="AC264" s="283">
        <v>1.5319183149357764E-5</v>
      </c>
      <c r="AD264" s="283">
        <v>1.3909919841688816E-5</v>
      </c>
      <c r="AE264" s="283">
        <v>1.3253720377420918E-5</v>
      </c>
      <c r="AF264" s="249">
        <v>1.0320705325977029E-5</v>
      </c>
      <c r="AG264" s="316"/>
      <c r="AH264" s="316"/>
      <c r="AI264" s="316"/>
      <c r="AJ264" s="316"/>
      <c r="AK264" s="316"/>
      <c r="AL264" s="316"/>
      <c r="AM264" s="316"/>
      <c r="AN264" s="316"/>
      <c r="AO264" s="316"/>
      <c r="AP264" s="316"/>
      <c r="AQ264" s="316"/>
      <c r="AR264" s="316"/>
      <c r="AS264" s="316"/>
      <c r="AT264" s="316"/>
      <c r="AU264" s="316"/>
      <c r="AV264" s="316"/>
      <c r="AW264" s="316"/>
      <c r="AX264" s="316"/>
      <c r="AY264" s="316"/>
      <c r="AZ264" s="316"/>
      <c r="BA264" s="316"/>
      <c r="BB264" s="316"/>
      <c r="BC264" s="316"/>
      <c r="BD264" s="316"/>
      <c r="BE264" s="316"/>
      <c r="BF264" s="316"/>
      <c r="BG264" s="316"/>
      <c r="BH264" s="316"/>
    </row>
    <row r="265" spans="1:60">
      <c r="A265" s="318" t="s">
        <v>142</v>
      </c>
      <c r="B265" s="408">
        <v>0</v>
      </c>
      <c r="C265" s="275">
        <v>0</v>
      </c>
      <c r="D265" s="275">
        <v>0</v>
      </c>
      <c r="E265" s="275">
        <v>0</v>
      </c>
      <c r="F265" s="275">
        <v>0</v>
      </c>
      <c r="G265" s="275">
        <v>0</v>
      </c>
      <c r="H265" s="275">
        <v>0</v>
      </c>
      <c r="I265" s="275">
        <v>0</v>
      </c>
      <c r="J265" s="275">
        <v>0</v>
      </c>
      <c r="K265" s="275">
        <v>0</v>
      </c>
      <c r="L265" s="275">
        <v>0</v>
      </c>
      <c r="M265" s="275">
        <v>0</v>
      </c>
      <c r="N265" s="275">
        <v>0</v>
      </c>
      <c r="O265" s="275">
        <v>0</v>
      </c>
      <c r="P265" s="275">
        <v>0</v>
      </c>
      <c r="Q265" s="275">
        <v>0</v>
      </c>
      <c r="R265" s="275">
        <v>0</v>
      </c>
      <c r="S265" s="275">
        <v>0</v>
      </c>
      <c r="T265" s="275">
        <v>0</v>
      </c>
      <c r="U265" s="275">
        <v>0</v>
      </c>
      <c r="V265" s="275">
        <v>0</v>
      </c>
      <c r="W265" s="275">
        <v>0</v>
      </c>
      <c r="X265" s="275">
        <v>0</v>
      </c>
      <c r="Y265" s="275">
        <v>0</v>
      </c>
      <c r="Z265" s="275">
        <v>0</v>
      </c>
      <c r="AA265" s="275">
        <v>0</v>
      </c>
      <c r="AB265" s="275">
        <v>0</v>
      </c>
      <c r="AC265" s="275">
        <v>0</v>
      </c>
      <c r="AD265" s="275">
        <v>0</v>
      </c>
      <c r="AE265" s="275">
        <v>0</v>
      </c>
      <c r="AF265" s="249">
        <v>0</v>
      </c>
      <c r="AG265" s="316"/>
      <c r="AH265" s="316"/>
      <c r="AI265" s="316"/>
      <c r="AJ265" s="316"/>
      <c r="AK265" s="316"/>
      <c r="AL265" s="316"/>
      <c r="AM265" s="316"/>
      <c r="AN265" s="316"/>
      <c r="AO265" s="316"/>
      <c r="AP265" s="316"/>
      <c r="AQ265" s="316"/>
      <c r="AR265" s="316"/>
      <c r="AS265" s="316"/>
      <c r="AT265" s="316"/>
      <c r="AU265" s="316"/>
      <c r="AV265" s="316"/>
      <c r="AW265" s="316"/>
      <c r="AX265" s="316"/>
      <c r="AY265" s="316"/>
      <c r="AZ265" s="316"/>
      <c r="BA265" s="316"/>
      <c r="BB265" s="316"/>
      <c r="BC265" s="316"/>
      <c r="BD265" s="316"/>
      <c r="BE265" s="316"/>
      <c r="BF265" s="316"/>
      <c r="BG265" s="316"/>
      <c r="BH265" s="316"/>
    </row>
    <row r="266" spans="1:60">
      <c r="A266" s="320" t="s">
        <v>129</v>
      </c>
      <c r="B266" s="409">
        <v>5.903377177143055E-2</v>
      </c>
      <c r="C266" s="294">
        <v>6.2099726239922722E-2</v>
      </c>
      <c r="D266" s="294">
        <v>6.2894982839036925E-2</v>
      </c>
      <c r="E266" s="294">
        <v>6.4195934482815326E-2</v>
      </c>
      <c r="F266" s="294">
        <v>6.5851239448859011E-2</v>
      </c>
      <c r="G266" s="294">
        <v>6.5104785231845611E-2</v>
      </c>
      <c r="H266" s="294">
        <v>6.5135390675912425E-2</v>
      </c>
      <c r="I266" s="294">
        <v>6.8177454381593672E-2</v>
      </c>
      <c r="J266" s="294">
        <v>6.8859354127410996E-2</v>
      </c>
      <c r="K266" s="294">
        <v>7.0120931179835075E-2</v>
      </c>
      <c r="L266" s="294">
        <v>6.5758927986647661E-2</v>
      </c>
      <c r="M266" s="294">
        <v>6.9245319228631128E-2</v>
      </c>
      <c r="N266" s="294">
        <v>7.0658644192187967E-2</v>
      </c>
      <c r="O266" s="294">
        <v>7.1122322978238284E-2</v>
      </c>
      <c r="P266" s="294">
        <v>7.05153374997875E-2</v>
      </c>
      <c r="Q266" s="294">
        <v>7.1314796368713504E-2</v>
      </c>
      <c r="R266" s="294">
        <v>7.2088625990516422E-2</v>
      </c>
      <c r="S266" s="294">
        <v>7.0918738211435073E-2</v>
      </c>
      <c r="T266" s="294">
        <v>6.8240259921481861E-2</v>
      </c>
      <c r="U266" s="294">
        <v>6.9684628377677374E-2</v>
      </c>
      <c r="V266" s="294">
        <v>7.2093638749974459E-2</v>
      </c>
      <c r="W266" s="294">
        <v>7.4067338620709938E-2</v>
      </c>
      <c r="X266" s="294">
        <v>7.3775360267363671E-2</v>
      </c>
      <c r="Y266" s="294">
        <v>7.4490613308926021E-2</v>
      </c>
      <c r="Z266" s="294">
        <v>7.4229399832412599E-2</v>
      </c>
      <c r="AA266" s="294">
        <v>7.7517545274971858E-2</v>
      </c>
      <c r="AB266" s="294">
        <v>7.6761128812320292E-2</v>
      </c>
      <c r="AC266" s="294">
        <v>7.894812456131442E-2</v>
      </c>
      <c r="AD266" s="294">
        <v>7.8770248820150532E-2</v>
      </c>
      <c r="AE266" s="294">
        <v>8.1226282972514788E-2</v>
      </c>
      <c r="AF266" s="663">
        <v>6.8574630245108764E-2</v>
      </c>
      <c r="AG266" s="316"/>
      <c r="AH266" s="316"/>
      <c r="AI266" s="316"/>
      <c r="AJ266" s="316"/>
      <c r="AK266" s="316"/>
      <c r="AL266" s="316"/>
      <c r="AM266" s="316"/>
      <c r="AN266" s="316"/>
      <c r="AO266" s="316"/>
      <c r="AP266" s="316"/>
      <c r="AQ266" s="316"/>
      <c r="AR266" s="316"/>
      <c r="AS266" s="316"/>
      <c r="AT266" s="316"/>
      <c r="AU266" s="316"/>
      <c r="AV266" s="316"/>
      <c r="AW266" s="316"/>
      <c r="AX266" s="316"/>
      <c r="AY266" s="316"/>
      <c r="AZ266" s="316"/>
      <c r="BA266" s="316"/>
      <c r="BB266" s="316"/>
      <c r="BC266" s="316"/>
      <c r="BD266" s="316"/>
      <c r="BE266" s="316"/>
      <c r="BF266" s="316"/>
      <c r="BG266" s="316"/>
      <c r="BH266" s="316"/>
    </row>
    <row r="267" spans="1:60">
      <c r="A267" s="317" t="s">
        <v>127</v>
      </c>
      <c r="B267" s="349">
        <v>3.2693106992696161E-2</v>
      </c>
      <c r="C267" s="286">
        <v>3.6385968098985241E-2</v>
      </c>
      <c r="D267" s="286">
        <v>3.9707359784125942E-2</v>
      </c>
      <c r="E267" s="286">
        <v>4.3419558780577572E-2</v>
      </c>
      <c r="F267" s="286">
        <v>4.5544283929548506E-2</v>
      </c>
      <c r="G267" s="286">
        <v>4.7403531995202877E-2</v>
      </c>
      <c r="H267" s="286">
        <v>4.8027507495834412E-2</v>
      </c>
      <c r="I267" s="286">
        <v>5.0903241020891776E-2</v>
      </c>
      <c r="J267" s="286">
        <v>5.124380494795814E-2</v>
      </c>
      <c r="K267" s="286">
        <v>5.2233025930818855E-2</v>
      </c>
      <c r="L267" s="286">
        <v>5.0833184156398481E-2</v>
      </c>
      <c r="M267" s="286">
        <v>5.371746661471051E-2</v>
      </c>
      <c r="N267" s="286">
        <v>5.5886223691306205E-2</v>
      </c>
      <c r="O267" s="286">
        <v>5.7020874802286611E-2</v>
      </c>
      <c r="P267" s="286">
        <v>5.6820391378300854E-2</v>
      </c>
      <c r="Q267" s="286">
        <v>5.8180515726679621E-2</v>
      </c>
      <c r="R267" s="286">
        <v>5.7830192994672971E-2</v>
      </c>
      <c r="S267" s="286">
        <v>5.657687358656073E-2</v>
      </c>
      <c r="T267" s="286">
        <v>5.5616025035941867E-2</v>
      </c>
      <c r="U267" s="286">
        <v>5.6307470066118387E-2</v>
      </c>
      <c r="V267" s="286">
        <v>5.9424027298757127E-2</v>
      </c>
      <c r="W267" s="286">
        <v>6.1782814203256951E-2</v>
      </c>
      <c r="X267" s="286">
        <v>6.0828102282086856E-2</v>
      </c>
      <c r="Y267" s="286">
        <v>6.1220701783230115E-2</v>
      </c>
      <c r="Z267" s="286">
        <v>6.213309910035153E-2</v>
      </c>
      <c r="AA267" s="286">
        <v>6.3526761828341438E-2</v>
      </c>
      <c r="AB267" s="286">
        <v>6.543679010051244E-2</v>
      </c>
      <c r="AC267" s="286">
        <v>6.5165702221989974E-2</v>
      </c>
      <c r="AD267" s="286">
        <v>6.5923670147319993E-2</v>
      </c>
      <c r="AE267" s="286">
        <v>6.7791368760603418E-2</v>
      </c>
      <c r="AF267" s="246">
        <v>5.8552536053114168E-2</v>
      </c>
      <c r="AG267" s="316"/>
      <c r="AH267" s="316"/>
      <c r="AI267" s="316"/>
      <c r="AJ267" s="316"/>
      <c r="AK267" s="316"/>
      <c r="AL267" s="316"/>
      <c r="AM267" s="316"/>
      <c r="AN267" s="316"/>
      <c r="AO267" s="316"/>
      <c r="AP267" s="316"/>
      <c r="AQ267" s="316"/>
      <c r="AR267" s="316"/>
      <c r="AS267" s="316"/>
      <c r="AT267" s="316"/>
      <c r="AU267" s="316"/>
      <c r="AV267" s="316"/>
      <c r="AW267" s="316"/>
      <c r="AX267" s="316"/>
      <c r="AY267" s="316"/>
      <c r="AZ267" s="316"/>
      <c r="BA267" s="316"/>
      <c r="BB267" s="316"/>
      <c r="BC267" s="316"/>
      <c r="BD267" s="316"/>
      <c r="BE267" s="316"/>
      <c r="BF267" s="316"/>
      <c r="BG267" s="316"/>
      <c r="BH267" s="316"/>
    </row>
    <row r="268" spans="1:60">
      <c r="A268" s="318" t="s">
        <v>114</v>
      </c>
      <c r="B268" s="349">
        <v>2.5932672903922392E-2</v>
      </c>
      <c r="C268" s="286">
        <v>2.529441702173657E-2</v>
      </c>
      <c r="D268" s="286">
        <v>2.2833108808534917E-2</v>
      </c>
      <c r="E268" s="286">
        <v>2.0453838546345967E-2</v>
      </c>
      <c r="F268" s="286">
        <v>2.0014141635985468E-2</v>
      </c>
      <c r="G268" s="286">
        <v>1.7446726657087738E-2</v>
      </c>
      <c r="H268" s="286">
        <v>1.667614523555112E-2</v>
      </c>
      <c r="I268" s="286">
        <v>1.6432841746530116E-2</v>
      </c>
      <c r="J268" s="286">
        <v>1.6136907979472613E-2</v>
      </c>
      <c r="K268" s="286">
        <v>1.5887045369114169E-2</v>
      </c>
      <c r="L268" s="286">
        <v>1.3695590788009842E-2</v>
      </c>
      <c r="M268" s="286">
        <v>1.3595699716807446E-2</v>
      </c>
      <c r="N268" s="286">
        <v>1.298407418053573E-2</v>
      </c>
      <c r="O268" s="286">
        <v>1.2354707183906334E-2</v>
      </c>
      <c r="P268" s="286">
        <v>1.2095921099927459E-2</v>
      </c>
      <c r="Q268" s="286">
        <v>1.1854007478724162E-2</v>
      </c>
      <c r="R268" s="286">
        <v>1.3055475118103094E-2</v>
      </c>
      <c r="S268" s="286">
        <v>1.3206572736838394E-2</v>
      </c>
      <c r="T268" s="286">
        <v>1.117731295353909E-2</v>
      </c>
      <c r="U268" s="286">
        <v>1.213012479292226E-2</v>
      </c>
      <c r="V268" s="286">
        <v>1.1295443965594015E-2</v>
      </c>
      <c r="W268" s="286">
        <v>1.0975282722909069E-2</v>
      </c>
      <c r="X268" s="286">
        <v>1.1638923621214546E-2</v>
      </c>
      <c r="Y268" s="286">
        <v>1.2100115309481373E-2</v>
      </c>
      <c r="Z268" s="283">
        <v>1.0967238839301473E-2</v>
      </c>
      <c r="AA268" s="283">
        <v>1.2988948204304039E-2</v>
      </c>
      <c r="AB268" s="283">
        <v>1.0424957335444719E-2</v>
      </c>
      <c r="AC268" s="283">
        <v>1.3031709890560931E-2</v>
      </c>
      <c r="AD268" s="283">
        <v>1.217318065168942E-2</v>
      </c>
      <c r="AE268" s="283">
        <v>1.2804925248931693E-2</v>
      </c>
      <c r="AF268" s="249">
        <v>9.5904560819721311E-3</v>
      </c>
      <c r="AG268" s="316"/>
      <c r="AH268" s="316"/>
      <c r="AI268" s="316"/>
      <c r="AJ268" s="316"/>
      <c r="AK268" s="316"/>
      <c r="AL268" s="316"/>
      <c r="AM268" s="316"/>
      <c r="AN268" s="316"/>
      <c r="AO268" s="316"/>
      <c r="AP268" s="316"/>
      <c r="AQ268" s="316"/>
      <c r="AR268" s="316"/>
      <c r="AS268" s="316"/>
      <c r="AT268" s="316"/>
      <c r="AU268" s="316"/>
      <c r="AV268" s="316"/>
      <c r="AW268" s="316"/>
      <c r="AX268" s="316"/>
      <c r="AY268" s="316"/>
      <c r="AZ268" s="316"/>
      <c r="BA268" s="316"/>
      <c r="BB268" s="316"/>
      <c r="BC268" s="316"/>
      <c r="BD268" s="316"/>
      <c r="BE268" s="316"/>
      <c r="BF268" s="316"/>
      <c r="BG268" s="316"/>
      <c r="BH268" s="316"/>
    </row>
    <row r="269" spans="1:60">
      <c r="A269" s="318" t="s">
        <v>115</v>
      </c>
      <c r="B269" s="349">
        <v>3.2641791144656331E-4</v>
      </c>
      <c r="C269" s="286">
        <v>3.3520500303952321E-4</v>
      </c>
      <c r="D269" s="286">
        <v>2.8307001704978483E-4</v>
      </c>
      <c r="E269" s="286">
        <v>2.5582452304645932E-4</v>
      </c>
      <c r="F269" s="286">
        <v>2.3250347628745498E-4</v>
      </c>
      <c r="G269" s="286">
        <v>2.0221132218306521E-4</v>
      </c>
      <c r="H269" s="286">
        <v>3.4320127351365759E-4</v>
      </c>
      <c r="I269" s="286">
        <v>6.6972292965416407E-4</v>
      </c>
      <c r="J269" s="286">
        <v>1.176568048420386E-3</v>
      </c>
      <c r="K269" s="286">
        <v>1.5929099677121879E-3</v>
      </c>
      <c r="L269" s="286">
        <v>9.775677650439461E-4</v>
      </c>
      <c r="M269" s="286">
        <v>1.5339907697429626E-3</v>
      </c>
      <c r="N269" s="286">
        <v>1.4131358327579735E-3</v>
      </c>
      <c r="O269" s="286">
        <v>1.380925435312355E-3</v>
      </c>
      <c r="P269" s="286">
        <v>1.263366843912898E-3</v>
      </c>
      <c r="Q269" s="286">
        <v>1.006446616211276E-3</v>
      </c>
      <c r="R269" s="286">
        <v>9.3999809734426388E-4</v>
      </c>
      <c r="S269" s="286">
        <v>8.8870981464565443E-4</v>
      </c>
      <c r="T269" s="286">
        <v>1.1013932827234564E-3</v>
      </c>
      <c r="U269" s="286">
        <v>9.4998313588594025E-4</v>
      </c>
      <c r="V269" s="286">
        <v>1.0567316062246211E-3</v>
      </c>
      <c r="W269" s="286">
        <v>9.6732471976182554E-4</v>
      </c>
      <c r="X269" s="286">
        <v>9.4296198454363583E-4</v>
      </c>
      <c r="Y269" s="286">
        <v>8.2099605685129087E-4</v>
      </c>
      <c r="Z269" s="283">
        <v>8.0821820236071605E-4</v>
      </c>
      <c r="AA269" s="283">
        <v>7.0967009280926128E-4</v>
      </c>
      <c r="AB269" s="283">
        <v>6.4749398948177903E-4</v>
      </c>
      <c r="AC269" s="283">
        <v>5.5017755202993153E-4</v>
      </c>
      <c r="AD269" s="283">
        <v>4.9700436231826816E-4</v>
      </c>
      <c r="AE269" s="283">
        <v>4.5957434587627844E-4</v>
      </c>
      <c r="AF269" s="249">
        <v>3.0397440539639119E-4</v>
      </c>
      <c r="AG269" s="316"/>
      <c r="AH269" s="316"/>
      <c r="AI269" s="316"/>
      <c r="AJ269" s="316"/>
      <c r="AK269" s="316"/>
      <c r="AL269" s="316"/>
      <c r="AM269" s="316"/>
      <c r="AN269" s="316"/>
      <c r="AO269" s="316"/>
      <c r="AP269" s="316"/>
      <c r="AQ269" s="316"/>
      <c r="AR269" s="316"/>
      <c r="AS269" s="316"/>
      <c r="AT269" s="316"/>
      <c r="AU269" s="316"/>
      <c r="AV269" s="316"/>
      <c r="AW269" s="316"/>
      <c r="AX269" s="316"/>
      <c r="AY269" s="316"/>
      <c r="AZ269" s="316"/>
      <c r="BA269" s="316"/>
      <c r="BB269" s="316"/>
      <c r="BC269" s="316"/>
      <c r="BD269" s="316"/>
      <c r="BE269" s="316"/>
      <c r="BF269" s="316"/>
      <c r="BG269" s="316"/>
      <c r="BH269" s="316"/>
    </row>
    <row r="270" spans="1:60">
      <c r="A270" s="318" t="s">
        <v>131</v>
      </c>
      <c r="B270" s="349">
        <v>8.1573963365430546E-5</v>
      </c>
      <c r="C270" s="286">
        <v>8.4136116161386766E-5</v>
      </c>
      <c r="D270" s="286">
        <v>7.144422932627977E-5</v>
      </c>
      <c r="E270" s="286">
        <v>6.6712632845331363E-5</v>
      </c>
      <c r="F270" s="286">
        <v>6.0310407037598915E-5</v>
      </c>
      <c r="G270" s="286">
        <v>5.2315257371926237E-5</v>
      </c>
      <c r="H270" s="286">
        <v>8.8536671013227344E-5</v>
      </c>
      <c r="I270" s="286">
        <v>1.7164868451760562E-4</v>
      </c>
      <c r="J270" s="286">
        <v>3.0207315155985666E-4</v>
      </c>
      <c r="K270" s="286">
        <v>4.079499121898509E-4</v>
      </c>
      <c r="L270" s="286">
        <v>2.5258527719538605E-4</v>
      </c>
      <c r="M270" s="286">
        <v>3.9816212737020642E-4</v>
      </c>
      <c r="N270" s="286">
        <v>3.7521048758806244E-4</v>
      </c>
      <c r="O270" s="286">
        <v>3.6581555673297674E-4</v>
      </c>
      <c r="P270" s="286">
        <v>3.3565817764629407E-4</v>
      </c>
      <c r="Q270" s="286">
        <v>2.7382654709844903E-4</v>
      </c>
      <c r="R270" s="286">
        <v>2.6295978039608207E-4</v>
      </c>
      <c r="S270" s="286">
        <v>2.4658207339028979E-4</v>
      </c>
      <c r="T270" s="286">
        <v>3.4552864927744713E-4</v>
      </c>
      <c r="U270" s="286">
        <v>2.9705038275078927E-4</v>
      </c>
      <c r="V270" s="286">
        <v>3.1707026527360438E-4</v>
      </c>
      <c r="W270" s="286">
        <v>3.4096202003259661E-4</v>
      </c>
      <c r="X270" s="286">
        <v>3.6370701355926803E-4</v>
      </c>
      <c r="Y270" s="286">
        <v>3.4622916275238967E-4</v>
      </c>
      <c r="Z270" s="283">
        <v>3.1802421672094114E-4</v>
      </c>
      <c r="AA270" s="283">
        <v>2.8909546212035241E-4</v>
      </c>
      <c r="AB270" s="283">
        <v>2.480184786475725E-4</v>
      </c>
      <c r="AC270" s="283">
        <v>1.9522943913348131E-4</v>
      </c>
      <c r="AD270" s="283">
        <v>1.6872383298184525E-4</v>
      </c>
      <c r="AE270" s="283">
        <v>1.6043153778311873E-4</v>
      </c>
      <c r="AF270" s="249">
        <v>1.1362170966824187E-4</v>
      </c>
      <c r="AG270" s="316"/>
      <c r="AH270" s="316"/>
      <c r="AI270" s="316"/>
      <c r="AJ270" s="316"/>
      <c r="AK270" s="316"/>
      <c r="AL270" s="316"/>
      <c r="AM270" s="316"/>
      <c r="AN270" s="316"/>
      <c r="AO270" s="316"/>
      <c r="AP270" s="316"/>
      <c r="AQ270" s="316"/>
      <c r="AR270" s="316"/>
      <c r="AS270" s="316"/>
      <c r="AT270" s="316"/>
      <c r="AU270" s="316"/>
      <c r="AV270" s="316"/>
      <c r="AW270" s="316"/>
      <c r="AX270" s="316"/>
      <c r="AY270" s="316"/>
      <c r="AZ270" s="316"/>
      <c r="BA270" s="316"/>
      <c r="BB270" s="316"/>
      <c r="BC270" s="316"/>
      <c r="BD270" s="316"/>
      <c r="BE270" s="316"/>
      <c r="BF270" s="316"/>
      <c r="BG270" s="316"/>
      <c r="BH270" s="316"/>
    </row>
    <row r="271" spans="1:60">
      <c r="A271" s="318" t="s">
        <v>142</v>
      </c>
      <c r="B271" s="348">
        <v>0</v>
      </c>
      <c r="C271" s="283">
        <v>0</v>
      </c>
      <c r="D271" s="283">
        <v>0</v>
      </c>
      <c r="E271" s="283">
        <v>0</v>
      </c>
      <c r="F271" s="283">
        <v>0</v>
      </c>
      <c r="G271" s="283">
        <v>0</v>
      </c>
      <c r="H271" s="283">
        <v>0</v>
      </c>
      <c r="I271" s="283">
        <v>0</v>
      </c>
      <c r="J271" s="283">
        <v>0</v>
      </c>
      <c r="K271" s="283">
        <v>0</v>
      </c>
      <c r="L271" s="283">
        <v>0</v>
      </c>
      <c r="M271" s="283">
        <v>0</v>
      </c>
      <c r="N271" s="283">
        <v>0</v>
      </c>
      <c r="O271" s="283">
        <v>0</v>
      </c>
      <c r="P271" s="283">
        <v>0</v>
      </c>
      <c r="Q271" s="283">
        <v>0</v>
      </c>
      <c r="R271" s="283">
        <v>0</v>
      </c>
      <c r="S271" s="283">
        <v>0</v>
      </c>
      <c r="T271" s="283">
        <v>0</v>
      </c>
      <c r="U271" s="283">
        <v>0</v>
      </c>
      <c r="V271" s="283">
        <v>3.6561412509256406E-7</v>
      </c>
      <c r="W271" s="283">
        <v>9.5495474949045604E-7</v>
      </c>
      <c r="X271" s="283">
        <v>1.6653659593751327E-6</v>
      </c>
      <c r="Y271" s="283">
        <v>2.5709966108569769E-6</v>
      </c>
      <c r="Z271" s="283">
        <v>2.8194736779259883E-6</v>
      </c>
      <c r="AA271" s="283">
        <v>3.0696873967615949E-6</v>
      </c>
      <c r="AB271" s="283">
        <v>3.868908233785081E-6</v>
      </c>
      <c r="AC271" s="283">
        <v>5.3054576000951174E-6</v>
      </c>
      <c r="AD271" s="283">
        <v>7.6698258410123191E-6</v>
      </c>
      <c r="AE271" s="283">
        <v>9.9830793202862731E-6</v>
      </c>
      <c r="AF271" s="344">
        <v>1.4041994957836638E-5</v>
      </c>
      <c r="AG271" s="316"/>
      <c r="AH271" s="316"/>
      <c r="AI271" s="316"/>
      <c r="AJ271" s="316"/>
      <c r="AK271" s="316"/>
      <c r="AL271" s="316"/>
      <c r="AM271" s="316"/>
      <c r="AN271" s="316"/>
      <c r="AO271" s="316"/>
      <c r="AP271" s="316"/>
      <c r="AQ271" s="316"/>
      <c r="AR271" s="316"/>
      <c r="AS271" s="316"/>
      <c r="AT271" s="316"/>
      <c r="AU271" s="316"/>
      <c r="AV271" s="316"/>
      <c r="AW271" s="316"/>
      <c r="AX271" s="316"/>
      <c r="AY271" s="316"/>
      <c r="AZ271" s="316"/>
      <c r="BA271" s="316"/>
      <c r="BB271" s="316"/>
      <c r="BC271" s="316"/>
      <c r="BD271" s="316"/>
      <c r="BE271" s="316"/>
      <c r="BF271" s="316"/>
      <c r="BG271" s="316"/>
      <c r="BH271" s="316"/>
    </row>
    <row r="272" spans="1:60" s="307" customFormat="1">
      <c r="A272" s="320" t="s">
        <v>143</v>
      </c>
      <c r="B272" s="409">
        <v>5.732649010732363E-2</v>
      </c>
      <c r="C272" s="294">
        <v>5.9850090832886713E-2</v>
      </c>
      <c r="D272" s="294">
        <v>6.2006724380223192E-2</v>
      </c>
      <c r="E272" s="294">
        <v>6.196470940655098E-2</v>
      </c>
      <c r="F272" s="294">
        <v>6.3545240768552433E-2</v>
      </c>
      <c r="G272" s="294">
        <v>6.3270074599887177E-2</v>
      </c>
      <c r="H272" s="294">
        <v>6.3274937385125296E-2</v>
      </c>
      <c r="I272" s="294">
        <v>6.5596353536944263E-2</v>
      </c>
      <c r="J272" s="294">
        <v>6.8077330900404492E-2</v>
      </c>
      <c r="K272" s="294">
        <v>7.2041363839439501E-2</v>
      </c>
      <c r="L272" s="294">
        <v>7.2067708306533418E-2</v>
      </c>
      <c r="M272" s="294">
        <v>7.0909837677115867E-2</v>
      </c>
      <c r="N272" s="294">
        <v>7.2387618996646794E-2</v>
      </c>
      <c r="O272" s="294">
        <v>7.0145947847956733E-2</v>
      </c>
      <c r="P272" s="294">
        <v>7.0725085040259997E-2</v>
      </c>
      <c r="Q272" s="294">
        <v>7.0092133572725909E-2</v>
      </c>
      <c r="R272" s="294">
        <v>6.9021112555058925E-2</v>
      </c>
      <c r="S272" s="294">
        <v>7.0708652313609899E-2</v>
      </c>
      <c r="T272" s="294">
        <v>7.0386606044752234E-2</v>
      </c>
      <c r="U272" s="294">
        <v>6.8012770049349414E-2</v>
      </c>
      <c r="V272" s="294">
        <v>6.6260185964539031E-2</v>
      </c>
      <c r="W272" s="294">
        <v>7.1499436038490016E-2</v>
      </c>
      <c r="X272" s="294">
        <v>7.0462903374084424E-2</v>
      </c>
      <c r="Y272" s="294">
        <v>6.8960851473683166E-2</v>
      </c>
      <c r="Z272" s="294">
        <v>6.8414662183238092E-2</v>
      </c>
      <c r="AA272" s="294">
        <v>7.2310878393730904E-2</v>
      </c>
      <c r="AB272" s="294">
        <v>7.1258727172739386E-2</v>
      </c>
      <c r="AC272" s="294">
        <v>7.4374938356044959E-2</v>
      </c>
      <c r="AD272" s="294">
        <v>7.3060064229601235E-2</v>
      </c>
      <c r="AE272" s="294">
        <v>7.2236971169323011E-2</v>
      </c>
      <c r="AF272" s="663">
        <v>6.5096881519185329E-2</v>
      </c>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row>
    <row r="273" spans="1:32" s="316" customFormat="1">
      <c r="A273" s="318" t="s">
        <v>127</v>
      </c>
      <c r="B273" s="349">
        <v>5.7172430145015656E-2</v>
      </c>
      <c r="C273" s="286">
        <v>5.9694526198891963E-2</v>
      </c>
      <c r="D273" s="286">
        <v>6.1848717958240228E-2</v>
      </c>
      <c r="E273" s="286">
        <v>6.1802304706592877E-2</v>
      </c>
      <c r="F273" s="286">
        <v>6.337294835877931E-2</v>
      </c>
      <c r="G273" s="286">
        <v>6.3095973011441778E-2</v>
      </c>
      <c r="H273" s="286">
        <v>6.3102520371446466E-2</v>
      </c>
      <c r="I273" s="286">
        <v>6.5420846924624215E-2</v>
      </c>
      <c r="J273" s="286">
        <v>6.7906391591494614E-2</v>
      </c>
      <c r="K273" s="286">
        <v>7.1866405320217347E-2</v>
      </c>
      <c r="L273" s="286">
        <v>7.1901345836087413E-2</v>
      </c>
      <c r="M273" s="286">
        <v>7.0723177311051336E-2</v>
      </c>
      <c r="N273" s="286">
        <v>7.2211038763186242E-2</v>
      </c>
      <c r="O273" s="286">
        <v>6.9952578928350884E-2</v>
      </c>
      <c r="P273" s="286">
        <v>7.0525511143406633E-2</v>
      </c>
      <c r="Q273" s="286">
        <v>6.9894039200930694E-2</v>
      </c>
      <c r="R273" s="286">
        <v>6.8804489280808623E-2</v>
      </c>
      <c r="S273" s="286">
        <v>7.0479834542805181E-2</v>
      </c>
      <c r="T273" s="286">
        <v>7.0143160578225602E-2</v>
      </c>
      <c r="U273" s="286">
        <v>6.7775485857553261E-2</v>
      </c>
      <c r="V273" s="286">
        <v>6.6018066635883901E-2</v>
      </c>
      <c r="W273" s="286">
        <v>7.1082508831269681E-2</v>
      </c>
      <c r="X273" s="286">
        <v>7.002849296762427E-2</v>
      </c>
      <c r="Y273" s="286">
        <v>6.8496693268440476E-2</v>
      </c>
      <c r="Z273" s="286">
        <v>6.7891123376159684E-2</v>
      </c>
      <c r="AA273" s="286">
        <v>7.174808685027026E-2</v>
      </c>
      <c r="AB273" s="286">
        <v>7.0645811605944575E-2</v>
      </c>
      <c r="AC273" s="286">
        <v>7.3704823914043302E-2</v>
      </c>
      <c r="AD273" s="286">
        <v>7.2252375854325299E-2</v>
      </c>
      <c r="AE273" s="286">
        <v>7.1220766643896968E-2</v>
      </c>
      <c r="AF273" s="246">
        <v>6.3901553592748378E-2</v>
      </c>
    </row>
    <row r="274" spans="1:32" s="316" customFormat="1">
      <c r="A274" s="318" t="s">
        <v>114</v>
      </c>
      <c r="B274" s="348">
        <v>1.5362338216152208E-4</v>
      </c>
      <c r="C274" s="283">
        <v>1.5510139586367671E-4</v>
      </c>
      <c r="D274" s="283">
        <v>1.5754944019095003E-4</v>
      </c>
      <c r="E274" s="283">
        <v>1.5902075206240921E-4</v>
      </c>
      <c r="F274" s="283">
        <v>1.7030686421125023E-4</v>
      </c>
      <c r="G274" s="283">
        <v>1.7280308156179065E-4</v>
      </c>
      <c r="H274" s="283">
        <v>1.7112937900465991E-4</v>
      </c>
      <c r="I274" s="283">
        <v>1.7448558992800493E-4</v>
      </c>
      <c r="J274" s="283">
        <v>1.6990101812628964E-4</v>
      </c>
      <c r="K274" s="283">
        <v>1.7390707020199485E-4</v>
      </c>
      <c r="L274" s="283">
        <v>1.641542941048474E-4</v>
      </c>
      <c r="M274" s="283">
        <v>1.5564276016613034E-4</v>
      </c>
      <c r="N274" s="283">
        <v>1.4599505437641673E-4</v>
      </c>
      <c r="O274" s="283">
        <v>1.4388766603434417E-4</v>
      </c>
      <c r="P274" s="283">
        <v>1.42665716549187E-4</v>
      </c>
      <c r="Q274" s="283">
        <v>1.3818892536058912E-4</v>
      </c>
      <c r="R274" s="283">
        <v>1.353790150221548E-4</v>
      </c>
      <c r="S274" s="283">
        <v>1.3034492839140508E-4</v>
      </c>
      <c r="T274" s="283">
        <v>1.229139498518217E-4</v>
      </c>
      <c r="U274" s="283">
        <v>1.1514167854746236E-4</v>
      </c>
      <c r="V274" s="283">
        <v>1.0618836549828929E-4</v>
      </c>
      <c r="W274" s="283">
        <v>1.0484277524665776E-4</v>
      </c>
      <c r="X274" s="283">
        <v>9.5936770668108036E-5</v>
      </c>
      <c r="Y274" s="283">
        <v>8.2912339584516196E-5</v>
      </c>
      <c r="Z274" s="283">
        <v>6.8535731014280244E-5</v>
      </c>
      <c r="AA274" s="283">
        <v>7.296909730410611E-5</v>
      </c>
      <c r="AB274" s="283">
        <v>6.545946538415428E-5</v>
      </c>
      <c r="AC274" s="283">
        <v>4.2686591753791927E-5</v>
      </c>
      <c r="AD274" s="283">
        <v>6.2658088982566157E-5</v>
      </c>
      <c r="AE274" s="283">
        <v>3.9903313747846362E-5</v>
      </c>
      <c r="AF274" s="249">
        <v>2.9341431565479959E-5</v>
      </c>
    </row>
    <row r="275" spans="1:32" s="316" customFormat="1">
      <c r="A275" s="318" t="s">
        <v>131</v>
      </c>
      <c r="B275" s="348">
        <v>4.3658014645372459E-7</v>
      </c>
      <c r="C275" s="283">
        <v>4.6323813107263647E-7</v>
      </c>
      <c r="D275" s="283">
        <v>4.5698179200846826E-7</v>
      </c>
      <c r="E275" s="283">
        <v>3.3839478956935566E-6</v>
      </c>
      <c r="F275" s="283">
        <v>1.9855455618714405E-6</v>
      </c>
      <c r="G275" s="283">
        <v>1.2985068836140976E-6</v>
      </c>
      <c r="H275" s="283">
        <v>1.2876346741719229E-6</v>
      </c>
      <c r="I275" s="283">
        <v>1.0210223920367894E-6</v>
      </c>
      <c r="J275" s="283">
        <v>1.038290783592482E-6</v>
      </c>
      <c r="K275" s="283">
        <v>1.0514490201576391E-6</v>
      </c>
      <c r="L275" s="283">
        <v>2.2081763411505626E-6</v>
      </c>
      <c r="M275" s="283">
        <v>3.1017605898393223E-5</v>
      </c>
      <c r="N275" s="283">
        <v>3.0585179084133298E-5</v>
      </c>
      <c r="O275" s="283">
        <v>4.9481253571494656E-5</v>
      </c>
      <c r="P275" s="283">
        <v>5.6908180304188475E-5</v>
      </c>
      <c r="Q275" s="283">
        <v>5.9905446434629278E-5</v>
      </c>
      <c r="R275" s="283">
        <v>8.1244259228149129E-5</v>
      </c>
      <c r="S275" s="283">
        <v>9.8472842413302014E-5</v>
      </c>
      <c r="T275" s="283">
        <v>1.205315166748041E-4</v>
      </c>
      <c r="U275" s="283">
        <v>1.2214251324868809E-4</v>
      </c>
      <c r="V275" s="283">
        <v>1.3549119147968178E-4</v>
      </c>
      <c r="W275" s="283">
        <v>3.1059533194498028E-4</v>
      </c>
      <c r="X275" s="283">
        <v>3.356958893262093E-4</v>
      </c>
      <c r="Y275" s="283">
        <v>3.7727769714384648E-4</v>
      </c>
      <c r="Z275" s="283">
        <v>4.4888726193268786E-4</v>
      </c>
      <c r="AA275" s="283">
        <v>4.8208751151353538E-4</v>
      </c>
      <c r="AB275" s="283">
        <v>5.3735764938368975E-4</v>
      </c>
      <c r="AC275" s="283">
        <v>6.1311133016934321E-4</v>
      </c>
      <c r="AD275" s="283">
        <v>7.2921794969181856E-4</v>
      </c>
      <c r="AE275" s="283">
        <v>9.5295416596744085E-4</v>
      </c>
      <c r="AF275" s="249">
        <v>1.1323055498609986E-3</v>
      </c>
    </row>
    <row r="276" spans="1:32" s="316" customFormat="1">
      <c r="A276" s="318" t="s">
        <v>142</v>
      </c>
      <c r="B276" s="348">
        <v>0</v>
      </c>
      <c r="C276" s="283">
        <v>0</v>
      </c>
      <c r="D276" s="283">
        <v>0</v>
      </c>
      <c r="E276" s="283">
        <v>0</v>
      </c>
      <c r="F276" s="283">
        <v>0</v>
      </c>
      <c r="G276" s="283">
        <v>0</v>
      </c>
      <c r="H276" s="283">
        <v>0</v>
      </c>
      <c r="I276" s="283">
        <v>0</v>
      </c>
      <c r="J276" s="283">
        <v>0</v>
      </c>
      <c r="K276" s="283">
        <v>0</v>
      </c>
      <c r="L276" s="283">
        <v>0</v>
      </c>
      <c r="M276" s="283">
        <v>0</v>
      </c>
      <c r="N276" s="283">
        <v>0</v>
      </c>
      <c r="O276" s="283">
        <v>0</v>
      </c>
      <c r="P276" s="283">
        <v>0</v>
      </c>
      <c r="Q276" s="283">
        <v>0</v>
      </c>
      <c r="R276" s="283">
        <v>0</v>
      </c>
      <c r="S276" s="283">
        <v>0</v>
      </c>
      <c r="T276" s="283">
        <v>0</v>
      </c>
      <c r="U276" s="283">
        <v>0</v>
      </c>
      <c r="V276" s="283">
        <v>4.3977167715923814E-7</v>
      </c>
      <c r="W276" s="283">
        <v>1.4891000287058446E-6</v>
      </c>
      <c r="X276" s="283">
        <v>2.7777464658387316E-6</v>
      </c>
      <c r="Y276" s="283">
        <v>3.9681685143159343E-6</v>
      </c>
      <c r="Z276" s="283">
        <v>6.1158141314284653E-6</v>
      </c>
      <c r="AA276" s="283">
        <v>7.734934643004761E-6</v>
      </c>
      <c r="AB276" s="283">
        <v>1.0098452026976226E-5</v>
      </c>
      <c r="AC276" s="283">
        <v>1.4316520078508435E-5</v>
      </c>
      <c r="AD276" s="283">
        <v>1.5812336601559004E-5</v>
      </c>
      <c r="AE276" s="283">
        <v>2.3347045710757731E-5</v>
      </c>
      <c r="AF276" s="344">
        <v>3.3680945010472364E-5</v>
      </c>
    </row>
    <row r="277" spans="1:32" s="316" customFormat="1">
      <c r="A277" s="320" t="s">
        <v>112</v>
      </c>
      <c r="B277" s="664">
        <v>1.749956908757316E-2</v>
      </c>
      <c r="C277" s="655">
        <v>1.6311001743423224E-2</v>
      </c>
      <c r="D277" s="655">
        <v>1.5593028626337938E-2</v>
      </c>
      <c r="E277" s="655">
        <v>1.8244971952886047E-2</v>
      </c>
      <c r="F277" s="655">
        <v>1.5006093939976907E-2</v>
      </c>
      <c r="G277" s="655">
        <v>1.2470056503783222E-2</v>
      </c>
      <c r="H277" s="655">
        <v>1.1992210360644745E-2</v>
      </c>
      <c r="I277" s="655">
        <v>1.389493246592711E-2</v>
      </c>
      <c r="J277" s="655">
        <v>1.6189002464689919E-2</v>
      </c>
      <c r="K277" s="655">
        <v>1.5616019472176676E-2</v>
      </c>
      <c r="L277" s="655">
        <v>1.584944296017465E-2</v>
      </c>
      <c r="M277" s="655">
        <v>1.6064782585808641E-2</v>
      </c>
      <c r="N277" s="655">
        <v>1.6416325165578539E-2</v>
      </c>
      <c r="O277" s="655">
        <v>1.5313342389088446E-2</v>
      </c>
      <c r="P277" s="655">
        <v>1.5130597606501357E-2</v>
      </c>
      <c r="Q277" s="655">
        <v>1.4510897835304766E-2</v>
      </c>
      <c r="R277" s="655">
        <v>1.3695201466566404E-2</v>
      </c>
      <c r="S277" s="655">
        <v>1.3376514776659595E-2</v>
      </c>
      <c r="T277" s="655">
        <v>1.3428334110698414E-2</v>
      </c>
      <c r="U277" s="655">
        <v>1.3484982612005513E-2</v>
      </c>
      <c r="V277" s="655">
        <v>1.280002281189503E-2</v>
      </c>
      <c r="W277" s="655">
        <v>1.2649924814247926E-2</v>
      </c>
      <c r="X277" s="655">
        <v>1.2368029852039594E-2</v>
      </c>
      <c r="Y277" s="655">
        <v>1.2094426456248315E-2</v>
      </c>
      <c r="Z277" s="655">
        <v>1.1839150692747538E-2</v>
      </c>
      <c r="AA277" s="655">
        <v>1.1744102994240372E-2</v>
      </c>
      <c r="AB277" s="655">
        <v>1.1713620955984218E-2</v>
      </c>
      <c r="AC277" s="655">
        <v>1.1735411744227615E-2</v>
      </c>
      <c r="AD277" s="655">
        <v>1.1765974268049264E-2</v>
      </c>
      <c r="AE277" s="655">
        <v>1.1561562883946436E-2</v>
      </c>
      <c r="AF277" s="663">
        <v>9.5664284778729861E-3</v>
      </c>
    </row>
    <row r="278" spans="1:32" s="316" customFormat="1">
      <c r="A278" s="318" t="s">
        <v>114</v>
      </c>
      <c r="B278" s="349">
        <v>1.749956908757316E-2</v>
      </c>
      <c r="C278" s="286">
        <v>1.6311001743423224E-2</v>
      </c>
      <c r="D278" s="286">
        <v>1.5582612839462133E-2</v>
      </c>
      <c r="E278" s="286">
        <v>1.8215875416347272E-2</v>
      </c>
      <c r="F278" s="286">
        <v>1.4961298707345368E-2</v>
      </c>
      <c r="G278" s="286">
        <v>1.2409065251515125E-2</v>
      </c>
      <c r="H278" s="286">
        <v>1.1915927035651945E-2</v>
      </c>
      <c r="I278" s="286">
        <v>1.3802610286039879E-2</v>
      </c>
      <c r="J278" s="286">
        <v>1.6085483437245449E-2</v>
      </c>
      <c r="K278" s="286">
        <v>1.5503356883629024E-2</v>
      </c>
      <c r="L278" s="286">
        <v>1.5730363010103551E-2</v>
      </c>
      <c r="M278" s="286">
        <v>1.5939936917050868E-2</v>
      </c>
      <c r="N278" s="286">
        <v>1.6287200756811761E-2</v>
      </c>
      <c r="O278" s="286">
        <v>1.5182612789512284E-2</v>
      </c>
      <c r="P278" s="286">
        <v>1.500051162723186E-2</v>
      </c>
      <c r="Q278" s="286">
        <v>1.4377871886144075E-2</v>
      </c>
      <c r="R278" s="286">
        <v>1.3552564575670865E-2</v>
      </c>
      <c r="S278" s="286">
        <v>1.3223853398203214E-2</v>
      </c>
      <c r="T278" s="286">
        <v>1.3257945652673528E-2</v>
      </c>
      <c r="U278" s="286">
        <v>1.3292251511148609E-2</v>
      </c>
      <c r="V278" s="286">
        <v>1.2587862761847987E-2</v>
      </c>
      <c r="W278" s="286">
        <v>1.2417890291470682E-2</v>
      </c>
      <c r="X278" s="286">
        <v>1.2120573486733798E-2</v>
      </c>
      <c r="Y278" s="286">
        <v>1.1848905197363193E-2</v>
      </c>
      <c r="Z278" s="286">
        <v>1.1603062890185745E-2</v>
      </c>
      <c r="AA278" s="286">
        <v>1.1511469945788042E-2</v>
      </c>
      <c r="AB278" s="286">
        <v>1.1484860173507527E-2</v>
      </c>
      <c r="AC278" s="286">
        <v>1.1499059058610751E-2</v>
      </c>
      <c r="AD278" s="286">
        <v>1.1519899422511392E-2</v>
      </c>
      <c r="AE278" s="286">
        <v>1.1307164851364168E-2</v>
      </c>
      <c r="AF278" s="345">
        <v>9.3121660386183865E-3</v>
      </c>
    </row>
    <row r="279" spans="1:32" s="316" customFormat="1">
      <c r="A279" s="318" t="s">
        <v>127</v>
      </c>
      <c r="B279" s="348">
        <v>0</v>
      </c>
      <c r="C279" s="283">
        <v>0</v>
      </c>
      <c r="D279" s="283">
        <v>1.0415786875804972E-5</v>
      </c>
      <c r="E279" s="283">
        <v>2.90965365387745E-5</v>
      </c>
      <c r="F279" s="283">
        <v>4.4795232631538525E-5</v>
      </c>
      <c r="G279" s="283">
        <v>6.0991252268096901E-5</v>
      </c>
      <c r="H279" s="283">
        <v>7.6283324992800644E-5</v>
      </c>
      <c r="I279" s="283">
        <v>9.2322179887230926E-5</v>
      </c>
      <c r="J279" s="283">
        <v>1.0351902744447033E-4</v>
      </c>
      <c r="K279" s="283">
        <v>1.1266258854765321E-4</v>
      </c>
      <c r="L279" s="283">
        <v>1.1907995007109795E-4</v>
      </c>
      <c r="M279" s="283">
        <v>1.2484566875777458E-4</v>
      </c>
      <c r="N279" s="283">
        <v>1.291244087667785E-4</v>
      </c>
      <c r="O279" s="283">
        <v>1.3072273757074824E-4</v>
      </c>
      <c r="P279" s="283">
        <v>1.3006628520229261E-4</v>
      </c>
      <c r="Q279" s="283">
        <v>1.3298369481323479E-4</v>
      </c>
      <c r="R279" s="283">
        <v>1.4257100386918161E-4</v>
      </c>
      <c r="S279" s="283">
        <v>1.5255528391170929E-4</v>
      </c>
      <c r="T279" s="283">
        <v>1.7017317461065758E-4</v>
      </c>
      <c r="U279" s="283">
        <v>1.9232267587236798E-4</v>
      </c>
      <c r="V279" s="283">
        <v>2.1126347235126197E-4</v>
      </c>
      <c r="W279" s="283">
        <v>2.3035271482089314E-4</v>
      </c>
      <c r="X279" s="283">
        <v>2.4490556807683391E-4</v>
      </c>
      <c r="Y279" s="283">
        <v>2.4221583848423414E-4</v>
      </c>
      <c r="Z279" s="283">
        <v>2.3218824283952527E-4</v>
      </c>
      <c r="AA279" s="283">
        <v>2.2803159520762506E-4</v>
      </c>
      <c r="AB279" s="283">
        <v>2.228140865461111E-4</v>
      </c>
      <c r="AC279" s="283">
        <v>2.2821893008111876E-4</v>
      </c>
      <c r="AD279" s="283">
        <v>2.3514368244169129E-4</v>
      </c>
      <c r="AE279" s="283">
        <v>2.396117944960669E-4</v>
      </c>
      <c r="AF279" s="344">
        <v>2.3813253926607873E-4</v>
      </c>
    </row>
    <row r="280" spans="1:32" s="316" customFormat="1">
      <c r="A280" s="318" t="s">
        <v>142</v>
      </c>
      <c r="B280" s="348">
        <v>0</v>
      </c>
      <c r="C280" s="283">
        <v>0</v>
      </c>
      <c r="D280" s="283">
        <v>0</v>
      </c>
      <c r="E280" s="283">
        <v>0</v>
      </c>
      <c r="F280" s="283">
        <v>0</v>
      </c>
      <c r="G280" s="283">
        <v>0</v>
      </c>
      <c r="H280" s="283">
        <v>0</v>
      </c>
      <c r="I280" s="283">
        <v>0</v>
      </c>
      <c r="J280" s="283">
        <v>0</v>
      </c>
      <c r="K280" s="283">
        <v>0</v>
      </c>
      <c r="L280" s="283">
        <v>0</v>
      </c>
      <c r="M280" s="283">
        <v>0</v>
      </c>
      <c r="N280" s="283">
        <v>0</v>
      </c>
      <c r="O280" s="283">
        <v>6.8620054132641097E-9</v>
      </c>
      <c r="P280" s="283">
        <v>1.9694067205537318E-8</v>
      </c>
      <c r="Q280" s="283">
        <v>4.2254347457468397E-8</v>
      </c>
      <c r="R280" s="283">
        <v>6.5887026356820664E-8</v>
      </c>
      <c r="S280" s="283">
        <v>1.0609454467178289E-7</v>
      </c>
      <c r="T280" s="283">
        <v>2.1528341422702188E-7</v>
      </c>
      <c r="U280" s="283">
        <v>4.0842498453651451E-7</v>
      </c>
      <c r="V280" s="283">
        <v>8.9657769578029247E-7</v>
      </c>
      <c r="W280" s="283">
        <v>1.6818079563502136E-6</v>
      </c>
      <c r="X280" s="283">
        <v>2.5507972289619426E-6</v>
      </c>
      <c r="Y280" s="283">
        <v>3.3054204008888692E-6</v>
      </c>
      <c r="Z280" s="283">
        <v>3.8995597222658931E-6</v>
      </c>
      <c r="AA280" s="283">
        <v>4.6014532447057996E-6</v>
      </c>
      <c r="AB280" s="283">
        <v>5.9466959305809422E-6</v>
      </c>
      <c r="AC280" s="283">
        <v>8.133755535745312E-6</v>
      </c>
      <c r="AD280" s="283">
        <v>1.0931163096178636E-5</v>
      </c>
      <c r="AE280" s="283">
        <v>1.4786238086200745E-5</v>
      </c>
      <c r="AF280" s="344">
        <v>1.6129899988521449E-5</v>
      </c>
    </row>
    <row r="281" spans="1:32" s="316" customFormat="1">
      <c r="A281" s="320" t="s">
        <v>132</v>
      </c>
      <c r="B281" s="409">
        <v>0.34298991868148071</v>
      </c>
      <c r="C281" s="294">
        <v>0.35246136816885498</v>
      </c>
      <c r="D281" s="294">
        <v>0.36213593844765551</v>
      </c>
      <c r="E281" s="294">
        <v>0.3706645125587732</v>
      </c>
      <c r="F281" s="294">
        <v>0.37595313436924505</v>
      </c>
      <c r="G281" s="294">
        <v>0.37696530348494617</v>
      </c>
      <c r="H281" s="294">
        <v>0.37563063372693289</v>
      </c>
      <c r="I281" s="294">
        <v>0.38843376678018232</v>
      </c>
      <c r="J281" s="294">
        <v>0.40012639492960839</v>
      </c>
      <c r="K281" s="294">
        <v>0.41632933481668799</v>
      </c>
      <c r="L281" s="294">
        <v>0.41041676566731639</v>
      </c>
      <c r="M281" s="294">
        <v>0.42774485101427645</v>
      </c>
      <c r="N281" s="294">
        <v>0.43795701199570225</v>
      </c>
      <c r="O281" s="294">
        <v>0.4395627758109304</v>
      </c>
      <c r="P281" s="294">
        <v>0.4426667021008534</v>
      </c>
      <c r="Q281" s="294">
        <v>0.44344447637328888</v>
      </c>
      <c r="R281" s="294">
        <v>0.44485654099693073</v>
      </c>
      <c r="S281" s="294">
        <v>0.44632805197544534</v>
      </c>
      <c r="T281" s="294">
        <v>0.44137558416926159</v>
      </c>
      <c r="U281" s="294">
        <v>0.44768396996971938</v>
      </c>
      <c r="V281" s="294">
        <v>0.46057223035907946</v>
      </c>
      <c r="W281" s="294">
        <v>0.47054570175891708</v>
      </c>
      <c r="X281" s="294">
        <v>0.46662348489201538</v>
      </c>
      <c r="Y281" s="294">
        <v>0.46594426552990781</v>
      </c>
      <c r="Z281" s="294">
        <v>0.47552568022715286</v>
      </c>
      <c r="AA281" s="294">
        <v>0.49824166034592882</v>
      </c>
      <c r="AB281" s="294">
        <v>0.5003712792026942</v>
      </c>
      <c r="AC281" s="294">
        <v>0.50610990525923183</v>
      </c>
      <c r="AD281" s="294">
        <v>0.50564084865807724</v>
      </c>
      <c r="AE281" s="294">
        <v>0.52472916622951393</v>
      </c>
      <c r="AF281" s="663">
        <v>0.43871662100682357</v>
      </c>
    </row>
    <row r="282" spans="1:32" s="316" customFormat="1">
      <c r="A282" s="323" t="s">
        <v>127</v>
      </c>
      <c r="B282" s="410">
        <v>0.13940918852927975</v>
      </c>
      <c r="C282" s="331">
        <v>0.15153940100085322</v>
      </c>
      <c r="D282" s="331">
        <v>0.16310909005823757</v>
      </c>
      <c r="E282" s="331">
        <v>0.17329291799962895</v>
      </c>
      <c r="F282" s="331">
        <v>0.18398013030948737</v>
      </c>
      <c r="G282" s="331">
        <v>0.19484914162696665</v>
      </c>
      <c r="H282" s="331">
        <v>0.20113587589590523</v>
      </c>
      <c r="I282" s="331">
        <v>0.21326707205887177</v>
      </c>
      <c r="J282" s="331">
        <v>0.2233541805748302</v>
      </c>
      <c r="K282" s="331">
        <v>0.23574262438134394</v>
      </c>
      <c r="L282" s="331">
        <v>0.23841486544597579</v>
      </c>
      <c r="M282" s="331">
        <v>0.25490074265104534</v>
      </c>
      <c r="N282" s="331">
        <v>0.26895328934157048</v>
      </c>
      <c r="O282" s="331">
        <v>0.278022828771122</v>
      </c>
      <c r="P282" s="331">
        <v>0.28481409255587531</v>
      </c>
      <c r="Q282" s="331">
        <v>0.29303432003373214</v>
      </c>
      <c r="R282" s="331">
        <v>0.30353417591437198</v>
      </c>
      <c r="S282" s="331">
        <v>0.31359708316850671</v>
      </c>
      <c r="T282" s="331">
        <v>0.31844585922381358</v>
      </c>
      <c r="U282" s="331">
        <v>0.32731476665718068</v>
      </c>
      <c r="V282" s="331">
        <v>0.34225027259363944</v>
      </c>
      <c r="W282" s="331">
        <v>0.35716495380908636</v>
      </c>
      <c r="X282" s="331">
        <v>0.36104805362471315</v>
      </c>
      <c r="Y282" s="331">
        <v>0.3628564224189888</v>
      </c>
      <c r="Z282" s="331">
        <v>0.37149818100987575</v>
      </c>
      <c r="AA282" s="331">
        <v>0.38742481396089262</v>
      </c>
      <c r="AB282" s="331">
        <v>0.38744247950587474</v>
      </c>
      <c r="AC282" s="331">
        <v>0.38865848172222922</v>
      </c>
      <c r="AD282" s="331">
        <v>0.37996149915395339</v>
      </c>
      <c r="AE282" s="331">
        <v>0.38811178883597192</v>
      </c>
      <c r="AF282" s="246">
        <v>0.32190919521986505</v>
      </c>
    </row>
    <row r="283" spans="1:32" s="316" customFormat="1">
      <c r="A283" s="323" t="s">
        <v>114</v>
      </c>
      <c r="B283" s="410">
        <v>0.20296722116501675</v>
      </c>
      <c r="C283" s="331">
        <v>0.20033588112800535</v>
      </c>
      <c r="D283" s="331">
        <v>0.19852557104734028</v>
      </c>
      <c r="E283" s="331">
        <v>0.19692116518874125</v>
      </c>
      <c r="F283" s="331">
        <v>0.1915714760620702</v>
      </c>
      <c r="G283" s="331">
        <v>0.1817760288718811</v>
      </c>
      <c r="H283" s="331">
        <v>0.17391049972254402</v>
      </c>
      <c r="I283" s="331">
        <v>0.17400059962817627</v>
      </c>
      <c r="J283" s="331">
        <v>0.17477464965801409</v>
      </c>
      <c r="K283" s="331">
        <v>0.17788919534150802</v>
      </c>
      <c r="L283" s="331">
        <v>0.16935497695830515</v>
      </c>
      <c r="M283" s="331">
        <v>0.17004818863229518</v>
      </c>
      <c r="N283" s="331">
        <v>0.1664451507518257</v>
      </c>
      <c r="O283" s="331">
        <v>0.15918916458379745</v>
      </c>
      <c r="P283" s="331">
        <v>0.15568765649736888</v>
      </c>
      <c r="Q283" s="331">
        <v>0.14839275121720258</v>
      </c>
      <c r="R283" s="331">
        <v>0.1393904246591928</v>
      </c>
      <c r="S283" s="331">
        <v>0.1309663227522925</v>
      </c>
      <c r="T283" s="331">
        <v>0.12089661181475732</v>
      </c>
      <c r="U283" s="331">
        <v>0.11854162433585859</v>
      </c>
      <c r="V283" s="331">
        <v>0.11627012102965002</v>
      </c>
      <c r="W283" s="331">
        <v>0.11094826812973679</v>
      </c>
      <c r="X283" s="331">
        <v>0.10327927156915345</v>
      </c>
      <c r="Y283" s="331">
        <v>0.10095365962322735</v>
      </c>
      <c r="Z283" s="331">
        <v>0.10206552877024634</v>
      </c>
      <c r="AA283" s="331">
        <v>0.1089773655733812</v>
      </c>
      <c r="AB283" s="331">
        <v>0.11118281986279695</v>
      </c>
      <c r="AC283" s="331">
        <v>0.11582589982509355</v>
      </c>
      <c r="AD283" s="331">
        <v>0.12405194716555892</v>
      </c>
      <c r="AE283" s="331">
        <v>0.13482790725225161</v>
      </c>
      <c r="AF283" s="246">
        <v>0.11508066918983136</v>
      </c>
    </row>
    <row r="284" spans="1:32" s="316" customFormat="1">
      <c r="A284" s="325" t="s">
        <v>144</v>
      </c>
      <c r="B284" s="411">
        <v>6.1350898718421287E-4</v>
      </c>
      <c r="C284" s="353">
        <v>5.8608603999639897E-4</v>
      </c>
      <c r="D284" s="353">
        <v>5.0127734207767614E-4</v>
      </c>
      <c r="E284" s="353">
        <v>4.5042937040301595E-4</v>
      </c>
      <c r="F284" s="353">
        <v>4.0152799768748308E-4</v>
      </c>
      <c r="G284" s="353">
        <v>3.4013298609830868E-4</v>
      </c>
      <c r="H284" s="353">
        <v>5.8425810848366459E-4</v>
      </c>
      <c r="I284" s="353">
        <v>1.1660950931342885E-3</v>
      </c>
      <c r="J284" s="353">
        <v>1.997564696764138E-3</v>
      </c>
      <c r="K284" s="353">
        <v>2.6975150938359544E-3</v>
      </c>
      <c r="L284" s="353">
        <v>2.6469232630354253E-3</v>
      </c>
      <c r="M284" s="353">
        <v>2.7959197309358965E-3</v>
      </c>
      <c r="N284" s="353">
        <v>2.558571902306133E-3</v>
      </c>
      <c r="O284" s="353">
        <v>2.3507824560108398E-3</v>
      </c>
      <c r="P284" s="353">
        <v>2.1649530476093313E-3</v>
      </c>
      <c r="Q284" s="353">
        <v>2.0174051223541324E-3</v>
      </c>
      <c r="R284" s="353">
        <v>1.93194042336595E-3</v>
      </c>
      <c r="S284" s="353">
        <v>1.764646054646061E-3</v>
      </c>
      <c r="T284" s="353">
        <v>2.0331131306907642E-3</v>
      </c>
      <c r="U284" s="353">
        <v>1.8275789766800307E-3</v>
      </c>
      <c r="V284" s="353">
        <v>2.0518367357900001E-3</v>
      </c>
      <c r="W284" s="353">
        <v>2.4324798200938921E-3</v>
      </c>
      <c r="X284" s="353">
        <v>2.2961596981489144E-3</v>
      </c>
      <c r="Y284" s="353">
        <v>2.1341834876916232E-3</v>
      </c>
      <c r="Z284" s="353">
        <v>1.9619704470308801E-3</v>
      </c>
      <c r="AA284" s="353">
        <v>1.8394808116550154E-3</v>
      </c>
      <c r="AB284" s="353">
        <v>1.7459798340225807E-3</v>
      </c>
      <c r="AC284" s="353">
        <v>1.6255237119093076E-3</v>
      </c>
      <c r="AD284" s="353">
        <v>1.6274023385649127E-3</v>
      </c>
      <c r="AE284" s="353">
        <v>1.7894701412906524E-3</v>
      </c>
      <c r="AF284" s="412">
        <v>1.7267565971271521E-3</v>
      </c>
    </row>
    <row r="285" spans="1:32" s="316" customFormat="1">
      <c r="A285" s="172"/>
      <c r="B285" s="328"/>
      <c r="C285" s="328"/>
      <c r="D285" s="328"/>
      <c r="E285" s="328"/>
      <c r="F285" s="328"/>
      <c r="G285" s="328"/>
      <c r="H285" s="328"/>
      <c r="I285" s="328"/>
      <c r="J285" s="328"/>
      <c r="K285" s="328"/>
      <c r="L285" s="328"/>
      <c r="M285" s="328"/>
      <c r="N285" s="328"/>
      <c r="O285" s="328"/>
      <c r="P285" s="328"/>
      <c r="Q285" s="328"/>
      <c r="R285" s="328"/>
      <c r="S285" s="328"/>
      <c r="T285" s="328"/>
      <c r="U285" s="328"/>
      <c r="V285" s="328"/>
      <c r="W285" s="328"/>
      <c r="X285" s="328"/>
      <c r="Y285" s="328"/>
      <c r="Z285" s="328"/>
      <c r="AA285" s="328"/>
      <c r="AB285" s="328"/>
      <c r="AC285" s="328"/>
      <c r="AD285" s="328"/>
      <c r="AE285" s="328"/>
      <c r="AF285" s="328"/>
    </row>
    <row r="286" spans="1:32" s="316" customFormat="1">
      <c r="A286" s="172" t="s">
        <v>546</v>
      </c>
      <c r="B286" s="352"/>
      <c r="C286" s="352"/>
      <c r="D286" s="352"/>
      <c r="E286" s="352"/>
      <c r="F286" s="352"/>
      <c r="G286" s="352"/>
      <c r="H286" s="352"/>
      <c r="I286" s="352"/>
      <c r="J286" s="352"/>
      <c r="K286" s="352"/>
      <c r="L286" s="352"/>
      <c r="M286" s="352"/>
      <c r="N286" s="352"/>
      <c r="O286" s="352"/>
      <c r="P286" s="352"/>
      <c r="Q286" s="352"/>
      <c r="R286" s="352"/>
      <c r="S286" s="352"/>
      <c r="T286" s="352"/>
      <c r="U286" s="352"/>
      <c r="V286" s="352"/>
      <c r="W286" s="352"/>
      <c r="X286" s="352"/>
      <c r="Y286" s="352"/>
      <c r="Z286" s="352"/>
      <c r="AA286" s="352"/>
      <c r="AB286" s="352"/>
      <c r="AC286" s="352"/>
      <c r="AD286" s="352"/>
      <c r="AE286" s="352"/>
      <c r="AF286" s="352"/>
    </row>
    <row r="287" spans="1:32" s="316" customFormat="1">
      <c r="A287" s="196"/>
      <c r="B287" s="646"/>
      <c r="C287" s="646"/>
      <c r="D287" s="646"/>
      <c r="E287" s="646"/>
      <c r="F287" s="646"/>
      <c r="G287" s="646"/>
      <c r="H287" s="646"/>
      <c r="I287" s="646"/>
      <c r="J287" s="646"/>
      <c r="K287" s="646"/>
      <c r="L287" s="646"/>
      <c r="M287" s="646"/>
      <c r="N287" s="646"/>
      <c r="O287" s="646"/>
      <c r="P287" s="646"/>
      <c r="Q287" s="646"/>
      <c r="R287" s="646"/>
      <c r="S287" s="646"/>
      <c r="T287" s="646"/>
      <c r="U287" s="646"/>
      <c r="V287" s="646"/>
      <c r="W287" s="646"/>
      <c r="X287" s="646"/>
      <c r="Y287" s="646"/>
      <c r="Z287" s="646"/>
      <c r="AA287" s="646"/>
      <c r="AB287" s="646"/>
      <c r="AC287" s="646"/>
      <c r="AD287" s="646"/>
      <c r="AE287" s="646"/>
      <c r="AF287" s="646"/>
    </row>
    <row r="288" spans="1:32" s="316" customFormat="1">
      <c r="A288" s="196"/>
      <c r="B288" s="658"/>
      <c r="C288" s="658"/>
      <c r="D288" s="658"/>
      <c r="E288" s="658"/>
      <c r="F288" s="658"/>
      <c r="G288" s="658"/>
      <c r="H288" s="658"/>
      <c r="I288" s="658"/>
      <c r="J288" s="658"/>
      <c r="K288" s="658"/>
      <c r="L288" s="658"/>
      <c r="M288" s="658"/>
      <c r="N288" s="658"/>
      <c r="O288" s="658"/>
      <c r="P288" s="658"/>
      <c r="Q288" s="658"/>
      <c r="R288" s="658"/>
      <c r="S288" s="658"/>
      <c r="T288" s="658"/>
      <c r="U288" s="658"/>
      <c r="V288" s="658"/>
      <c r="W288" s="658"/>
      <c r="X288" s="658"/>
      <c r="Y288" s="658"/>
      <c r="Z288" s="658"/>
      <c r="AA288" s="658"/>
      <c r="AB288" s="658"/>
      <c r="AC288" s="658"/>
      <c r="AD288" s="658"/>
      <c r="AE288" s="658"/>
      <c r="AF288" s="658"/>
    </row>
    <row r="289" spans="1:60" s="316" customFormat="1" ht="12.75">
      <c r="A289" s="1012" t="s">
        <v>284</v>
      </c>
      <c r="B289" s="196"/>
      <c r="C289" s="196"/>
      <c r="D289" s="196"/>
      <c r="E289" s="196"/>
      <c r="F289" s="196"/>
      <c r="G289" s="196"/>
      <c r="H289" s="196"/>
      <c r="I289" s="196"/>
      <c r="J289" s="196"/>
      <c r="K289" s="196"/>
      <c r="L289" s="196"/>
      <c r="M289" s="196"/>
      <c r="N289" s="196"/>
      <c r="O289" s="196"/>
      <c r="P289" s="196"/>
      <c r="Q289" s="196"/>
      <c r="R289" s="196"/>
      <c r="S289" s="196"/>
      <c r="T289" s="196"/>
      <c r="U289" s="196"/>
      <c r="V289" s="196"/>
      <c r="W289" s="196"/>
      <c r="X289" s="196"/>
      <c r="Y289" s="196"/>
      <c r="Z289" s="196"/>
      <c r="AA289" s="196"/>
      <c r="AB289" s="196"/>
      <c r="AC289" s="307"/>
      <c r="AD289" s="307"/>
      <c r="AE289" s="308"/>
    </row>
    <row r="290" spans="1:60" s="316" customFormat="1">
      <c r="A290" s="262"/>
      <c r="B290" s="196"/>
      <c r="C290" s="196"/>
      <c r="D290" s="196"/>
      <c r="E290" s="196"/>
      <c r="F290" s="196"/>
      <c r="G290" s="196"/>
      <c r="H290" s="196"/>
      <c r="I290" s="196"/>
      <c r="J290" s="196"/>
      <c r="K290" s="196"/>
      <c r="L290" s="196"/>
      <c r="M290" s="196"/>
      <c r="N290" s="196"/>
      <c r="O290" s="196"/>
      <c r="P290" s="196"/>
      <c r="Q290" s="196"/>
      <c r="R290" s="196"/>
      <c r="S290" s="196"/>
      <c r="T290" s="196"/>
      <c r="U290" s="196"/>
      <c r="V290" s="196"/>
      <c r="W290" s="196"/>
      <c r="X290" s="196"/>
      <c r="Y290" s="196"/>
      <c r="Z290" s="196"/>
      <c r="AA290" s="196"/>
      <c r="AB290" s="309"/>
      <c r="AC290" s="309"/>
      <c r="AD290" s="309"/>
      <c r="AF290" s="309" t="s">
        <v>140</v>
      </c>
    </row>
    <row r="291" spans="1:60">
      <c r="A291" s="310"/>
      <c r="B291" s="332">
        <v>1990</v>
      </c>
      <c r="C291" s="333">
        <v>1991</v>
      </c>
      <c r="D291" s="333">
        <v>1992</v>
      </c>
      <c r="E291" s="333">
        <v>1993</v>
      </c>
      <c r="F291" s="333">
        <v>1994</v>
      </c>
      <c r="G291" s="333">
        <v>1995</v>
      </c>
      <c r="H291" s="333">
        <v>1996</v>
      </c>
      <c r="I291" s="333">
        <v>1997</v>
      </c>
      <c r="J291" s="333">
        <v>1998</v>
      </c>
      <c r="K291" s="333">
        <v>1999</v>
      </c>
      <c r="L291" s="333">
        <v>2000</v>
      </c>
      <c r="M291" s="333">
        <v>2001</v>
      </c>
      <c r="N291" s="333">
        <v>2002</v>
      </c>
      <c r="O291" s="333">
        <v>2003</v>
      </c>
      <c r="P291" s="333">
        <v>2004</v>
      </c>
      <c r="Q291" s="333">
        <v>2005</v>
      </c>
      <c r="R291" s="333">
        <v>2006</v>
      </c>
      <c r="S291" s="333">
        <v>2007</v>
      </c>
      <c r="T291" s="333">
        <v>2008</v>
      </c>
      <c r="U291" s="333">
        <v>2009</v>
      </c>
      <c r="V291" s="333">
        <v>2010</v>
      </c>
      <c r="W291" s="333">
        <v>2011</v>
      </c>
      <c r="X291" s="333">
        <v>2012</v>
      </c>
      <c r="Y291" s="333">
        <v>2013</v>
      </c>
      <c r="Z291" s="333">
        <v>2014</v>
      </c>
      <c r="AA291" s="333">
        <v>2015</v>
      </c>
      <c r="AB291" s="333">
        <v>2016</v>
      </c>
      <c r="AC291" s="333">
        <v>2017</v>
      </c>
      <c r="AD291" s="312">
        <v>2018</v>
      </c>
      <c r="AE291" s="312">
        <v>2019</v>
      </c>
      <c r="AF291" s="313">
        <v>2020</v>
      </c>
    </row>
    <row r="292" spans="1:60">
      <c r="A292" s="334" t="s">
        <v>126</v>
      </c>
      <c r="B292" s="290">
        <v>4.1889955637351584</v>
      </c>
      <c r="C292" s="291">
        <v>4.2889485322830714</v>
      </c>
      <c r="D292" s="291">
        <v>4.4278601921103338</v>
      </c>
      <c r="E292" s="291">
        <v>4.5012254804723062</v>
      </c>
      <c r="F292" s="291">
        <v>4.5667049181842865</v>
      </c>
      <c r="G292" s="291">
        <v>4.6435125550906307</v>
      </c>
      <c r="H292" s="291">
        <v>4.618392010305441</v>
      </c>
      <c r="I292" s="291">
        <v>4.750531250831882</v>
      </c>
      <c r="J292" s="291">
        <v>4.8416904444244988</v>
      </c>
      <c r="K292" s="291">
        <v>5.0668447755783559</v>
      </c>
      <c r="L292" s="291">
        <v>4.9492662175088071</v>
      </c>
      <c r="M292" s="291">
        <v>5.4547890741952134</v>
      </c>
      <c r="N292" s="291">
        <v>5.6990611493319969</v>
      </c>
      <c r="O292" s="291">
        <v>5.8868708459598826</v>
      </c>
      <c r="P292" s="291">
        <v>5.9956904308077918</v>
      </c>
      <c r="Q292" s="291">
        <v>6.1709642810899377</v>
      </c>
      <c r="R292" s="291">
        <v>6.2744034245937135</v>
      </c>
      <c r="S292" s="291">
        <v>6.3044033735859131</v>
      </c>
      <c r="T292" s="291">
        <v>6.2563246413810614</v>
      </c>
      <c r="U292" s="291">
        <v>6.4120933021919306</v>
      </c>
      <c r="V292" s="291">
        <v>6.665825624605267</v>
      </c>
      <c r="W292" s="291">
        <v>6.584101044937209</v>
      </c>
      <c r="X292" s="291">
        <v>6.4901083889717874</v>
      </c>
      <c r="Y292" s="291">
        <v>6.4689696905431227</v>
      </c>
      <c r="Z292" s="291">
        <v>6.5897610303679821</v>
      </c>
      <c r="AA292" s="291">
        <v>6.715878916785333</v>
      </c>
      <c r="AB292" s="291">
        <v>6.8042061473620032</v>
      </c>
      <c r="AC292" s="291">
        <v>6.7304849399206095</v>
      </c>
      <c r="AD292" s="291">
        <v>6.858014249901319</v>
      </c>
      <c r="AE292" s="291">
        <v>7.0062124966817008</v>
      </c>
      <c r="AF292" s="665">
        <v>5.9904951970417981</v>
      </c>
      <c r="AG292" s="316"/>
      <c r="AH292" s="316"/>
      <c r="AI292" s="316"/>
      <c r="AJ292" s="316"/>
      <c r="AK292" s="316"/>
      <c r="AL292" s="316"/>
      <c r="AM292" s="316"/>
      <c r="AN292" s="316"/>
      <c r="AO292" s="316"/>
      <c r="AP292" s="316"/>
      <c r="AQ292" s="316"/>
      <c r="AR292" s="316"/>
      <c r="AS292" s="316"/>
      <c r="AT292" s="316"/>
      <c r="AU292" s="316"/>
      <c r="AV292" s="316"/>
      <c r="AW292" s="316"/>
      <c r="AX292" s="316"/>
      <c r="AY292" s="316"/>
      <c r="AZ292" s="316"/>
      <c r="BA292" s="316"/>
      <c r="BB292" s="316"/>
      <c r="BC292" s="316"/>
      <c r="BD292" s="316"/>
      <c r="BE292" s="316"/>
      <c r="BF292" s="316"/>
      <c r="BG292" s="316"/>
      <c r="BH292" s="316"/>
    </row>
    <row r="293" spans="1:60">
      <c r="A293" s="271" t="s">
        <v>127</v>
      </c>
      <c r="B293" s="285">
        <v>0.98511364025851988</v>
      </c>
      <c r="C293" s="286">
        <v>1.1058426518790381</v>
      </c>
      <c r="D293" s="286">
        <v>1.226446037005303</v>
      </c>
      <c r="E293" s="286">
        <v>1.3520813126959916</v>
      </c>
      <c r="F293" s="286">
        <v>1.4862336319699985</v>
      </c>
      <c r="G293" s="286">
        <v>1.6655403774935429</v>
      </c>
      <c r="H293" s="286">
        <v>1.7695581517072565</v>
      </c>
      <c r="I293" s="286">
        <v>1.9093208650807707</v>
      </c>
      <c r="J293" s="286">
        <v>2.0349019399466273</v>
      </c>
      <c r="K293" s="286">
        <v>2.190677570006331</v>
      </c>
      <c r="L293" s="286">
        <v>2.2286417049832385</v>
      </c>
      <c r="M293" s="286">
        <v>2.6185070100930252</v>
      </c>
      <c r="N293" s="286">
        <v>2.8804326655062149</v>
      </c>
      <c r="O293" s="286">
        <v>3.1420379793395354</v>
      </c>
      <c r="P293" s="286">
        <v>3.3285758587489456</v>
      </c>
      <c r="Q293" s="286">
        <v>3.5672844474561498</v>
      </c>
      <c r="R293" s="286">
        <v>3.8434011175372746</v>
      </c>
      <c r="S293" s="286">
        <v>4.0518398334507379</v>
      </c>
      <c r="T293" s="286">
        <v>4.1830792678899558</v>
      </c>
      <c r="U293" s="286">
        <v>4.4075311244489006</v>
      </c>
      <c r="V293" s="286">
        <v>4.7139190105182118</v>
      </c>
      <c r="W293" s="286">
        <v>4.759136970887381</v>
      </c>
      <c r="X293" s="286">
        <v>4.8417153101400521</v>
      </c>
      <c r="Y293" s="286">
        <v>4.8699607603325088</v>
      </c>
      <c r="Z293" s="286">
        <v>4.9487502962398153</v>
      </c>
      <c r="AA293" s="286">
        <v>5.0308721043096432</v>
      </c>
      <c r="AB293" s="286">
        <v>4.9887669919512456</v>
      </c>
      <c r="AC293" s="286">
        <v>4.8655858057703156</v>
      </c>
      <c r="AD293" s="286">
        <v>4.7803009021223923</v>
      </c>
      <c r="AE293" s="286">
        <v>4.7075202006615058</v>
      </c>
      <c r="AF293" s="265">
        <v>3.8765108838972733</v>
      </c>
      <c r="AG293" s="316"/>
      <c r="AH293" s="316"/>
      <c r="AI293" s="316"/>
      <c r="AJ293" s="316"/>
      <c r="AK293" s="316"/>
      <c r="AL293" s="316"/>
      <c r="AM293" s="316"/>
      <c r="AN293" s="316"/>
      <c r="AO293" s="316"/>
      <c r="AP293" s="316"/>
      <c r="AQ293" s="316"/>
      <c r="AR293" s="316"/>
      <c r="AS293" s="316"/>
      <c r="AT293" s="316"/>
      <c r="AU293" s="316"/>
      <c r="AV293" s="316"/>
      <c r="AW293" s="316"/>
      <c r="AX293" s="316"/>
      <c r="AY293" s="316"/>
      <c r="AZ293" s="316"/>
      <c r="BA293" s="316"/>
      <c r="BB293" s="316"/>
      <c r="BC293" s="316"/>
      <c r="BD293" s="316"/>
      <c r="BE293" s="316"/>
      <c r="BF293" s="316"/>
      <c r="BG293" s="316"/>
      <c r="BH293" s="316"/>
    </row>
    <row r="294" spans="1:60">
      <c r="A294" s="269" t="s">
        <v>114</v>
      </c>
      <c r="B294" s="285">
        <v>3.2000126446398336</v>
      </c>
      <c r="C294" s="286">
        <v>3.1799782899243514</v>
      </c>
      <c r="D294" s="286">
        <v>3.1986733006753818</v>
      </c>
      <c r="E294" s="286">
        <v>3.1468204886441251</v>
      </c>
      <c r="F294" s="286">
        <v>3.0784856725577479</v>
      </c>
      <c r="G294" s="286">
        <v>2.9764054115915033</v>
      </c>
      <c r="H294" s="286">
        <v>2.84601997248192</v>
      </c>
      <c r="I294" s="286">
        <v>2.8351329969490937</v>
      </c>
      <c r="J294" s="286">
        <v>2.7971065663761787</v>
      </c>
      <c r="K294" s="286">
        <v>2.8630521432574043</v>
      </c>
      <c r="L294" s="286">
        <v>2.6944160732335973</v>
      </c>
      <c r="M294" s="286">
        <v>2.8201843890105232</v>
      </c>
      <c r="N294" s="286">
        <v>2.8040546325633255</v>
      </c>
      <c r="O294" s="286">
        <v>2.7336959188436527</v>
      </c>
      <c r="P294" s="286">
        <v>2.6566721027948135</v>
      </c>
      <c r="Q294" s="286">
        <v>2.5894905462384648</v>
      </c>
      <c r="R294" s="286">
        <v>2.4173337620407476</v>
      </c>
      <c r="S294" s="286">
        <v>2.2413607143924104</v>
      </c>
      <c r="T294" s="286">
        <v>2.063431568424555</v>
      </c>
      <c r="U294" s="286">
        <v>1.9954422489618804</v>
      </c>
      <c r="V294" s="286">
        <v>1.9408234450900177</v>
      </c>
      <c r="W294" s="286">
        <v>1.8084434098003124</v>
      </c>
      <c r="X294" s="286">
        <v>1.6342933382550671</v>
      </c>
      <c r="Y294" s="286">
        <v>1.5846047341673271</v>
      </c>
      <c r="Z294" s="286">
        <v>1.6284655812142432</v>
      </c>
      <c r="AA294" s="286">
        <v>1.6702055987241597</v>
      </c>
      <c r="AB294" s="286">
        <v>1.7971981166630944</v>
      </c>
      <c r="AC294" s="286">
        <v>1.8429920690590971</v>
      </c>
      <c r="AD294" s="286">
        <v>2.0509506380022637</v>
      </c>
      <c r="AE294" s="286">
        <v>2.2643398295076609</v>
      </c>
      <c r="AF294" s="265">
        <v>2.0670867374121151</v>
      </c>
      <c r="AG294" s="316"/>
      <c r="AH294" s="316"/>
      <c r="AI294" s="316"/>
      <c r="AJ294" s="316"/>
      <c r="AK294" s="316"/>
      <c r="AL294" s="316"/>
      <c r="AM294" s="316"/>
      <c r="AN294" s="316"/>
      <c r="AO294" s="316"/>
      <c r="AP294" s="316"/>
      <c r="AQ294" s="316"/>
      <c r="AR294" s="316"/>
      <c r="AS294" s="316"/>
      <c r="AT294" s="316"/>
      <c r="AU294" s="316"/>
      <c r="AV294" s="316"/>
      <c r="AW294" s="316"/>
      <c r="AX294" s="316"/>
      <c r="AY294" s="316"/>
      <c r="AZ294" s="316"/>
      <c r="BA294" s="316"/>
      <c r="BB294" s="316"/>
      <c r="BC294" s="316"/>
      <c r="BD294" s="316"/>
      <c r="BE294" s="316"/>
      <c r="BF294" s="316"/>
      <c r="BG294" s="316"/>
      <c r="BH294" s="316"/>
    </row>
    <row r="295" spans="1:60">
      <c r="A295" s="269" t="s">
        <v>115</v>
      </c>
      <c r="B295" s="282">
        <v>3.8666616667864476E-3</v>
      </c>
      <c r="C295" s="283">
        <v>3.1255875602070851E-3</v>
      </c>
      <c r="D295" s="283">
        <v>2.7387513935882755E-3</v>
      </c>
      <c r="E295" s="283">
        <v>2.3101230934021192E-3</v>
      </c>
      <c r="F295" s="283">
        <v>1.9781345638740719E-3</v>
      </c>
      <c r="G295" s="283">
        <v>1.5628857163386247E-3</v>
      </c>
      <c r="H295" s="283">
        <v>2.8096256589702729E-3</v>
      </c>
      <c r="I295" s="283">
        <v>6.0739327311277033E-3</v>
      </c>
      <c r="J295" s="283">
        <v>9.6764567150273515E-3</v>
      </c>
      <c r="K295" s="283">
        <v>1.3101622347250619E-2</v>
      </c>
      <c r="L295" s="283">
        <v>2.6170809166770333E-2</v>
      </c>
      <c r="M295" s="283">
        <v>1.5990546652398411E-2</v>
      </c>
      <c r="N295" s="283">
        <v>1.4373003121766476E-2</v>
      </c>
      <c r="O295" s="283">
        <v>1.0934030184524256E-2</v>
      </c>
      <c r="P295" s="283">
        <v>1.0157616587626166E-2</v>
      </c>
      <c r="Q295" s="283">
        <v>1.3715488874661539E-2</v>
      </c>
      <c r="R295" s="283">
        <v>1.312672618261978E-2</v>
      </c>
      <c r="S295" s="283">
        <v>1.0738908876918465E-2</v>
      </c>
      <c r="T295" s="283">
        <v>9.300194568309543E-3</v>
      </c>
      <c r="U295" s="283">
        <v>8.6054530611100952E-3</v>
      </c>
      <c r="V295" s="283">
        <v>1.0517708309229871E-2</v>
      </c>
      <c r="W295" s="283">
        <v>1.4884878625491337E-2</v>
      </c>
      <c r="X295" s="283">
        <v>1.1598578738913335E-2</v>
      </c>
      <c r="Y295" s="283">
        <v>1.0246375087347088E-2</v>
      </c>
      <c r="Z295" s="283">
        <v>6.7229158377678155E-3</v>
      </c>
      <c r="AA295" s="283">
        <v>5.8903151536034782E-3</v>
      </c>
      <c r="AB295" s="283">
        <v>5.2101759535264289E-3</v>
      </c>
      <c r="AC295" s="283">
        <v>4.3212725079147399E-3</v>
      </c>
      <c r="AD295" s="283">
        <v>3.4979658701674082E-3</v>
      </c>
      <c r="AE295" s="283">
        <v>3.008859166923122E-3</v>
      </c>
      <c r="AF295" s="266">
        <v>2.0892959874588969E-3</v>
      </c>
      <c r="AG295" s="316"/>
      <c r="AH295" s="316"/>
      <c r="AI295" s="316"/>
      <c r="AJ295" s="316"/>
      <c r="AK295" s="316"/>
      <c r="AL295" s="316"/>
      <c r="AM295" s="316"/>
      <c r="AN295" s="316"/>
      <c r="AO295" s="316"/>
      <c r="AP295" s="316"/>
      <c r="AQ295" s="316"/>
      <c r="AR295" s="316"/>
      <c r="AS295" s="316"/>
      <c r="AT295" s="316"/>
      <c r="AU295" s="316"/>
      <c r="AV295" s="316"/>
      <c r="AW295" s="316"/>
      <c r="AX295" s="316"/>
      <c r="AY295" s="316"/>
      <c r="AZ295" s="316"/>
      <c r="BA295" s="316"/>
      <c r="BB295" s="316"/>
      <c r="BC295" s="316"/>
      <c r="BD295" s="316"/>
      <c r="BE295" s="316"/>
      <c r="BF295" s="316"/>
      <c r="BG295" s="316"/>
      <c r="BH295" s="316"/>
    </row>
    <row r="296" spans="1:60">
      <c r="A296" s="269" t="s">
        <v>131</v>
      </c>
      <c r="B296" s="282">
        <v>2.6171700181963143E-6</v>
      </c>
      <c r="C296" s="283">
        <v>2.002919474963157E-6</v>
      </c>
      <c r="D296" s="283">
        <v>2.1030360604124936E-6</v>
      </c>
      <c r="E296" s="283">
        <v>1.355603878725971E-5</v>
      </c>
      <c r="F296" s="283">
        <v>7.4790926658808982E-6</v>
      </c>
      <c r="G296" s="283">
        <v>3.8802892466948924E-6</v>
      </c>
      <c r="H296" s="283">
        <v>4.2604572944026231E-6</v>
      </c>
      <c r="I296" s="283">
        <v>3.4560708897926971E-6</v>
      </c>
      <c r="J296" s="283">
        <v>2.9648993254516504E-6</v>
      </c>
      <c r="K296" s="283">
        <v>2.8967352330530992E-6</v>
      </c>
      <c r="L296" s="283">
        <v>1.3884662746045273E-5</v>
      </c>
      <c r="M296" s="283">
        <v>6.4254351083394248E-5</v>
      </c>
      <c r="N296" s="283">
        <v>1.3453966514123927E-4</v>
      </c>
      <c r="O296" s="283">
        <v>1.1006753881726911E-4</v>
      </c>
      <c r="P296" s="283">
        <v>1.2173346949927413E-4</v>
      </c>
      <c r="Q296" s="283">
        <v>2.5767109039331746E-4</v>
      </c>
      <c r="R296" s="283">
        <v>3.3453263796725478E-4</v>
      </c>
      <c r="S296" s="283">
        <v>2.6093549251259083E-4</v>
      </c>
      <c r="T296" s="283">
        <v>3.1476646674307378E-4</v>
      </c>
      <c r="U296" s="283">
        <v>3.2239581963147717E-4</v>
      </c>
      <c r="V296" s="283">
        <v>3.4840306336651305E-4</v>
      </c>
      <c r="W296" s="283">
        <v>1.1226214093716974E-3</v>
      </c>
      <c r="X296" s="283">
        <v>1.177403811588608E-3</v>
      </c>
      <c r="Y296" s="283">
        <v>1.217024795730994E-3</v>
      </c>
      <c r="Z296" s="283">
        <v>6.4412285757424817E-4</v>
      </c>
      <c r="AA296" s="283">
        <v>6.2900887482745496E-4</v>
      </c>
      <c r="AB296" s="283">
        <v>4.3277229720680826E-4</v>
      </c>
      <c r="AC296" s="283">
        <v>2.9561959593152733E-4</v>
      </c>
      <c r="AD296" s="283">
        <v>2.6425173859336709E-4</v>
      </c>
      <c r="AE296" s="283">
        <v>2.5704301861330749E-4</v>
      </c>
      <c r="AF296" s="266">
        <v>2.0999743082404196E-4</v>
      </c>
      <c r="AG296" s="316"/>
      <c r="AH296" s="316"/>
      <c r="AI296" s="316"/>
      <c r="AJ296" s="316"/>
      <c r="AK296" s="316"/>
      <c r="AL296" s="316"/>
      <c r="AM296" s="316"/>
      <c r="AN296" s="316"/>
      <c r="AO296" s="316"/>
      <c r="AP296" s="316"/>
      <c r="AQ296" s="316"/>
      <c r="AR296" s="316"/>
      <c r="AS296" s="316"/>
      <c r="AT296" s="316"/>
      <c r="AU296" s="316"/>
      <c r="AV296" s="316"/>
      <c r="AW296" s="316"/>
      <c r="AX296" s="316"/>
      <c r="AY296" s="316"/>
      <c r="AZ296" s="316"/>
      <c r="BA296" s="316"/>
      <c r="BB296" s="316"/>
      <c r="BC296" s="316"/>
      <c r="BD296" s="316"/>
      <c r="BE296" s="316"/>
      <c r="BF296" s="316"/>
      <c r="BG296" s="316"/>
      <c r="BH296" s="316"/>
    </row>
    <row r="297" spans="1:60" s="307" customFormat="1">
      <c r="A297" s="269" t="s">
        <v>142</v>
      </c>
      <c r="B297" s="282">
        <v>0</v>
      </c>
      <c r="C297" s="283">
        <v>0</v>
      </c>
      <c r="D297" s="283">
        <v>0</v>
      </c>
      <c r="E297" s="283">
        <v>0</v>
      </c>
      <c r="F297" s="283">
        <v>0</v>
      </c>
      <c r="G297" s="283">
        <v>0</v>
      </c>
      <c r="H297" s="283">
        <v>0</v>
      </c>
      <c r="I297" s="283">
        <v>0</v>
      </c>
      <c r="J297" s="283">
        <v>2.5164873405126334E-6</v>
      </c>
      <c r="K297" s="283">
        <v>1.0543232136777303E-5</v>
      </c>
      <c r="L297" s="283">
        <v>2.3745462454832367E-5</v>
      </c>
      <c r="M297" s="283">
        <v>4.2874088183077847E-5</v>
      </c>
      <c r="N297" s="283">
        <v>6.630847554869667E-5</v>
      </c>
      <c r="O297" s="283">
        <v>9.2850053352837211E-5</v>
      </c>
      <c r="P297" s="283">
        <v>1.6311920690748673E-4</v>
      </c>
      <c r="Q297" s="283">
        <v>2.1612743026838362E-4</v>
      </c>
      <c r="R297" s="283">
        <v>2.0728619510495505E-4</v>
      </c>
      <c r="S297" s="283">
        <v>2.02981373333211E-4</v>
      </c>
      <c r="T297" s="283">
        <v>1.9884403149837118E-4</v>
      </c>
      <c r="U297" s="283">
        <v>1.9207990040830114E-4</v>
      </c>
      <c r="V297" s="283">
        <v>2.1705762444113865E-4</v>
      </c>
      <c r="W297" s="283">
        <v>5.1316421465307611E-4</v>
      </c>
      <c r="X297" s="283">
        <v>1.3237580261665717E-3</v>
      </c>
      <c r="Y297" s="283">
        <v>2.9407961602089285E-3</v>
      </c>
      <c r="Z297" s="283">
        <v>5.1781142185808003E-3</v>
      </c>
      <c r="AA297" s="283">
        <v>8.2818897230988696E-3</v>
      </c>
      <c r="AB297" s="283">
        <v>1.2598090496930343E-2</v>
      </c>
      <c r="AC297" s="283">
        <v>1.7290172987350964E-2</v>
      </c>
      <c r="AD297" s="283">
        <v>2.3000492167902682E-2</v>
      </c>
      <c r="AE297" s="283">
        <v>3.1086564326998588E-2</v>
      </c>
      <c r="AF297" s="266">
        <v>4.4598282314126859E-2</v>
      </c>
      <c r="AG297" s="316"/>
      <c r="AH297" s="316"/>
      <c r="AI297" s="316"/>
      <c r="AJ297" s="316"/>
      <c r="AK297" s="316"/>
      <c r="AL297" s="316"/>
      <c r="AM297" s="316"/>
      <c r="AN297" s="316"/>
      <c r="AO297" s="316"/>
      <c r="AP297" s="316"/>
      <c r="AQ297" s="316"/>
      <c r="AR297" s="316"/>
      <c r="AS297" s="316"/>
      <c r="AT297" s="316"/>
      <c r="AU297" s="316"/>
      <c r="AV297" s="316"/>
      <c r="AW297" s="316"/>
      <c r="AX297" s="316"/>
      <c r="AY297" s="316"/>
      <c r="AZ297" s="316"/>
      <c r="BA297" s="316"/>
      <c r="BB297" s="316"/>
      <c r="BC297" s="316"/>
      <c r="BD297" s="316"/>
      <c r="BE297" s="316"/>
      <c r="BF297" s="316"/>
      <c r="BG297" s="316"/>
      <c r="BH297" s="316"/>
    </row>
    <row r="298" spans="1:60" s="316" customFormat="1">
      <c r="A298" s="270" t="s">
        <v>129</v>
      </c>
      <c r="B298" s="293">
        <v>1.5940883531734913</v>
      </c>
      <c r="C298" s="294">
        <v>1.6801753822458048</v>
      </c>
      <c r="D298" s="294">
        <v>1.7052799904946347</v>
      </c>
      <c r="E298" s="294">
        <v>1.7405234019155698</v>
      </c>
      <c r="F298" s="294">
        <v>1.778722059151995</v>
      </c>
      <c r="G298" s="294">
        <v>1.7609839125895193</v>
      </c>
      <c r="H298" s="294">
        <v>1.7699669031448881</v>
      </c>
      <c r="I298" s="294">
        <v>1.8744763695313706</v>
      </c>
      <c r="J298" s="294">
        <v>1.8868702238228185</v>
      </c>
      <c r="K298" s="294">
        <v>1.9399442195901639</v>
      </c>
      <c r="L298" s="294">
        <v>1.801139954679962</v>
      </c>
      <c r="M298" s="294">
        <v>1.9757083769329387</v>
      </c>
      <c r="N298" s="294">
        <v>2.0551799682135661</v>
      </c>
      <c r="O298" s="294">
        <v>2.1056220332145146</v>
      </c>
      <c r="P298" s="294">
        <v>2.1241171929279679</v>
      </c>
      <c r="Q298" s="294">
        <v>2.2018566223229663</v>
      </c>
      <c r="R298" s="294">
        <v>2.2544702270765611</v>
      </c>
      <c r="S298" s="294">
        <v>2.2257593731525964</v>
      </c>
      <c r="T298" s="294">
        <v>2.1375004495635164</v>
      </c>
      <c r="U298" s="294">
        <v>2.1775391901986692</v>
      </c>
      <c r="V298" s="294">
        <v>2.3052694226029278</v>
      </c>
      <c r="W298" s="294">
        <v>2.3087083700810611</v>
      </c>
      <c r="X298" s="294">
        <v>2.2638075225420904</v>
      </c>
      <c r="Y298" s="294">
        <v>2.287196560953372</v>
      </c>
      <c r="Z298" s="294">
        <v>2.2630121971497048</v>
      </c>
      <c r="AA298" s="294">
        <v>2.3634684477821146</v>
      </c>
      <c r="AB298" s="294">
        <v>2.2920456460888499</v>
      </c>
      <c r="AC298" s="294">
        <v>2.3582891511060304</v>
      </c>
      <c r="AD298" s="294">
        <v>2.411489203932804</v>
      </c>
      <c r="AE298" s="294">
        <v>2.4316308385957259</v>
      </c>
      <c r="AF298" s="656">
        <v>2.1218976705492363</v>
      </c>
    </row>
    <row r="299" spans="1:60" s="316" customFormat="1">
      <c r="A299" s="271" t="s">
        <v>127</v>
      </c>
      <c r="B299" s="285">
        <v>0.92055536746557176</v>
      </c>
      <c r="C299" s="286">
        <v>1.0263047122560123</v>
      </c>
      <c r="D299" s="286">
        <v>1.1193078058968271</v>
      </c>
      <c r="E299" s="286">
        <v>1.2196689861331045</v>
      </c>
      <c r="F299" s="286">
        <v>1.2726687059086086</v>
      </c>
      <c r="G299" s="286">
        <v>1.3229539891432598</v>
      </c>
      <c r="H299" s="286">
        <v>1.346049488113831</v>
      </c>
      <c r="I299" s="286">
        <v>1.4420640525729069</v>
      </c>
      <c r="J299" s="286">
        <v>1.446408897908444</v>
      </c>
      <c r="K299" s="286">
        <v>1.4870681572477302</v>
      </c>
      <c r="L299" s="286">
        <v>1.4245653423746383</v>
      </c>
      <c r="M299" s="286">
        <v>1.5664657034783891</v>
      </c>
      <c r="N299" s="286">
        <v>1.6552705096093776</v>
      </c>
      <c r="O299" s="286">
        <v>1.7135501426630855</v>
      </c>
      <c r="P299" s="286">
        <v>1.730846316242209</v>
      </c>
      <c r="Q299" s="286">
        <v>1.8079475208754205</v>
      </c>
      <c r="R299" s="286">
        <v>1.8099406265572535</v>
      </c>
      <c r="S299" s="286">
        <v>1.7683351058834904</v>
      </c>
      <c r="T299" s="286">
        <v>1.7397609458829517</v>
      </c>
      <c r="U299" s="286">
        <v>1.7578292029198741</v>
      </c>
      <c r="V299" s="286">
        <v>1.8899126397297754</v>
      </c>
      <c r="W299" s="286">
        <v>1.9082944220715703</v>
      </c>
      <c r="X299" s="286">
        <v>1.8422581005624392</v>
      </c>
      <c r="Y299" s="286">
        <v>1.8504037932232653</v>
      </c>
      <c r="Z299" s="286">
        <v>1.8650883094078756</v>
      </c>
      <c r="AA299" s="286">
        <v>1.8990349679536171</v>
      </c>
      <c r="AB299" s="286">
        <v>1.9205170509951315</v>
      </c>
      <c r="AC299" s="286">
        <v>1.8949796666357357</v>
      </c>
      <c r="AD299" s="286">
        <v>1.9610927077744695</v>
      </c>
      <c r="AE299" s="286">
        <v>1.9550923545992942</v>
      </c>
      <c r="AF299" s="265">
        <v>1.7530992055792072</v>
      </c>
    </row>
    <row r="300" spans="1:60" s="316" customFormat="1">
      <c r="A300" s="269" t="s">
        <v>114</v>
      </c>
      <c r="B300" s="285">
        <v>0.66348991492938714</v>
      </c>
      <c r="C300" s="286">
        <v>0.64363451152311102</v>
      </c>
      <c r="D300" s="286">
        <v>0.57739647900234803</v>
      </c>
      <c r="E300" s="286">
        <v>0.51313193434841198</v>
      </c>
      <c r="F300" s="286">
        <v>0.49911930476237254</v>
      </c>
      <c r="G300" s="286">
        <v>0.43205474151085871</v>
      </c>
      <c r="H300" s="286">
        <v>0.41383119786529399</v>
      </c>
      <c r="I300" s="286">
        <v>0.41265463004119685</v>
      </c>
      <c r="J300" s="286">
        <v>0.40597467688513827</v>
      </c>
      <c r="K300" s="286">
        <v>0.40593822119839701</v>
      </c>
      <c r="L300" s="286">
        <v>0.34824493950272761</v>
      </c>
      <c r="M300" s="286">
        <v>0.36306736290401259</v>
      </c>
      <c r="N300" s="286">
        <v>0.35653763712408726</v>
      </c>
      <c r="O300" s="286">
        <v>0.34907063169890362</v>
      </c>
      <c r="P300" s="286">
        <v>0.35324298848363267</v>
      </c>
      <c r="Q300" s="286">
        <v>0.36102957307699496</v>
      </c>
      <c r="R300" s="286">
        <v>0.4131639045410509</v>
      </c>
      <c r="S300" s="286">
        <v>0.4276154745945509</v>
      </c>
      <c r="T300" s="286">
        <v>0.36649785730394974</v>
      </c>
      <c r="U300" s="286">
        <v>0.39159973925695002</v>
      </c>
      <c r="V300" s="286">
        <v>0.38231016473787294</v>
      </c>
      <c r="W300" s="286">
        <v>0.3683729911111312</v>
      </c>
      <c r="X300" s="286">
        <v>0.38912402367903087</v>
      </c>
      <c r="Y300" s="286">
        <v>0.40731011644370713</v>
      </c>
      <c r="Z300" s="286">
        <v>0.36901237770949535</v>
      </c>
      <c r="AA300" s="286">
        <v>0.4384328320722764</v>
      </c>
      <c r="AB300" s="286">
        <v>0.34904732461807997</v>
      </c>
      <c r="AC300" s="286">
        <v>0.44409894259475557</v>
      </c>
      <c r="AD300" s="286">
        <v>0.43207177065890939</v>
      </c>
      <c r="AE300" s="286">
        <v>0.45963683816113654</v>
      </c>
      <c r="AF300" s="265">
        <v>0.35650682120766147</v>
      </c>
    </row>
    <row r="301" spans="1:60" s="316" customFormat="1">
      <c r="A301" s="269" t="s">
        <v>115</v>
      </c>
      <c r="B301" s="285">
        <v>1.0033339495676081E-2</v>
      </c>
      <c r="C301" s="286">
        <v>1.0226636240574672E-2</v>
      </c>
      <c r="D301" s="286">
        <v>8.5660644421245193E-3</v>
      </c>
      <c r="E301" s="286">
        <v>7.6562882638041771E-3</v>
      </c>
      <c r="F301" s="286">
        <v>6.8952996175909199E-3</v>
      </c>
      <c r="G301" s="286">
        <v>5.9532892240237853E-3</v>
      </c>
      <c r="H301" s="286">
        <v>1.0064003276014673E-2</v>
      </c>
      <c r="I301" s="286">
        <v>1.9741313402001918E-2</v>
      </c>
      <c r="J301" s="286">
        <v>3.4471169083227594E-2</v>
      </c>
      <c r="K301" s="286">
        <v>4.6922793417958436E-2</v>
      </c>
      <c r="L301" s="286">
        <v>2.8307794684486208E-2</v>
      </c>
      <c r="M301" s="286">
        <v>4.5903858263393424E-2</v>
      </c>
      <c r="N301" s="286">
        <v>4.2778947249870559E-2</v>
      </c>
      <c r="O301" s="286">
        <v>4.2373175939298034E-2</v>
      </c>
      <c r="P301" s="286">
        <v>3.9336965401804425E-2</v>
      </c>
      <c r="Q301" s="286">
        <v>3.200017255659808E-2</v>
      </c>
      <c r="R301" s="286">
        <v>3.0225328623630029E-2</v>
      </c>
      <c r="S301" s="286">
        <v>2.8765195236876439E-2</v>
      </c>
      <c r="T301" s="286">
        <v>2.9778677796894342E-2</v>
      </c>
      <c r="U301" s="286">
        <v>2.6681125443827555E-2</v>
      </c>
      <c r="V301" s="286">
        <v>3.153790517545664E-2</v>
      </c>
      <c r="W301" s="286">
        <v>2.8889757420467767E-2</v>
      </c>
      <c r="X301" s="286">
        <v>2.8222772289259089E-2</v>
      </c>
      <c r="Y301" s="286">
        <v>2.4709138933575289E-2</v>
      </c>
      <c r="Z301" s="286">
        <v>2.4862326269829753E-2</v>
      </c>
      <c r="AA301" s="286">
        <v>2.2016530956271738E-2</v>
      </c>
      <c r="AB301" s="286">
        <v>1.958507405153434E-2</v>
      </c>
      <c r="AC301" s="286">
        <v>1.7153143760611292E-2</v>
      </c>
      <c r="AD301" s="286">
        <v>1.6481111166518781E-2</v>
      </c>
      <c r="AE301" s="286">
        <v>1.5072435065976466E-2</v>
      </c>
      <c r="AF301" s="265">
        <v>1.0596046809967466E-2</v>
      </c>
    </row>
    <row r="302" spans="1:60" s="316" customFormat="1">
      <c r="A302" s="269" t="s">
        <v>131</v>
      </c>
      <c r="B302" s="285">
        <v>9.7312828565144378E-6</v>
      </c>
      <c r="C302" s="286">
        <v>9.5222261066716477E-6</v>
      </c>
      <c r="D302" s="286">
        <v>9.6411533350810364E-6</v>
      </c>
      <c r="E302" s="286">
        <v>6.6193170248982414E-5</v>
      </c>
      <c r="F302" s="286">
        <v>3.8748863423048122E-5</v>
      </c>
      <c r="G302" s="286">
        <v>2.1892711377058476E-5</v>
      </c>
      <c r="H302" s="286">
        <v>2.221388974858118E-5</v>
      </c>
      <c r="I302" s="286">
        <v>1.6373515264927274E-5</v>
      </c>
      <c r="J302" s="286">
        <v>1.547994600886916E-5</v>
      </c>
      <c r="K302" s="286">
        <v>1.5047726078235179E-5</v>
      </c>
      <c r="L302" s="286">
        <v>2.1878118109818031E-5</v>
      </c>
      <c r="M302" s="286">
        <v>2.7145228714351842E-4</v>
      </c>
      <c r="N302" s="286">
        <v>5.9287423023070328E-4</v>
      </c>
      <c r="O302" s="286">
        <v>6.2808291322736793E-4</v>
      </c>
      <c r="P302" s="286">
        <v>6.9092280032202757E-4</v>
      </c>
      <c r="Q302" s="286">
        <v>8.7935581395261642E-4</v>
      </c>
      <c r="R302" s="286">
        <v>1.1403673546269346E-3</v>
      </c>
      <c r="S302" s="286">
        <v>1.0435974376785042E-3</v>
      </c>
      <c r="T302" s="286">
        <v>1.4629685797205216E-3</v>
      </c>
      <c r="U302" s="286">
        <v>1.4291225780173051E-3</v>
      </c>
      <c r="V302" s="286">
        <v>1.5087129598231521E-3</v>
      </c>
      <c r="W302" s="286">
        <v>3.1511994778917855E-3</v>
      </c>
      <c r="X302" s="286">
        <v>4.202626011361307E-3</v>
      </c>
      <c r="Y302" s="286">
        <v>4.7735123528242661E-3</v>
      </c>
      <c r="Z302" s="286">
        <v>4.0491837625044151E-3</v>
      </c>
      <c r="AA302" s="286">
        <v>3.984116799949226E-3</v>
      </c>
      <c r="AB302" s="286">
        <v>2.8961964241037562E-3</v>
      </c>
      <c r="AC302" s="286">
        <v>2.0573981149279268E-3</v>
      </c>
      <c r="AD302" s="286">
        <v>1.8436143329063279E-3</v>
      </c>
      <c r="AE302" s="286">
        <v>1.8292107693187688E-3</v>
      </c>
      <c r="AF302" s="265">
        <v>1.6955969524002168E-3</v>
      </c>
    </row>
    <row r="303" spans="1:60" s="316" customFormat="1">
      <c r="A303" s="269" t="s">
        <v>142</v>
      </c>
      <c r="B303" s="282">
        <v>0</v>
      </c>
      <c r="C303" s="283">
        <v>0</v>
      </c>
      <c r="D303" s="283">
        <v>0</v>
      </c>
      <c r="E303" s="283">
        <v>0</v>
      </c>
      <c r="F303" s="283">
        <v>0</v>
      </c>
      <c r="G303" s="283">
        <v>0</v>
      </c>
      <c r="H303" s="283">
        <v>0</v>
      </c>
      <c r="I303" s="283">
        <v>0</v>
      </c>
      <c r="J303" s="283">
        <v>0</v>
      </c>
      <c r="K303" s="283">
        <v>0</v>
      </c>
      <c r="L303" s="283">
        <v>0</v>
      </c>
      <c r="M303" s="283">
        <v>0</v>
      </c>
      <c r="N303" s="283">
        <v>0</v>
      </c>
      <c r="O303" s="283">
        <v>0</v>
      </c>
      <c r="P303" s="283">
        <v>0</v>
      </c>
      <c r="Q303" s="283">
        <v>0</v>
      </c>
      <c r="R303" s="283">
        <v>0</v>
      </c>
      <c r="S303" s="283">
        <v>0</v>
      </c>
      <c r="T303" s="283">
        <v>0</v>
      </c>
      <c r="U303" s="283">
        <v>0</v>
      </c>
      <c r="V303" s="283">
        <v>0</v>
      </c>
      <c r="W303" s="283">
        <v>0</v>
      </c>
      <c r="X303" s="283">
        <v>0</v>
      </c>
      <c r="Y303" s="283">
        <v>0</v>
      </c>
      <c r="Z303" s="283">
        <v>0</v>
      </c>
      <c r="AA303" s="283">
        <v>0</v>
      </c>
      <c r="AB303" s="283">
        <v>0</v>
      </c>
      <c r="AC303" s="283">
        <v>0</v>
      </c>
      <c r="AD303" s="283">
        <v>0</v>
      </c>
      <c r="AE303" s="283">
        <v>0</v>
      </c>
      <c r="AF303" s="284">
        <v>0</v>
      </c>
    </row>
    <row r="304" spans="1:60" s="316" customFormat="1">
      <c r="A304" s="270" t="s">
        <v>143</v>
      </c>
      <c r="B304" s="293">
        <v>2.1535577531864352</v>
      </c>
      <c r="C304" s="294">
        <v>2.2407553534008495</v>
      </c>
      <c r="D304" s="294">
        <v>2.3176420245131433</v>
      </c>
      <c r="E304" s="294">
        <v>2.3122759505276602</v>
      </c>
      <c r="F304" s="294">
        <v>2.3640810652884681</v>
      </c>
      <c r="G304" s="294">
        <v>2.3496378471333643</v>
      </c>
      <c r="H304" s="294">
        <v>2.3584776660907134</v>
      </c>
      <c r="I304" s="294">
        <v>2.4646279942488811</v>
      </c>
      <c r="J304" s="294">
        <v>2.5166764826937329</v>
      </c>
      <c r="K304" s="294">
        <v>2.7009094137882688</v>
      </c>
      <c r="L304" s="294">
        <v>2.6542597495020819</v>
      </c>
      <c r="M304" s="294">
        <v>2.5999929606720111</v>
      </c>
      <c r="N304" s="294">
        <v>2.6939578890152527</v>
      </c>
      <c r="O304" s="294">
        <v>2.6042419446727121</v>
      </c>
      <c r="P304" s="294">
        <v>2.5661200959706303</v>
      </c>
      <c r="Q304" s="294">
        <v>2.6058505711521316</v>
      </c>
      <c r="R304" s="294">
        <v>2.5153748539573435</v>
      </c>
      <c r="S304" s="294">
        <v>2.5804196511732744</v>
      </c>
      <c r="T304" s="294">
        <v>2.6387412645520625</v>
      </c>
      <c r="U304" s="294">
        <v>2.5273318963284503</v>
      </c>
      <c r="V304" s="294">
        <v>2.4186642811373416</v>
      </c>
      <c r="W304" s="294">
        <v>2.7085870116199269</v>
      </c>
      <c r="X304" s="294">
        <v>2.6568228711756596</v>
      </c>
      <c r="Y304" s="294">
        <v>2.5950484528452593</v>
      </c>
      <c r="Z304" s="294">
        <v>2.5407362798027906</v>
      </c>
      <c r="AA304" s="294">
        <v>2.7048168232724565</v>
      </c>
      <c r="AB304" s="294">
        <v>2.6127008185444769</v>
      </c>
      <c r="AC304" s="294">
        <v>2.8135881560870333</v>
      </c>
      <c r="AD304" s="294">
        <v>2.8171280007986224</v>
      </c>
      <c r="AE304" s="294">
        <v>2.7301657969412161</v>
      </c>
      <c r="AF304" s="656">
        <v>2.5206163924368337</v>
      </c>
    </row>
    <row r="305" spans="1:32" s="316" customFormat="1">
      <c r="A305" s="269" t="s">
        <v>127</v>
      </c>
      <c r="B305" s="285">
        <v>2.146796719852909</v>
      </c>
      <c r="C305" s="286">
        <v>2.2339589492596983</v>
      </c>
      <c r="D305" s="286">
        <v>2.3107741981203684</v>
      </c>
      <c r="E305" s="286">
        <v>2.3052536426302495</v>
      </c>
      <c r="F305" s="286">
        <v>2.3566572000755692</v>
      </c>
      <c r="G305" s="286">
        <v>2.3421502958202898</v>
      </c>
      <c r="H305" s="286">
        <v>2.3510696948539387</v>
      </c>
      <c r="I305" s="286">
        <v>2.4571108389184593</v>
      </c>
      <c r="J305" s="286">
        <v>2.509365980451844</v>
      </c>
      <c r="K305" s="286">
        <v>2.6934092168010171</v>
      </c>
      <c r="L305" s="286">
        <v>2.6471043048954854</v>
      </c>
      <c r="M305" s="286">
        <v>2.5919231409292962</v>
      </c>
      <c r="N305" s="286">
        <v>2.6862644501686481</v>
      </c>
      <c r="O305" s="286">
        <v>2.595768180543728</v>
      </c>
      <c r="P305" s="286">
        <v>2.5573672138443255</v>
      </c>
      <c r="Q305" s="286">
        <v>2.5971486239189487</v>
      </c>
      <c r="R305" s="286">
        <v>2.505841479008645</v>
      </c>
      <c r="S305" s="286">
        <v>2.5703232735872099</v>
      </c>
      <c r="T305" s="286">
        <v>2.6279927002124963</v>
      </c>
      <c r="U305" s="286">
        <v>2.5169396280128451</v>
      </c>
      <c r="V305" s="286">
        <v>2.4083294212106483</v>
      </c>
      <c r="W305" s="286">
        <v>2.6908036044777837</v>
      </c>
      <c r="X305" s="286">
        <v>2.6382310790032073</v>
      </c>
      <c r="Y305" s="286">
        <v>2.5752563624352161</v>
      </c>
      <c r="Z305" s="286">
        <v>2.5186238513341839</v>
      </c>
      <c r="AA305" s="286">
        <v>2.6815689049133047</v>
      </c>
      <c r="AB305" s="286">
        <v>2.5873550602775839</v>
      </c>
      <c r="AC305" s="286">
        <v>2.7855298169302523</v>
      </c>
      <c r="AD305" s="286">
        <v>2.78316513215491</v>
      </c>
      <c r="AE305" s="286">
        <v>2.6891867737484971</v>
      </c>
      <c r="AF305" s="265">
        <v>2.4706386945523091</v>
      </c>
    </row>
    <row r="306" spans="1:32" s="316" customFormat="1">
      <c r="A306" s="269" t="s">
        <v>114</v>
      </c>
      <c r="B306" s="282">
        <v>6.7417420486314602E-3</v>
      </c>
      <c r="C306" s="283">
        <v>6.7761658039442747E-3</v>
      </c>
      <c r="D306" s="283">
        <v>6.8478112637734697E-3</v>
      </c>
      <c r="E306" s="283">
        <v>6.8754577552834952E-3</v>
      </c>
      <c r="F306" s="283">
        <v>7.3382786957016657E-3</v>
      </c>
      <c r="G306" s="283">
        <v>7.4317875041786967E-3</v>
      </c>
      <c r="H306" s="283">
        <v>7.352997382463998E-3</v>
      </c>
      <c r="I306" s="283">
        <v>7.4734264377377601E-3</v>
      </c>
      <c r="J306" s="283">
        <v>7.2660644475217714E-3</v>
      </c>
      <c r="K306" s="283">
        <v>7.4550318260581958E-3</v>
      </c>
      <c r="L306" s="283">
        <v>7.0603915695537896E-3</v>
      </c>
      <c r="M306" s="283">
        <v>6.7276263897569528E-3</v>
      </c>
      <c r="N306" s="283">
        <v>6.3598545147696634E-3</v>
      </c>
      <c r="O306" s="283">
        <v>6.3057956155412936E-3</v>
      </c>
      <c r="P306" s="283">
        <v>6.2578411404355392E-3</v>
      </c>
      <c r="Q306" s="283">
        <v>6.0757823042437847E-3</v>
      </c>
      <c r="R306" s="283">
        <v>5.9655482068069607E-3</v>
      </c>
      <c r="S306" s="283">
        <v>5.7621039965883017E-3</v>
      </c>
      <c r="T306" s="283">
        <v>5.4412643718481386E-3</v>
      </c>
      <c r="U306" s="283">
        <v>5.0484022768841948E-3</v>
      </c>
      <c r="V306" s="283">
        <v>4.6347217290880864E-3</v>
      </c>
      <c r="W306" s="283">
        <v>4.5123378906387875E-3</v>
      </c>
      <c r="X306" s="283">
        <v>4.1649369046782682E-3</v>
      </c>
      <c r="Y306" s="283">
        <v>3.5514731698728435E-3</v>
      </c>
      <c r="Z306" s="283">
        <v>2.8925980591760704E-3</v>
      </c>
      <c r="AA306" s="283">
        <v>2.9712116790290965E-3</v>
      </c>
      <c r="AB306" s="283">
        <v>2.6476857778229275E-3</v>
      </c>
      <c r="AC306" s="283">
        <v>1.7470379878089036E-3</v>
      </c>
      <c r="AD306" s="283">
        <v>2.5985409188554829E-3</v>
      </c>
      <c r="AE306" s="283">
        <v>1.5718392834815566E-3</v>
      </c>
      <c r="AF306" s="266">
        <v>1.2025771808053263E-3</v>
      </c>
    </row>
    <row r="307" spans="1:32" s="316" customFormat="1">
      <c r="A307" s="269" t="s">
        <v>131</v>
      </c>
      <c r="B307" s="282">
        <v>1.9291284894653081E-5</v>
      </c>
      <c r="C307" s="283">
        <v>2.0238337207045556E-5</v>
      </c>
      <c r="D307" s="283">
        <v>2.0015129001341436E-5</v>
      </c>
      <c r="E307" s="283">
        <v>1.4685014212743449E-4</v>
      </c>
      <c r="F307" s="283">
        <v>8.558651719731967E-5</v>
      </c>
      <c r="G307" s="283">
        <v>5.5763808895988976E-5</v>
      </c>
      <c r="H307" s="283">
        <v>5.4973854310678485E-5</v>
      </c>
      <c r="I307" s="283">
        <v>4.372889268428882E-5</v>
      </c>
      <c r="J307" s="283">
        <v>4.4437794366935506E-5</v>
      </c>
      <c r="K307" s="283">
        <v>4.516516119362446E-5</v>
      </c>
      <c r="L307" s="283">
        <v>9.5053037042662475E-5</v>
      </c>
      <c r="M307" s="283">
        <v>1.3421933529577774E-3</v>
      </c>
      <c r="N307" s="283">
        <v>1.3335843318345159E-3</v>
      </c>
      <c r="O307" s="283">
        <v>2.1679685134426904E-3</v>
      </c>
      <c r="P307" s="283">
        <v>2.495040985869057E-3</v>
      </c>
      <c r="Q307" s="283">
        <v>2.6261649289393493E-3</v>
      </c>
      <c r="R307" s="283">
        <v>3.567826741891867E-3</v>
      </c>
      <c r="S307" s="283">
        <v>4.3342735894759451E-3</v>
      </c>
      <c r="T307" s="283">
        <v>5.3072999677177303E-3</v>
      </c>
      <c r="U307" s="283">
        <v>5.3438660387212147E-3</v>
      </c>
      <c r="V307" s="283">
        <v>5.6620179129359587E-3</v>
      </c>
      <c r="W307" s="283">
        <v>1.3140576532026646E-2</v>
      </c>
      <c r="X307" s="283">
        <v>1.4184754883603814E-2</v>
      </c>
      <c r="Y307" s="283">
        <v>1.5897260293633836E-2</v>
      </c>
      <c r="Z307" s="283">
        <v>1.8690749191207692E-2</v>
      </c>
      <c r="AA307" s="283">
        <v>1.960160637400133E-2</v>
      </c>
      <c r="AB307" s="283">
        <v>2.1816294822678786E-2</v>
      </c>
      <c r="AC307" s="283">
        <v>2.5064851146990679E-2</v>
      </c>
      <c r="AD307" s="283">
        <v>2.9996400572744927E-2</v>
      </c>
      <c r="AE307" s="283">
        <v>3.738916299076768E-2</v>
      </c>
      <c r="AF307" s="266">
        <v>4.5856523959671269E-2</v>
      </c>
    </row>
    <row r="308" spans="1:32" s="316" customFormat="1">
      <c r="A308" s="269" t="s">
        <v>142</v>
      </c>
      <c r="B308" s="282">
        <v>0</v>
      </c>
      <c r="C308" s="283">
        <v>0</v>
      </c>
      <c r="D308" s="283">
        <v>0</v>
      </c>
      <c r="E308" s="283">
        <v>0</v>
      </c>
      <c r="F308" s="283">
        <v>0</v>
      </c>
      <c r="G308" s="283">
        <v>0</v>
      </c>
      <c r="H308" s="283">
        <v>0</v>
      </c>
      <c r="I308" s="283">
        <v>0</v>
      </c>
      <c r="J308" s="283">
        <v>0</v>
      </c>
      <c r="K308" s="283">
        <v>0</v>
      </c>
      <c r="L308" s="283">
        <v>0</v>
      </c>
      <c r="M308" s="283">
        <v>0</v>
      </c>
      <c r="N308" s="283">
        <v>0</v>
      </c>
      <c r="O308" s="283">
        <v>0</v>
      </c>
      <c r="P308" s="283">
        <v>0</v>
      </c>
      <c r="Q308" s="283">
        <v>0</v>
      </c>
      <c r="R308" s="283">
        <v>0</v>
      </c>
      <c r="S308" s="283">
        <v>0</v>
      </c>
      <c r="T308" s="283">
        <v>0</v>
      </c>
      <c r="U308" s="283">
        <v>0</v>
      </c>
      <c r="V308" s="283">
        <v>3.8120284668713794E-5</v>
      </c>
      <c r="W308" s="283">
        <v>1.3049271947816179E-4</v>
      </c>
      <c r="X308" s="283">
        <v>2.4210038417051482E-4</v>
      </c>
      <c r="Y308" s="283">
        <v>3.4335694653631939E-4</v>
      </c>
      <c r="Z308" s="283">
        <v>5.2908121822320159E-4</v>
      </c>
      <c r="AA308" s="283">
        <v>6.7510030612142463E-4</v>
      </c>
      <c r="AB308" s="283">
        <v>8.8177766639091861E-4</v>
      </c>
      <c r="AC308" s="283">
        <v>1.2464500219817507E-3</v>
      </c>
      <c r="AD308" s="283">
        <v>1.3679271521120191E-3</v>
      </c>
      <c r="AE308" s="283">
        <v>2.0180209184695696E-3</v>
      </c>
      <c r="AF308" s="284">
        <v>2.9185967440478722E-3</v>
      </c>
    </row>
    <row r="309" spans="1:32" s="316" customFormat="1">
      <c r="A309" s="270" t="s">
        <v>112</v>
      </c>
      <c r="B309" s="654">
        <v>0.13769084960704353</v>
      </c>
      <c r="C309" s="655">
        <v>0.13073375199238019</v>
      </c>
      <c r="D309" s="655">
        <v>0.12766841351911207</v>
      </c>
      <c r="E309" s="655">
        <v>0.15252481053846564</v>
      </c>
      <c r="F309" s="655">
        <v>0.12829005749839575</v>
      </c>
      <c r="G309" s="655">
        <v>0.10892030238687321</v>
      </c>
      <c r="H309" s="655">
        <v>0.10652028045385174</v>
      </c>
      <c r="I309" s="655">
        <v>0.12550311064235103</v>
      </c>
      <c r="J309" s="655">
        <v>0.14837901508158088</v>
      </c>
      <c r="K309" s="655">
        <v>0.14672977526742653</v>
      </c>
      <c r="L309" s="655">
        <v>0.15397745722949507</v>
      </c>
      <c r="M309" s="655">
        <v>0.16125162134363405</v>
      </c>
      <c r="N309" s="655">
        <v>0.17037692884234393</v>
      </c>
      <c r="O309" s="655">
        <v>0.16487947347884366</v>
      </c>
      <c r="P309" s="655">
        <v>0.16887324558767433</v>
      </c>
      <c r="Q309" s="655">
        <v>0.16893319350627445</v>
      </c>
      <c r="R309" s="655">
        <v>0.16680526105771432</v>
      </c>
      <c r="S309" s="655">
        <v>0.16370016308911156</v>
      </c>
      <c r="T309" s="655">
        <v>0.1698592921721355</v>
      </c>
      <c r="U309" s="655">
        <v>0.17844711201880242</v>
      </c>
      <c r="V309" s="655">
        <v>0.17281694617820545</v>
      </c>
      <c r="W309" s="655">
        <v>0.17572646959531377</v>
      </c>
      <c r="X309" s="655">
        <v>0.17309392703905965</v>
      </c>
      <c r="Y309" s="655">
        <v>0.17090051353170951</v>
      </c>
      <c r="Z309" s="655">
        <v>0.16817712525897546</v>
      </c>
      <c r="AA309" s="655">
        <v>0.16828192708252745</v>
      </c>
      <c r="AB309" s="655">
        <v>0.16946607987287049</v>
      </c>
      <c r="AC309" s="655">
        <v>0.17135832613632176</v>
      </c>
      <c r="AD309" s="655">
        <v>0.17342266629557296</v>
      </c>
      <c r="AE309" s="655">
        <v>0.17354489171696499</v>
      </c>
      <c r="AF309" s="656">
        <v>0.14750621879190512</v>
      </c>
    </row>
    <row r="310" spans="1:32" s="316" customFormat="1">
      <c r="A310" s="269" t="s">
        <v>114</v>
      </c>
      <c r="B310" s="285">
        <v>0.13769084960704353</v>
      </c>
      <c r="C310" s="286">
        <v>0.13073375199238019</v>
      </c>
      <c r="D310" s="286">
        <v>0.12714195317105093</v>
      </c>
      <c r="E310" s="286">
        <v>0.15108085757112644</v>
      </c>
      <c r="F310" s="286">
        <v>0.12609913968750808</v>
      </c>
      <c r="G310" s="286">
        <v>0.10597867202646294</v>
      </c>
      <c r="H310" s="286">
        <v>0.10288935619031386</v>
      </c>
      <c r="I310" s="286">
        <v>0.12113568610076793</v>
      </c>
      <c r="J310" s="286">
        <v>0.14350872879729717</v>
      </c>
      <c r="K310" s="286">
        <v>0.14144861262868993</v>
      </c>
      <c r="L310" s="286">
        <v>0.14836959833319435</v>
      </c>
      <c r="M310" s="286">
        <v>0.15537421914297772</v>
      </c>
      <c r="N310" s="286">
        <v>0.16429422167766458</v>
      </c>
      <c r="O310" s="286">
        <v>0.15870856830549321</v>
      </c>
      <c r="P310" s="286">
        <v>0.16270863569922292</v>
      </c>
      <c r="Q310" s="286">
        <v>0.16256562857975057</v>
      </c>
      <c r="R310" s="286">
        <v>0.15987106092135295</v>
      </c>
      <c r="S310" s="286">
        <v>0.15639568116324362</v>
      </c>
      <c r="T310" s="286">
        <v>0.16161966821250121</v>
      </c>
      <c r="U310" s="286">
        <v>0.16902669015257007</v>
      </c>
      <c r="V310" s="286">
        <v>0.16250279756647026</v>
      </c>
      <c r="W310" s="286">
        <v>0.16438719888794956</v>
      </c>
      <c r="X310" s="286">
        <v>0.16108195264759859</v>
      </c>
      <c r="Y310" s="286">
        <v>0.15901023807452455</v>
      </c>
      <c r="Z310" s="286">
        <v>0.15678498661592499</v>
      </c>
      <c r="AA310" s="286">
        <v>0.15706191829117994</v>
      </c>
      <c r="AB310" s="286">
        <v>0.15839999521198617</v>
      </c>
      <c r="AC310" s="286">
        <v>0.15986069822608559</v>
      </c>
      <c r="AD310" s="286">
        <v>0.16137284483268596</v>
      </c>
      <c r="AE310" s="286">
        <v>0.16094621311746438</v>
      </c>
      <c r="AF310" s="287">
        <v>0.13484845324678779</v>
      </c>
    </row>
    <row r="311" spans="1:32" s="316" customFormat="1">
      <c r="A311" s="269" t="s">
        <v>127</v>
      </c>
      <c r="B311" s="282">
        <v>0</v>
      </c>
      <c r="C311" s="283">
        <v>0</v>
      </c>
      <c r="D311" s="283">
        <v>5.2646034806113154E-4</v>
      </c>
      <c r="E311" s="283">
        <v>1.4439529673391982E-3</v>
      </c>
      <c r="F311" s="283">
        <v>2.1909178108876857E-3</v>
      </c>
      <c r="G311" s="283">
        <v>2.9416303604102691E-3</v>
      </c>
      <c r="H311" s="283">
        <v>3.6309242635378753E-3</v>
      </c>
      <c r="I311" s="283">
        <v>4.3674245415831203E-3</v>
      </c>
      <c r="J311" s="283">
        <v>4.8702862842837161E-3</v>
      </c>
      <c r="K311" s="283">
        <v>5.281162638736593E-3</v>
      </c>
      <c r="L311" s="283">
        <v>5.6078588963007301E-3</v>
      </c>
      <c r="M311" s="283">
        <v>5.8774022006563374E-3</v>
      </c>
      <c r="N311" s="283">
        <v>6.0827071646793341E-3</v>
      </c>
      <c r="O311" s="283">
        <v>6.1702828716642096E-3</v>
      </c>
      <c r="P311" s="283">
        <v>6.1628230000491937E-3</v>
      </c>
      <c r="Q311" s="283">
        <v>6.3637274139148447E-3</v>
      </c>
      <c r="R311" s="283">
        <v>6.9282052453425984E-3</v>
      </c>
      <c r="S311" s="283">
        <v>7.294855721720608E-3</v>
      </c>
      <c r="T311" s="283">
        <v>8.2200536770632819E-3</v>
      </c>
      <c r="U311" s="283">
        <v>9.3832093292380188E-3</v>
      </c>
      <c r="V311" s="283">
        <v>1.0232317222551328E-2</v>
      </c>
      <c r="W311" s="283">
        <v>1.118545851400563E-2</v>
      </c>
      <c r="X311" s="283">
        <v>1.1778758052226624E-2</v>
      </c>
      <c r="Y311" s="283">
        <v>1.1588120456218232E-2</v>
      </c>
      <c r="Z311" s="283">
        <v>1.1035735739813533E-2</v>
      </c>
      <c r="AA311" s="283">
        <v>1.0799353162958648E-2</v>
      </c>
      <c r="AB311" s="283">
        <v>1.0522043047642246E-2</v>
      </c>
      <c r="AC311" s="283">
        <v>1.0752834660317985E-2</v>
      </c>
      <c r="AD311" s="283">
        <v>1.1048248152137537E-2</v>
      </c>
      <c r="AE311" s="283">
        <v>1.1243291488272057E-2</v>
      </c>
      <c r="AF311" s="284">
        <v>1.117889455511269E-2</v>
      </c>
    </row>
    <row r="312" spans="1:32" s="316" customFormat="1">
      <c r="A312" s="269" t="s">
        <v>142</v>
      </c>
      <c r="B312" s="282">
        <v>0</v>
      </c>
      <c r="C312" s="283">
        <v>0</v>
      </c>
      <c r="D312" s="283">
        <v>0</v>
      </c>
      <c r="E312" s="283">
        <v>0</v>
      </c>
      <c r="F312" s="283">
        <v>0</v>
      </c>
      <c r="G312" s="283">
        <v>0</v>
      </c>
      <c r="H312" s="283">
        <v>0</v>
      </c>
      <c r="I312" s="283">
        <v>0</v>
      </c>
      <c r="J312" s="283">
        <v>0</v>
      </c>
      <c r="K312" s="283">
        <v>0</v>
      </c>
      <c r="L312" s="283">
        <v>0</v>
      </c>
      <c r="M312" s="283">
        <v>0</v>
      </c>
      <c r="N312" s="283">
        <v>0</v>
      </c>
      <c r="O312" s="283">
        <v>6.2230168623138498E-7</v>
      </c>
      <c r="P312" s="283">
        <v>1.7868884022074484E-6</v>
      </c>
      <c r="Q312" s="283">
        <v>3.8375126090486642E-6</v>
      </c>
      <c r="R312" s="283">
        <v>5.9948910187580007E-6</v>
      </c>
      <c r="S312" s="283">
        <v>9.6262041473173004E-6</v>
      </c>
      <c r="T312" s="283">
        <v>1.9570282571008954E-5</v>
      </c>
      <c r="U312" s="283">
        <v>3.721253699432876E-5</v>
      </c>
      <c r="V312" s="283">
        <v>8.1831389183844748E-5</v>
      </c>
      <c r="W312" s="283">
        <v>1.5381219335858327E-4</v>
      </c>
      <c r="X312" s="283">
        <v>2.3321633923444144E-4</v>
      </c>
      <c r="Y312" s="283">
        <v>3.0215500096672678E-4</v>
      </c>
      <c r="Z312" s="283">
        <v>3.5640290323693356E-4</v>
      </c>
      <c r="AA312" s="283">
        <v>4.2065562838885894E-4</v>
      </c>
      <c r="AB312" s="283">
        <v>5.4404161324206151E-4</v>
      </c>
      <c r="AC312" s="283">
        <v>7.4479324991818044E-4</v>
      </c>
      <c r="AD312" s="283">
        <v>1.0015733107494587E-3</v>
      </c>
      <c r="AE312" s="283">
        <v>1.3553871112285773E-3</v>
      </c>
      <c r="AF312" s="284">
        <v>1.4788709900046288E-3</v>
      </c>
    </row>
    <row r="313" spans="1:32" s="316" customFormat="1">
      <c r="A313" s="270" t="s">
        <v>132</v>
      </c>
      <c r="B313" s="400">
        <v>8.0743325197021285</v>
      </c>
      <c r="C313" s="401">
        <v>8.340613019922106</v>
      </c>
      <c r="D313" s="401">
        <v>8.5784506206372253</v>
      </c>
      <c r="E313" s="401">
        <v>8.7065496434540037</v>
      </c>
      <c r="F313" s="401">
        <v>8.8377981001231447</v>
      </c>
      <c r="G313" s="401">
        <v>8.8630546172003886</v>
      </c>
      <c r="H313" s="401">
        <v>8.8533568599948964</v>
      </c>
      <c r="I313" s="401">
        <v>9.2151387252544854</v>
      </c>
      <c r="J313" s="401">
        <v>9.3936161660226318</v>
      </c>
      <c r="K313" s="401">
        <v>9.854428184224215</v>
      </c>
      <c r="L313" s="401">
        <v>9.5586433789203475</v>
      </c>
      <c r="M313" s="401">
        <v>10.191742033143798</v>
      </c>
      <c r="N313" s="401">
        <v>10.618575935403161</v>
      </c>
      <c r="O313" s="401">
        <v>10.761614297325952</v>
      </c>
      <c r="P313" s="401">
        <v>10.854800965294064</v>
      </c>
      <c r="Q313" s="401">
        <v>11.14760466807131</v>
      </c>
      <c r="R313" s="401">
        <v>11.211053766685332</v>
      </c>
      <c r="S313" s="401">
        <v>11.274282561000897</v>
      </c>
      <c r="T313" s="401">
        <v>11.202425647668777</v>
      </c>
      <c r="U313" s="401">
        <v>11.295411500737854</v>
      </c>
      <c r="V313" s="401">
        <v>11.562576274523742</v>
      </c>
      <c r="W313" s="401">
        <v>11.777122896233511</v>
      </c>
      <c r="X313" s="401">
        <v>11.583832709728597</v>
      </c>
      <c r="Y313" s="401">
        <v>11.522115217873463</v>
      </c>
      <c r="Z313" s="401">
        <v>11.561686632579454</v>
      </c>
      <c r="AA313" s="401">
        <v>11.952446114922433</v>
      </c>
      <c r="AB313" s="401">
        <v>11.878418691868202</v>
      </c>
      <c r="AC313" s="401">
        <v>12.073720573249997</v>
      </c>
      <c r="AD313" s="401">
        <v>12.260054120928316</v>
      </c>
      <c r="AE313" s="401">
        <v>12.341554023935609</v>
      </c>
      <c r="AF313" s="661">
        <v>10.780515478819771</v>
      </c>
    </row>
    <row r="314" spans="1:32" s="316" customFormat="1">
      <c r="A314" s="272" t="s">
        <v>127</v>
      </c>
      <c r="B314" s="402">
        <v>4.0524657275770011</v>
      </c>
      <c r="C314" s="331">
        <v>4.3661063133947486</v>
      </c>
      <c r="D314" s="331">
        <v>4.6570545013705598</v>
      </c>
      <c r="E314" s="331">
        <v>4.8784478944266851</v>
      </c>
      <c r="F314" s="331">
        <v>5.1177504557650639</v>
      </c>
      <c r="G314" s="331">
        <v>5.3335862928175031</v>
      </c>
      <c r="H314" s="331">
        <v>5.4703082589385641</v>
      </c>
      <c r="I314" s="331">
        <v>5.8128631811137206</v>
      </c>
      <c r="J314" s="331">
        <v>5.995547104591199</v>
      </c>
      <c r="K314" s="331">
        <v>6.3764361066938147</v>
      </c>
      <c r="L314" s="331">
        <v>6.3059192111496634</v>
      </c>
      <c r="M314" s="331">
        <v>6.7827732567013674</v>
      </c>
      <c r="N314" s="331">
        <v>7.2280503324489205</v>
      </c>
      <c r="O314" s="331">
        <v>7.4575265854180124</v>
      </c>
      <c r="P314" s="331">
        <v>7.6229522118355293</v>
      </c>
      <c r="Q314" s="331">
        <v>7.9787443196644352</v>
      </c>
      <c r="R314" s="331">
        <v>8.1661114283485166</v>
      </c>
      <c r="S314" s="331">
        <v>8.3977930686431588</v>
      </c>
      <c r="T314" s="331">
        <v>8.5590529676624669</v>
      </c>
      <c r="U314" s="331">
        <v>8.6916831647108577</v>
      </c>
      <c r="V314" s="331">
        <v>9.022393388681186</v>
      </c>
      <c r="W314" s="331">
        <v>9.3694204559507401</v>
      </c>
      <c r="X314" s="331">
        <v>9.3339832477579261</v>
      </c>
      <c r="Y314" s="331">
        <v>9.3072090364472082</v>
      </c>
      <c r="Z314" s="331">
        <v>9.3434981927216878</v>
      </c>
      <c r="AA314" s="331">
        <v>9.622275330339523</v>
      </c>
      <c r="AB314" s="331">
        <v>9.5071611462716028</v>
      </c>
      <c r="AC314" s="331">
        <v>9.5568481239966214</v>
      </c>
      <c r="AD314" s="331">
        <v>9.5356069902039096</v>
      </c>
      <c r="AE314" s="331">
        <v>9.3630426204975699</v>
      </c>
      <c r="AF314" s="265">
        <v>8.111427678583901</v>
      </c>
    </row>
    <row r="315" spans="1:32" s="316" customFormat="1">
      <c r="A315" s="272" t="s">
        <v>114</v>
      </c>
      <c r="B315" s="402">
        <v>4.0079351512248955</v>
      </c>
      <c r="C315" s="331">
        <v>3.9611227192437868</v>
      </c>
      <c r="D315" s="331">
        <v>3.9100595441125545</v>
      </c>
      <c r="E315" s="331">
        <v>3.8179087383189469</v>
      </c>
      <c r="F315" s="331">
        <v>3.7110423957033301</v>
      </c>
      <c r="G315" s="331">
        <v>3.5218706126330037</v>
      </c>
      <c r="H315" s="331">
        <v>3.3700935239199921</v>
      </c>
      <c r="I315" s="331">
        <v>3.3763967395287962</v>
      </c>
      <c r="J315" s="331">
        <v>3.3538560365061363</v>
      </c>
      <c r="K315" s="331">
        <v>3.4178940089105492</v>
      </c>
      <c r="L315" s="331">
        <v>3.1980910026390728</v>
      </c>
      <c r="M315" s="331">
        <v>3.3453535974472706</v>
      </c>
      <c r="N315" s="331">
        <v>3.3312463458798471</v>
      </c>
      <c r="O315" s="331">
        <v>3.2477809144635907</v>
      </c>
      <c r="P315" s="331">
        <v>3.1788815681181046</v>
      </c>
      <c r="Q315" s="331">
        <v>3.1191615301994542</v>
      </c>
      <c r="R315" s="331">
        <v>2.996334275709958</v>
      </c>
      <c r="S315" s="331">
        <v>2.8311339741467934</v>
      </c>
      <c r="T315" s="331">
        <v>2.5969903583128544</v>
      </c>
      <c r="U315" s="331">
        <v>2.5611170806482844</v>
      </c>
      <c r="V315" s="331">
        <v>2.4902711291234492</v>
      </c>
      <c r="W315" s="331">
        <v>2.3457159376900321</v>
      </c>
      <c r="X315" s="331">
        <v>2.1886642514863746</v>
      </c>
      <c r="Y315" s="331">
        <v>2.1544765618554318</v>
      </c>
      <c r="Z315" s="331">
        <v>2.1571555435988397</v>
      </c>
      <c r="AA315" s="331">
        <v>2.2686715607666454</v>
      </c>
      <c r="AB315" s="331">
        <v>2.3072931222709836</v>
      </c>
      <c r="AC315" s="331">
        <v>2.4486987478677471</v>
      </c>
      <c r="AD315" s="331">
        <v>2.6469937944127144</v>
      </c>
      <c r="AE315" s="331">
        <v>2.8864947200697433</v>
      </c>
      <c r="AF315" s="265">
        <v>2.55964458904737</v>
      </c>
    </row>
    <row r="316" spans="1:32" s="316" customFormat="1">
      <c r="A316" s="273" t="s">
        <v>144</v>
      </c>
      <c r="B316" s="403">
        <v>1.3931640900231893E-2</v>
      </c>
      <c r="C316" s="404">
        <v>1.3383987283570438E-2</v>
      </c>
      <c r="D316" s="404">
        <v>1.1336575154109628E-2</v>
      </c>
      <c r="E316" s="404">
        <v>1.0193010708369974E-2</v>
      </c>
      <c r="F316" s="404">
        <v>9.0052486547512415E-3</v>
      </c>
      <c r="G316" s="404">
        <v>7.5977117498821521E-3</v>
      </c>
      <c r="H316" s="404">
        <v>1.2955077136338608E-2</v>
      </c>
      <c r="I316" s="404">
        <v>2.587880461196863E-2</v>
      </c>
      <c r="J316" s="404">
        <v>4.4213024925296711E-2</v>
      </c>
      <c r="K316" s="404">
        <v>6.0098068619850752E-2</v>
      </c>
      <c r="L316" s="404">
        <v>5.4633165131609901E-2</v>
      </c>
      <c r="M316" s="404">
        <v>6.3615178995159602E-2</v>
      </c>
      <c r="N316" s="404">
        <v>5.9279257074392189E-2</v>
      </c>
      <c r="O316" s="404">
        <v>5.6306797444348688E-2</v>
      </c>
      <c r="P316" s="404">
        <v>5.2967185340430649E-2</v>
      </c>
      <c r="Q316" s="404">
        <v>4.9698818207422342E-2</v>
      </c>
      <c r="R316" s="404">
        <v>4.8608062626859579E-2</v>
      </c>
      <c r="S316" s="404">
        <v>4.5355518210942476E-2</v>
      </c>
      <c r="T316" s="404">
        <v>4.6382321693454596E-2</v>
      </c>
      <c r="U316" s="404">
        <v>4.2611255378710272E-2</v>
      </c>
      <c r="V316" s="404">
        <v>4.9911756719105839E-2</v>
      </c>
      <c r="W316" s="404">
        <v>6.1986502592739058E-2</v>
      </c>
      <c r="X316" s="404">
        <v>6.1185210484297682E-2</v>
      </c>
      <c r="Y316" s="404">
        <v>6.0429619570823441E-2</v>
      </c>
      <c r="Z316" s="404">
        <v>6.1032896258924871E-2</v>
      </c>
      <c r="AA316" s="404">
        <v>6.1499223816262383E-2</v>
      </c>
      <c r="AB316" s="404">
        <v>6.3964423325613445E-2</v>
      </c>
      <c r="AC316" s="404">
        <v>6.8173701385627061E-2</v>
      </c>
      <c r="AD316" s="404">
        <v>7.7453336311694973E-2</v>
      </c>
      <c r="AE316" s="404">
        <v>9.2016683368296076E-2</v>
      </c>
      <c r="AF316" s="268">
        <v>0.10944321118850125</v>
      </c>
    </row>
    <row r="317" spans="1:32" s="316" customFormat="1">
      <c r="A317" s="172"/>
      <c r="B317" s="328"/>
      <c r="C317" s="328"/>
      <c r="D317" s="328"/>
      <c r="E317" s="328"/>
      <c r="F317" s="328"/>
      <c r="G317" s="328"/>
      <c r="H317" s="328"/>
      <c r="I317" s="328"/>
      <c r="J317" s="328"/>
      <c r="K317" s="328"/>
      <c r="L317" s="328"/>
      <c r="M317" s="328"/>
      <c r="N317" s="328"/>
      <c r="O317" s="328"/>
      <c r="P317" s="328"/>
      <c r="Q317" s="328"/>
      <c r="R317" s="328"/>
      <c r="S317" s="328"/>
      <c r="T317" s="328"/>
      <c r="U317" s="328"/>
      <c r="V317" s="328"/>
      <c r="W317" s="328"/>
      <c r="X317" s="328"/>
      <c r="Y317" s="328"/>
      <c r="Z317" s="328"/>
      <c r="AA317" s="328"/>
      <c r="AB317" s="328"/>
      <c r="AC317" s="328"/>
      <c r="AD317" s="328"/>
      <c r="AE317" s="328"/>
      <c r="AF317" s="328"/>
    </row>
    <row r="318" spans="1:32">
      <c r="A318" s="172" t="s">
        <v>546</v>
      </c>
      <c r="B318" s="405"/>
      <c r="C318" s="405"/>
      <c r="D318" s="405"/>
      <c r="E318" s="405"/>
      <c r="F318" s="405"/>
      <c r="G318" s="405"/>
      <c r="H318" s="405"/>
      <c r="I318" s="405"/>
      <c r="J318" s="405"/>
      <c r="K318" s="405"/>
      <c r="L318" s="405"/>
      <c r="M318" s="405"/>
      <c r="N318" s="405"/>
      <c r="O318" s="405"/>
      <c r="P318" s="405"/>
      <c r="Q318" s="405"/>
      <c r="R318" s="405"/>
      <c r="S318" s="405"/>
      <c r="T318" s="405"/>
      <c r="U318" s="405"/>
      <c r="V318" s="405"/>
      <c r="W318" s="405"/>
      <c r="X318" s="405"/>
      <c r="Y318" s="405"/>
      <c r="Z318" s="405"/>
      <c r="AA318" s="405"/>
      <c r="AB318" s="405"/>
      <c r="AC318" s="405"/>
      <c r="AD318" s="405"/>
      <c r="AE318" s="405"/>
      <c r="AF318" s="405"/>
    </row>
    <row r="319" spans="1:32">
      <c r="A319" s="196"/>
      <c r="B319" s="646"/>
      <c r="C319" s="646"/>
      <c r="D319" s="646"/>
      <c r="E319" s="646"/>
      <c r="F319" s="646"/>
      <c r="G319" s="646"/>
      <c r="H319" s="646"/>
      <c r="I319" s="646"/>
      <c r="J319" s="646"/>
      <c r="K319" s="646"/>
      <c r="L319" s="646"/>
      <c r="M319" s="646"/>
      <c r="N319" s="646"/>
      <c r="O319" s="646"/>
      <c r="P319" s="646"/>
      <c r="Q319" s="646"/>
      <c r="R319" s="646"/>
      <c r="S319" s="646"/>
      <c r="T319" s="646"/>
      <c r="U319" s="646"/>
      <c r="V319" s="646"/>
      <c r="W319" s="646"/>
      <c r="X319" s="646"/>
      <c r="Y319" s="646"/>
      <c r="Z319" s="646"/>
      <c r="AA319" s="646"/>
      <c r="AB319" s="646"/>
      <c r="AC319" s="646"/>
      <c r="AD319" s="646"/>
      <c r="AE319" s="646"/>
      <c r="AF319" s="646"/>
    </row>
    <row r="320" spans="1:32">
      <c r="A320" s="196"/>
      <c r="B320" s="658"/>
      <c r="C320" s="658"/>
      <c r="D320" s="658"/>
      <c r="E320" s="658"/>
      <c r="F320" s="658"/>
      <c r="G320" s="658"/>
      <c r="H320" s="658"/>
      <c r="I320" s="658"/>
      <c r="J320" s="658"/>
      <c r="K320" s="658"/>
      <c r="L320" s="658"/>
      <c r="M320" s="658"/>
      <c r="N320" s="658"/>
      <c r="O320" s="658"/>
      <c r="P320" s="658"/>
      <c r="Q320" s="658"/>
      <c r="R320" s="658"/>
      <c r="S320" s="658"/>
      <c r="T320" s="658"/>
      <c r="U320" s="658"/>
      <c r="V320" s="658"/>
      <c r="W320" s="658"/>
      <c r="X320" s="658"/>
      <c r="Y320" s="658"/>
      <c r="Z320" s="658"/>
      <c r="AA320" s="658"/>
      <c r="AB320" s="658"/>
      <c r="AC320" s="658"/>
      <c r="AD320" s="658"/>
      <c r="AE320" s="658"/>
      <c r="AF320" s="658"/>
    </row>
    <row r="321" spans="1:60" ht="12.75">
      <c r="A321" s="1012" t="s">
        <v>285</v>
      </c>
      <c r="B321" s="196"/>
      <c r="C321" s="196"/>
      <c r="D321" s="196"/>
      <c r="E321" s="196"/>
      <c r="F321" s="196"/>
      <c r="G321" s="196"/>
      <c r="H321" s="196"/>
      <c r="I321" s="196"/>
      <c r="J321" s="196"/>
      <c r="K321" s="196"/>
      <c r="L321" s="196"/>
      <c r="M321" s="196"/>
      <c r="N321" s="196"/>
      <c r="O321" s="196"/>
      <c r="P321" s="196"/>
      <c r="Q321" s="196"/>
      <c r="R321" s="196"/>
      <c r="S321" s="196"/>
      <c r="T321" s="196"/>
      <c r="U321" s="196"/>
      <c r="V321" s="196"/>
      <c r="W321" s="196"/>
      <c r="X321" s="196"/>
      <c r="Y321" s="196"/>
      <c r="Z321" s="196"/>
      <c r="AA321" s="196"/>
      <c r="AB321" s="196"/>
      <c r="AC321" s="307"/>
      <c r="AD321" s="307"/>
      <c r="AF321" s="316"/>
    </row>
    <row r="322" spans="1:60">
      <c r="A322" s="262"/>
      <c r="B322" s="196"/>
      <c r="C322" s="196"/>
      <c r="D322" s="196"/>
      <c r="E322" s="196"/>
      <c r="F322" s="196"/>
      <c r="G322" s="196"/>
      <c r="H322" s="196"/>
      <c r="I322" s="196"/>
      <c r="J322" s="196"/>
      <c r="K322" s="196"/>
      <c r="L322" s="196"/>
      <c r="M322" s="196"/>
      <c r="N322" s="196"/>
      <c r="O322" s="196"/>
      <c r="P322" s="196"/>
      <c r="Q322" s="196"/>
      <c r="R322" s="196"/>
      <c r="S322" s="196"/>
      <c r="T322" s="196"/>
      <c r="U322" s="196"/>
      <c r="V322" s="196"/>
      <c r="W322" s="196"/>
      <c r="X322" s="196"/>
      <c r="Y322" s="196"/>
      <c r="Z322" s="196"/>
      <c r="AA322" s="196"/>
      <c r="AB322" s="309"/>
      <c r="AC322" s="154"/>
      <c r="AD322" s="154"/>
      <c r="AF322" s="309" t="s">
        <v>140</v>
      </c>
    </row>
    <row r="323" spans="1:60">
      <c r="A323" s="310"/>
      <c r="B323" s="413">
        <v>1990</v>
      </c>
      <c r="C323" s="414">
        <v>1991</v>
      </c>
      <c r="D323" s="414">
        <v>1992</v>
      </c>
      <c r="E323" s="414">
        <v>1993</v>
      </c>
      <c r="F323" s="414">
        <v>1994</v>
      </c>
      <c r="G323" s="414">
        <v>1995</v>
      </c>
      <c r="H323" s="414">
        <v>1996</v>
      </c>
      <c r="I323" s="414">
        <v>1997</v>
      </c>
      <c r="J323" s="414">
        <v>1998</v>
      </c>
      <c r="K323" s="414">
        <v>1999</v>
      </c>
      <c r="L323" s="414">
        <v>2000</v>
      </c>
      <c r="M323" s="414">
        <v>2001</v>
      </c>
      <c r="N323" s="414">
        <v>2002</v>
      </c>
      <c r="O323" s="414">
        <v>2003</v>
      </c>
      <c r="P323" s="414">
        <v>2004</v>
      </c>
      <c r="Q323" s="414">
        <v>2005</v>
      </c>
      <c r="R323" s="414">
        <v>2006</v>
      </c>
      <c r="S323" s="414">
        <v>2007</v>
      </c>
      <c r="T323" s="414">
        <v>2008</v>
      </c>
      <c r="U323" s="414">
        <v>2009</v>
      </c>
      <c r="V323" s="414">
        <v>2010</v>
      </c>
      <c r="W323" s="414">
        <v>2011</v>
      </c>
      <c r="X323" s="414">
        <v>2012</v>
      </c>
      <c r="Y323" s="414">
        <v>2013</v>
      </c>
      <c r="Z323" s="414">
        <v>2014</v>
      </c>
      <c r="AA323" s="414">
        <v>2015</v>
      </c>
      <c r="AB323" s="414">
        <v>2016</v>
      </c>
      <c r="AC323" s="414">
        <v>2017</v>
      </c>
      <c r="AD323" s="312">
        <v>2018</v>
      </c>
      <c r="AE323" s="312">
        <v>2019</v>
      </c>
      <c r="AF323" s="313">
        <v>2020</v>
      </c>
    </row>
    <row r="324" spans="1:60" s="307" customFormat="1">
      <c r="A324" s="334" t="s">
        <v>126</v>
      </c>
      <c r="B324" s="415">
        <v>73.420085595409716</v>
      </c>
      <c r="C324" s="340">
        <v>75.191273093911505</v>
      </c>
      <c r="D324" s="340">
        <v>77.697044396558425</v>
      </c>
      <c r="E324" s="340">
        <v>79.107817894913623</v>
      </c>
      <c r="F324" s="340">
        <v>80.511555559721998</v>
      </c>
      <c r="G324" s="340">
        <v>81.953813165198156</v>
      </c>
      <c r="H324" s="340">
        <v>81.552897544356597</v>
      </c>
      <c r="I324" s="340">
        <v>83.793987860287757</v>
      </c>
      <c r="J324" s="340">
        <v>85.570130660814669</v>
      </c>
      <c r="K324" s="340">
        <v>89.609100021811841</v>
      </c>
      <c r="L324" s="340">
        <v>87.969479674558769</v>
      </c>
      <c r="M324" s="340">
        <v>95.723034287586628</v>
      </c>
      <c r="N324" s="340">
        <v>99.458047718625053</v>
      </c>
      <c r="O324" s="340">
        <v>102.2543736809907</v>
      </c>
      <c r="P324" s="340">
        <v>103.97290754575421</v>
      </c>
      <c r="Q324" s="340">
        <v>106.25217444568064</v>
      </c>
      <c r="R324" s="340">
        <v>107.78593762836152</v>
      </c>
      <c r="S324" s="340">
        <v>108.25879487778089</v>
      </c>
      <c r="T324" s="340">
        <v>107.46247616950009</v>
      </c>
      <c r="U324" s="340">
        <v>110.17172591257813</v>
      </c>
      <c r="V324" s="340">
        <v>114.77433744368128</v>
      </c>
      <c r="W324" s="340">
        <v>114.15417731630228</v>
      </c>
      <c r="X324" s="340">
        <v>112.75448626262489</v>
      </c>
      <c r="Y324" s="340">
        <v>112.56321288004632</v>
      </c>
      <c r="Z324" s="340">
        <v>115.25531888216976</v>
      </c>
      <c r="AA324" s="340">
        <v>118.6345665481381</v>
      </c>
      <c r="AB324" s="340">
        <v>120.15391607621932</v>
      </c>
      <c r="AC324" s="340">
        <v>119.34531191875062</v>
      </c>
      <c r="AD324" s="340">
        <v>121.06308218662721</v>
      </c>
      <c r="AE324" s="340">
        <v>124.96692017350813</v>
      </c>
      <c r="AF324" s="666">
        <v>105.5296572268628</v>
      </c>
      <c r="AG324" s="308"/>
      <c r="AH324" s="308"/>
      <c r="AI324" s="308"/>
      <c r="AJ324" s="308"/>
      <c r="AK324" s="308"/>
      <c r="AL324" s="308"/>
      <c r="AM324" s="308"/>
      <c r="AN324" s="308"/>
      <c r="AO324" s="308"/>
      <c r="AP324" s="308"/>
      <c r="AQ324" s="308"/>
      <c r="AR324" s="308"/>
      <c r="AS324" s="308"/>
      <c r="AT324" s="308"/>
      <c r="AU324" s="308"/>
      <c r="AV324" s="308"/>
      <c r="AW324" s="308"/>
      <c r="AX324" s="308"/>
      <c r="AY324" s="308"/>
      <c r="AZ324" s="308"/>
      <c r="BA324" s="308"/>
      <c r="BB324" s="308"/>
      <c r="BC324" s="308"/>
      <c r="BD324" s="308"/>
      <c r="BE324" s="308"/>
      <c r="BF324" s="308"/>
      <c r="BG324" s="308"/>
      <c r="BH324" s="308"/>
    </row>
    <row r="325" spans="1:60" s="316" customFormat="1">
      <c r="A325" s="271" t="s">
        <v>127</v>
      </c>
      <c r="B325" s="282">
        <v>17.295120352280573</v>
      </c>
      <c r="C325" s="283">
        <v>19.397863250468639</v>
      </c>
      <c r="D325" s="283">
        <v>21.52162685942486</v>
      </c>
      <c r="E325" s="283">
        <v>23.75029194760646</v>
      </c>
      <c r="F325" s="283">
        <v>26.134602550850559</v>
      </c>
      <c r="G325" s="283">
        <v>29.312259529124603</v>
      </c>
      <c r="H325" s="283">
        <v>31.183006696701938</v>
      </c>
      <c r="I325" s="283">
        <v>33.644223852055454</v>
      </c>
      <c r="J325" s="283">
        <v>35.944310886134375</v>
      </c>
      <c r="K325" s="283">
        <v>38.648233626148922</v>
      </c>
      <c r="L325" s="283">
        <v>39.528496499223706</v>
      </c>
      <c r="M325" s="283">
        <v>45.869713278969769</v>
      </c>
      <c r="N325" s="283">
        <v>50.183833286429461</v>
      </c>
      <c r="O325" s="283">
        <v>54.478040857467633</v>
      </c>
      <c r="P325" s="283">
        <v>57.443896396769183</v>
      </c>
      <c r="Q325" s="283">
        <v>61.171417679828039</v>
      </c>
      <c r="R325" s="283">
        <v>65.837154798728321</v>
      </c>
      <c r="S325" s="283">
        <v>69.404512013040133</v>
      </c>
      <c r="T325" s="283">
        <v>71.674766422840833</v>
      </c>
      <c r="U325" s="283">
        <v>75.570156047906949</v>
      </c>
      <c r="V325" s="283">
        <v>80.831489670776563</v>
      </c>
      <c r="W325" s="283">
        <v>82.242164688095244</v>
      </c>
      <c r="X325" s="283">
        <v>83.891686298183885</v>
      </c>
      <c r="Y325" s="283">
        <v>84.577994092813398</v>
      </c>
      <c r="Z325" s="283">
        <v>86.498169735853537</v>
      </c>
      <c r="AA325" s="283">
        <v>88.751560458864546</v>
      </c>
      <c r="AB325" s="283">
        <v>88.164571806761856</v>
      </c>
      <c r="AC325" s="283">
        <v>86.530233247626228</v>
      </c>
      <c r="AD325" s="283">
        <v>84.639181469242018</v>
      </c>
      <c r="AE325" s="283">
        <v>84.690447020519656</v>
      </c>
      <c r="AF325" s="266">
        <v>69.117425968274347</v>
      </c>
      <c r="AG325" s="308"/>
      <c r="AH325" s="308"/>
      <c r="AI325" s="308"/>
      <c r="AJ325" s="308"/>
      <c r="AK325" s="308"/>
      <c r="AL325" s="308"/>
      <c r="AM325" s="308"/>
      <c r="AN325" s="308"/>
      <c r="AO325" s="308"/>
      <c r="AP325" s="308"/>
      <c r="AQ325" s="308"/>
      <c r="AR325" s="308"/>
      <c r="AS325" s="308"/>
      <c r="AT325" s="308"/>
      <c r="AU325" s="308"/>
      <c r="AV325" s="308"/>
      <c r="AW325" s="308"/>
      <c r="AX325" s="308"/>
      <c r="AY325" s="308"/>
      <c r="AZ325" s="308"/>
      <c r="BA325" s="308"/>
      <c r="BB325" s="308"/>
      <c r="BC325" s="308"/>
      <c r="BD325" s="308"/>
      <c r="BE325" s="308"/>
      <c r="BF325" s="308"/>
      <c r="BG325" s="308"/>
      <c r="BH325" s="308"/>
    </row>
    <row r="326" spans="1:60" s="316" customFormat="1">
      <c r="A326" s="269" t="s">
        <v>114</v>
      </c>
      <c r="B326" s="282">
        <v>56.053916394592193</v>
      </c>
      <c r="C326" s="283">
        <v>55.73591856696364</v>
      </c>
      <c r="D326" s="283">
        <v>56.12496489330929</v>
      </c>
      <c r="E326" s="283">
        <v>55.31469601262517</v>
      </c>
      <c r="F326" s="283">
        <v>54.340314068956637</v>
      </c>
      <c r="G326" s="283">
        <v>52.612632204953194</v>
      </c>
      <c r="H326" s="283">
        <v>50.317970407098642</v>
      </c>
      <c r="I326" s="283">
        <v>50.037974417645948</v>
      </c>
      <c r="J326" s="283">
        <v>49.447461366161626</v>
      </c>
      <c r="K326" s="283">
        <v>50.719962919222667</v>
      </c>
      <c r="L326" s="283">
        <v>47.956654156808455</v>
      </c>
      <c r="M326" s="283">
        <v>49.560116851519076</v>
      </c>
      <c r="N326" s="283">
        <v>49.010441939174825</v>
      </c>
      <c r="O326" s="283">
        <v>47.575987227639253</v>
      </c>
      <c r="P326" s="283">
        <v>46.342373075183097</v>
      </c>
      <c r="Q326" s="283">
        <v>44.828892874399578</v>
      </c>
      <c r="R326" s="283">
        <v>41.706722652122231</v>
      </c>
      <c r="S326" s="283">
        <v>38.655851577241634</v>
      </c>
      <c r="T326" s="283">
        <v>35.613796071996248</v>
      </c>
      <c r="U326" s="283">
        <v>34.436885359471916</v>
      </c>
      <c r="V326" s="283">
        <v>33.74462318165844</v>
      </c>
      <c r="W326" s="283">
        <v>31.615890727553261</v>
      </c>
      <c r="X326" s="283">
        <v>28.614170827370199</v>
      </c>
      <c r="Y326" s="283">
        <v>27.738802438681049</v>
      </c>
      <c r="Z326" s="283">
        <v>28.554744078208714</v>
      </c>
      <c r="AA326" s="283">
        <v>29.653051005742967</v>
      </c>
      <c r="AB326" s="283">
        <v>31.718314150771661</v>
      </c>
      <c r="AC326" s="283">
        <v>32.500224704732283</v>
      </c>
      <c r="AD326" s="283">
        <v>36.048048350896075</v>
      </c>
      <c r="AE326" s="283">
        <v>39.802232282856082</v>
      </c>
      <c r="AF326" s="266">
        <v>35.77593310544416</v>
      </c>
      <c r="AG326" s="308"/>
      <c r="AH326" s="308"/>
      <c r="AI326" s="308"/>
      <c r="AJ326" s="308"/>
      <c r="AK326" s="308"/>
      <c r="AL326" s="308"/>
      <c r="AM326" s="308"/>
      <c r="AN326" s="308"/>
      <c r="AO326" s="308"/>
      <c r="AP326" s="308"/>
      <c r="AQ326" s="308"/>
      <c r="AR326" s="308"/>
      <c r="AS326" s="308"/>
      <c r="AT326" s="308"/>
      <c r="AU326" s="308"/>
      <c r="AV326" s="308"/>
      <c r="AW326" s="308"/>
      <c r="AX326" s="308"/>
      <c r="AY326" s="308"/>
      <c r="AZ326" s="308"/>
      <c r="BA326" s="308"/>
      <c r="BB326" s="308"/>
      <c r="BC326" s="308"/>
      <c r="BD326" s="308"/>
      <c r="BE326" s="308"/>
      <c r="BF326" s="308"/>
      <c r="BG326" s="308"/>
      <c r="BH326" s="308"/>
    </row>
    <row r="327" spans="1:60" s="316" customFormat="1">
      <c r="A327" s="269" t="s">
        <v>115</v>
      </c>
      <c r="B327" s="285">
        <v>7.1000803320681413E-2</v>
      </c>
      <c r="C327" s="286">
        <v>5.7454466799775131E-2</v>
      </c>
      <c r="D327" s="286">
        <v>5.0413941955307975E-2</v>
      </c>
      <c r="E327" s="286">
        <v>4.258012898539474E-2</v>
      </c>
      <c r="F327" s="286">
        <v>3.6500971070506365E-2</v>
      </c>
      <c r="G327" s="286">
        <v>2.8849819999139582E-2</v>
      </c>
      <c r="H327" s="286">
        <v>5.1841848076454693E-2</v>
      </c>
      <c r="I327" s="286">
        <v>0.1117260336277657</v>
      </c>
      <c r="J327" s="286">
        <v>0.17827021737401186</v>
      </c>
      <c r="K327" s="286">
        <v>0.24070957456225539</v>
      </c>
      <c r="L327" s="286">
        <v>0.48375555664854808</v>
      </c>
      <c r="M327" s="286">
        <v>0.29146111361813803</v>
      </c>
      <c r="N327" s="286">
        <v>0.26045019616104209</v>
      </c>
      <c r="O327" s="286">
        <v>0.19712263427260224</v>
      </c>
      <c r="P327" s="286">
        <v>0.18227728651904604</v>
      </c>
      <c r="Q327" s="286">
        <v>0.24438935833217168</v>
      </c>
      <c r="R327" s="286">
        <v>0.23334832496546434</v>
      </c>
      <c r="S327" s="286">
        <v>0.19108057714787732</v>
      </c>
      <c r="T327" s="286">
        <v>0.16565463883588638</v>
      </c>
      <c r="U327" s="286">
        <v>0.15626785683233305</v>
      </c>
      <c r="V327" s="286">
        <v>0.18906626422419581</v>
      </c>
      <c r="W327" s="286">
        <v>0.2689902144427872</v>
      </c>
      <c r="X327" s="286">
        <v>0.20968270287770754</v>
      </c>
      <c r="Y327" s="286">
        <v>0.18518186237898382</v>
      </c>
      <c r="Z327" s="286">
        <v>0.12165252239812474</v>
      </c>
      <c r="AA327" s="286">
        <v>0.10791581291370567</v>
      </c>
      <c r="AB327" s="286">
        <v>9.5023887716540786E-2</v>
      </c>
      <c r="AC327" s="286">
        <v>7.8740306558554268E-2</v>
      </c>
      <c r="AD327" s="286">
        <v>6.4083019339270297E-2</v>
      </c>
      <c r="AE327" s="286">
        <v>5.4732555238106044E-2</v>
      </c>
      <c r="AF327" s="265">
        <v>3.7399738224795961E-2</v>
      </c>
      <c r="AG327" s="308"/>
      <c r="AH327" s="308"/>
      <c r="AI327" s="308"/>
      <c r="AJ327" s="308"/>
      <c r="AK327" s="308"/>
      <c r="AL327" s="308"/>
      <c r="AM327" s="308"/>
      <c r="AN327" s="308"/>
      <c r="AO327" s="308"/>
      <c r="AP327" s="308"/>
      <c r="AQ327" s="308"/>
      <c r="AR327" s="308"/>
      <c r="AS327" s="308"/>
      <c r="AT327" s="308"/>
      <c r="AU327" s="308"/>
      <c r="AV327" s="308"/>
      <c r="AW327" s="308"/>
      <c r="AX327" s="308"/>
      <c r="AY327" s="308"/>
      <c r="AZ327" s="308"/>
      <c r="BA327" s="308"/>
      <c r="BB327" s="308"/>
      <c r="BC327" s="308"/>
      <c r="BD327" s="308"/>
      <c r="BE327" s="308"/>
      <c r="BF327" s="308"/>
      <c r="BG327" s="308"/>
      <c r="BH327" s="308"/>
    </row>
    <row r="328" spans="1:60" s="316" customFormat="1">
      <c r="A328" s="269" t="s">
        <v>131</v>
      </c>
      <c r="B328" s="282">
        <v>4.8045216258045764E-5</v>
      </c>
      <c r="C328" s="283">
        <v>3.6809679460370393E-5</v>
      </c>
      <c r="D328" s="283">
        <v>3.8701868954785982E-5</v>
      </c>
      <c r="E328" s="283">
        <v>2.4980569659797464E-4</v>
      </c>
      <c r="F328" s="283">
        <v>1.3796884428004969E-4</v>
      </c>
      <c r="G328" s="283">
        <v>7.1611121224605891E-5</v>
      </c>
      <c r="H328" s="283">
        <v>7.859247956272297E-5</v>
      </c>
      <c r="I328" s="283">
        <v>6.3556958595839953E-5</v>
      </c>
      <c r="J328" s="283">
        <v>5.4609978696083877E-5</v>
      </c>
      <c r="K328" s="283">
        <v>5.3208132911841698E-5</v>
      </c>
      <c r="L328" s="283">
        <v>2.565914916286721E-4</v>
      </c>
      <c r="M328" s="283">
        <v>1.170911902225436E-3</v>
      </c>
      <c r="N328" s="283">
        <v>2.4374460251232071E-3</v>
      </c>
      <c r="O328" s="283">
        <v>1.98392773925518E-3</v>
      </c>
      <c r="P328" s="283">
        <v>2.1840494650392644E-3</v>
      </c>
      <c r="Q328" s="283">
        <v>4.59042915875316E-3</v>
      </c>
      <c r="R328" s="283">
        <v>5.9457300970591738E-3</v>
      </c>
      <c r="S328" s="283">
        <v>4.6420334269970968E-3</v>
      </c>
      <c r="T328" s="283">
        <v>5.6055694976757126E-3</v>
      </c>
      <c r="U328" s="283">
        <v>5.8534457178204312E-3</v>
      </c>
      <c r="V328" s="283">
        <v>6.2618101205509638E-3</v>
      </c>
      <c r="W328" s="283">
        <v>2.0283786604470066E-2</v>
      </c>
      <c r="X328" s="283">
        <v>2.1281597465056715E-2</v>
      </c>
      <c r="Y328" s="283">
        <v>2.1991147893809675E-2</v>
      </c>
      <c r="Z328" s="283">
        <v>1.1653404913097536E-2</v>
      </c>
      <c r="AA328" s="283">
        <v>1.1521920114573347E-2</v>
      </c>
      <c r="AB328" s="283">
        <v>7.8915096121658992E-3</v>
      </c>
      <c r="AC328" s="283">
        <v>5.38562889166314E-3</v>
      </c>
      <c r="AD328" s="283">
        <v>4.8401873041404109E-3</v>
      </c>
      <c r="AE328" s="283">
        <v>4.6748842997061685E-3</v>
      </c>
      <c r="AF328" s="266">
        <v>3.7583969881249163E-3</v>
      </c>
      <c r="AG328" s="308"/>
      <c r="AH328" s="308"/>
      <c r="AI328" s="308"/>
      <c r="AJ328" s="308"/>
      <c r="AK328" s="308"/>
      <c r="AL328" s="308"/>
      <c r="AM328" s="308"/>
      <c r="AN328" s="308"/>
      <c r="AO328" s="308"/>
      <c r="AP328" s="308"/>
      <c r="AQ328" s="308"/>
      <c r="AR328" s="308"/>
      <c r="AS328" s="308"/>
      <c r="AT328" s="308"/>
      <c r="AU328" s="308"/>
      <c r="AV328" s="308"/>
      <c r="AW328" s="308"/>
      <c r="AX328" s="308"/>
      <c r="AY328" s="308"/>
      <c r="AZ328" s="308"/>
      <c r="BA328" s="308"/>
      <c r="BB328" s="308"/>
      <c r="BC328" s="308"/>
      <c r="BD328" s="308"/>
      <c r="BE328" s="308"/>
      <c r="BF328" s="308"/>
      <c r="BG328" s="308"/>
      <c r="BH328" s="308"/>
    </row>
    <row r="329" spans="1:60" s="316" customFormat="1">
      <c r="A329" s="269" t="s">
        <v>142</v>
      </c>
      <c r="B329" s="282">
        <v>0</v>
      </c>
      <c r="C329" s="283">
        <v>0</v>
      </c>
      <c r="D329" s="283">
        <v>0</v>
      </c>
      <c r="E329" s="283">
        <v>0</v>
      </c>
      <c r="F329" s="283">
        <v>0</v>
      </c>
      <c r="G329" s="283">
        <v>0</v>
      </c>
      <c r="H329" s="283">
        <v>0</v>
      </c>
      <c r="I329" s="283">
        <v>0</v>
      </c>
      <c r="J329" s="283">
        <v>3.35811659832112E-5</v>
      </c>
      <c r="K329" s="283">
        <v>1.406937450806016E-4</v>
      </c>
      <c r="L329" s="283">
        <v>3.1687038643373334E-4</v>
      </c>
      <c r="M329" s="283">
        <v>5.7213157740800642E-4</v>
      </c>
      <c r="N329" s="283">
        <v>8.8485083459266794E-4</v>
      </c>
      <c r="O329" s="283">
        <v>1.2390338719353441E-3</v>
      </c>
      <c r="P329" s="283">
        <v>2.1767378178402506E-3</v>
      </c>
      <c r="Q329" s="283">
        <v>2.8841039621081543E-3</v>
      </c>
      <c r="R329" s="283">
        <v>2.7661224484561856E-3</v>
      </c>
      <c r="S329" s="283">
        <v>2.7086769242455899E-3</v>
      </c>
      <c r="T329" s="283">
        <v>2.653466329442146E-3</v>
      </c>
      <c r="U329" s="283">
        <v>2.5632026491084424E-3</v>
      </c>
      <c r="V329" s="283">
        <v>2.8965169015293174E-3</v>
      </c>
      <c r="W329" s="283">
        <v>6.8478996065200626E-3</v>
      </c>
      <c r="X329" s="286">
        <v>1.766483672802904E-2</v>
      </c>
      <c r="Y329" s="286">
        <v>3.9243338279082628E-2</v>
      </c>
      <c r="Z329" s="286">
        <v>6.9099140796299599E-2</v>
      </c>
      <c r="AA329" s="286">
        <v>0.11051735050229949</v>
      </c>
      <c r="AB329" s="286">
        <v>0.16811472135709318</v>
      </c>
      <c r="AC329" s="286">
        <v>0.23072803094188774</v>
      </c>
      <c r="AD329" s="286">
        <v>0.30692915984570307</v>
      </c>
      <c r="AE329" s="286">
        <v>0.41483343059459044</v>
      </c>
      <c r="AF329" s="265">
        <v>0.59514001793139137</v>
      </c>
      <c r="AG329" s="308"/>
      <c r="AH329" s="308"/>
      <c r="AI329" s="308"/>
      <c r="AJ329" s="308"/>
      <c r="AK329" s="308"/>
      <c r="AL329" s="308"/>
      <c r="AM329" s="308"/>
      <c r="AN329" s="308"/>
      <c r="AO329" s="308"/>
      <c r="AP329" s="308"/>
      <c r="AQ329" s="308"/>
      <c r="AR329" s="308"/>
      <c r="AS329" s="308"/>
      <c r="AT329" s="308"/>
      <c r="AU329" s="308"/>
      <c r="AV329" s="308"/>
      <c r="AW329" s="308"/>
      <c r="AX329" s="308"/>
      <c r="AY329" s="308"/>
      <c r="AZ329" s="308"/>
      <c r="BA329" s="308"/>
      <c r="BB329" s="308"/>
      <c r="BC329" s="308"/>
      <c r="BD329" s="308"/>
      <c r="BE329" s="308"/>
      <c r="BF329" s="308"/>
      <c r="BG329" s="308"/>
      <c r="BH329" s="308"/>
    </row>
    <row r="330" spans="1:60" s="316" customFormat="1">
      <c r="A330" s="270" t="s">
        <v>129</v>
      </c>
      <c r="B330" s="276">
        <v>25.578844316318698</v>
      </c>
      <c r="C330" s="277">
        <v>26.941722303360383</v>
      </c>
      <c r="D330" s="277">
        <v>27.321067441985797</v>
      </c>
      <c r="E330" s="277">
        <v>27.879390178107744</v>
      </c>
      <c r="F330" s="277">
        <v>28.521626608713703</v>
      </c>
      <c r="G330" s="277">
        <v>28.220564755589354</v>
      </c>
      <c r="H330" s="277">
        <v>28.325711066766686</v>
      </c>
      <c r="I330" s="277">
        <v>29.918666726853917</v>
      </c>
      <c r="J330" s="277">
        <v>30.136257553449362</v>
      </c>
      <c r="K330" s="277">
        <v>30.9203830510606</v>
      </c>
      <c r="L330" s="277">
        <v>28.746113179471731</v>
      </c>
      <c r="M330" s="277">
        <v>31.247329805721112</v>
      </c>
      <c r="N330" s="277">
        <v>32.361444131071977</v>
      </c>
      <c r="O330" s="277">
        <v>33.028110810633166</v>
      </c>
      <c r="P330" s="277">
        <v>33.189821325406911</v>
      </c>
      <c r="Q330" s="277">
        <v>34.222575131569258</v>
      </c>
      <c r="R330" s="277">
        <v>34.944971433193714</v>
      </c>
      <c r="S330" s="277">
        <v>34.462064655257493</v>
      </c>
      <c r="T330" s="277">
        <v>33.104568054676662</v>
      </c>
      <c r="U330" s="277">
        <v>33.748599528023121</v>
      </c>
      <c r="V330" s="277">
        <v>35.550387340983434</v>
      </c>
      <c r="W330" s="277">
        <v>35.812320350184443</v>
      </c>
      <c r="X330" s="277">
        <v>35.246798185868883</v>
      </c>
      <c r="Y330" s="277">
        <v>35.607256244415645</v>
      </c>
      <c r="Z330" s="277">
        <v>35.288526516774269</v>
      </c>
      <c r="AA330" s="277">
        <v>36.864028751281218</v>
      </c>
      <c r="AB330" s="277">
        <v>35.930715171305287</v>
      </c>
      <c r="AC330" s="277">
        <v>36.968373097276505</v>
      </c>
      <c r="AD330" s="277">
        <v>37.597774241724281</v>
      </c>
      <c r="AE330" s="277">
        <v>38.135331406289218</v>
      </c>
      <c r="AF330" s="278">
        <v>33.031539525631757</v>
      </c>
      <c r="AG330" s="308"/>
      <c r="AH330" s="308"/>
      <c r="AI330" s="308"/>
      <c r="AJ330" s="308"/>
      <c r="AK330" s="308"/>
      <c r="AL330" s="308"/>
      <c r="AM330" s="308"/>
      <c r="AN330" s="308"/>
      <c r="AO330" s="308"/>
      <c r="AP330" s="308"/>
      <c r="AQ330" s="308"/>
      <c r="AR330" s="308"/>
      <c r="AS330" s="308"/>
      <c r="AT330" s="308"/>
      <c r="AU330" s="308"/>
      <c r="AV330" s="308"/>
      <c r="AW330" s="308"/>
      <c r="AX330" s="308"/>
      <c r="AY330" s="308"/>
      <c r="AZ330" s="308"/>
      <c r="BA330" s="308"/>
      <c r="BB330" s="308"/>
      <c r="BC330" s="308"/>
      <c r="BD330" s="308"/>
      <c r="BE330" s="308"/>
      <c r="BF330" s="308"/>
      <c r="BG330" s="308"/>
      <c r="BH330" s="308"/>
    </row>
    <row r="331" spans="1:60" s="316" customFormat="1">
      <c r="A331" s="271" t="s">
        <v>127</v>
      </c>
      <c r="B331" s="282">
        <v>14.550844022499231</v>
      </c>
      <c r="C331" s="283">
        <v>16.217150262589158</v>
      </c>
      <c r="D331" s="283">
        <v>17.692438738777621</v>
      </c>
      <c r="E331" s="283">
        <v>19.299577276828497</v>
      </c>
      <c r="F331" s="283">
        <v>20.170195872126158</v>
      </c>
      <c r="G331" s="283">
        <v>20.975222928841301</v>
      </c>
      <c r="H331" s="283">
        <v>21.314824021538286</v>
      </c>
      <c r="I331" s="283">
        <v>22.783392775115338</v>
      </c>
      <c r="J331" s="283">
        <v>22.862762193599824</v>
      </c>
      <c r="K331" s="283">
        <v>23.462939761909762</v>
      </c>
      <c r="L331" s="283">
        <v>22.542581314459955</v>
      </c>
      <c r="M331" s="283">
        <v>24.578223586923286</v>
      </c>
      <c r="N331" s="283">
        <v>25.889699870972766</v>
      </c>
      <c r="O331" s="283">
        <v>26.724973657005219</v>
      </c>
      <c r="P331" s="283">
        <v>26.920058658015336</v>
      </c>
      <c r="Q331" s="283">
        <v>28.009829063788928</v>
      </c>
      <c r="R331" s="283">
        <v>28.000848533186282</v>
      </c>
      <c r="S331" s="283">
        <v>27.358383868710231</v>
      </c>
      <c r="T331" s="283">
        <v>26.909882586736749</v>
      </c>
      <c r="U331" s="283">
        <v>27.206391903924683</v>
      </c>
      <c r="V331" s="283">
        <v>29.143399066050037</v>
      </c>
      <c r="W331" s="283">
        <v>29.629767407354652</v>
      </c>
      <c r="X331" s="283">
        <v>28.735647000697721</v>
      </c>
      <c r="Y331" s="283">
        <v>28.874053796047079</v>
      </c>
      <c r="Z331" s="283">
        <v>29.149600653292417</v>
      </c>
      <c r="AA331" s="283">
        <v>29.711665740990465</v>
      </c>
      <c r="AB331" s="283">
        <v>30.189500720599153</v>
      </c>
      <c r="AC331" s="283">
        <v>29.848901203978944</v>
      </c>
      <c r="AD331" s="283">
        <v>30.736287460825004</v>
      </c>
      <c r="AE331" s="283">
        <v>30.891466069875239</v>
      </c>
      <c r="AF331" s="266">
        <v>27.460665512290497</v>
      </c>
      <c r="AG331" s="308"/>
      <c r="AH331" s="308"/>
      <c r="AI331" s="308"/>
      <c r="AJ331" s="308"/>
      <c r="AK331" s="308"/>
      <c r="AL331" s="308"/>
      <c r="AM331" s="308"/>
      <c r="AN331" s="308"/>
      <c r="AO331" s="308"/>
      <c r="AP331" s="308"/>
      <c r="AQ331" s="308"/>
      <c r="AR331" s="308"/>
      <c r="AS331" s="308"/>
      <c r="AT331" s="308"/>
      <c r="AU331" s="308"/>
      <c r="AV331" s="308"/>
      <c r="AW331" s="308"/>
      <c r="AX331" s="308"/>
      <c r="AY331" s="308"/>
      <c r="AZ331" s="308"/>
      <c r="BA331" s="308"/>
      <c r="BB331" s="308"/>
      <c r="BC331" s="308"/>
      <c r="BD331" s="308"/>
      <c r="BE331" s="308"/>
      <c r="BF331" s="308"/>
      <c r="BG331" s="308"/>
      <c r="BH331" s="308"/>
    </row>
    <row r="332" spans="1:60" s="316" customFormat="1">
      <c r="A332" s="269" t="s">
        <v>114</v>
      </c>
      <c r="B332" s="282">
        <v>10.859352469791267</v>
      </c>
      <c r="C332" s="283">
        <v>10.552259335258965</v>
      </c>
      <c r="D332" s="283">
        <v>9.4838823790189384</v>
      </c>
      <c r="E332" s="283">
        <v>8.4490709195966733</v>
      </c>
      <c r="F332" s="283">
        <v>8.2336504530845396</v>
      </c>
      <c r="G332" s="283">
        <v>7.1435829663532946</v>
      </c>
      <c r="H332" s="283">
        <v>6.838863989924457</v>
      </c>
      <c r="I332" s="283">
        <v>6.7987917232074215</v>
      </c>
      <c r="J332" s="283">
        <v>6.6849777969656428</v>
      </c>
      <c r="K332" s="283">
        <v>6.6577928208644073</v>
      </c>
      <c r="L332" s="283">
        <v>5.7182696274009732</v>
      </c>
      <c r="M332" s="283">
        <v>5.8866703905895719</v>
      </c>
      <c r="N332" s="283">
        <v>5.7399110525722845</v>
      </c>
      <c r="O332" s="283">
        <v>5.5806381706804293</v>
      </c>
      <c r="P332" s="283">
        <v>5.6003868885345938</v>
      </c>
      <c r="Q332" s="283">
        <v>5.6668206082127401</v>
      </c>
      <c r="R332" s="283">
        <v>6.4255137623428196</v>
      </c>
      <c r="S332" s="283">
        <v>6.6117719566565869</v>
      </c>
      <c r="T332" s="283">
        <v>5.648170540219926</v>
      </c>
      <c r="U332" s="283">
        <v>6.0570787861879758</v>
      </c>
      <c r="V332" s="283">
        <v>5.8472713992253382</v>
      </c>
      <c r="W332" s="283">
        <v>5.6420986186124589</v>
      </c>
      <c r="X332" s="283">
        <v>5.9655224746617694</v>
      </c>
      <c r="Y332" s="283">
        <v>6.2383995705293032</v>
      </c>
      <c r="Z332" s="283">
        <v>5.6556048690998715</v>
      </c>
      <c r="AA332" s="283">
        <v>6.71879700563386</v>
      </c>
      <c r="AB332" s="283">
        <v>5.3610999428923574</v>
      </c>
      <c r="AC332" s="283">
        <v>6.7947967355315777</v>
      </c>
      <c r="AD332" s="283">
        <v>6.5541798448346329</v>
      </c>
      <c r="AE332" s="283">
        <v>6.9563881608342957</v>
      </c>
      <c r="AF332" s="266">
        <v>5.3579047203220691</v>
      </c>
      <c r="AG332" s="308"/>
      <c r="AH332" s="308"/>
      <c r="AI332" s="308"/>
      <c r="AJ332" s="308"/>
      <c r="AK332" s="308"/>
      <c r="AL332" s="308"/>
      <c r="AM332" s="308"/>
      <c r="AN332" s="308"/>
      <c r="AO332" s="308"/>
      <c r="AP332" s="308"/>
      <c r="AQ332" s="308"/>
      <c r="AR332" s="308"/>
      <c r="AS332" s="308"/>
      <c r="AT332" s="308"/>
      <c r="AU332" s="308"/>
      <c r="AV332" s="308"/>
      <c r="AW332" s="308"/>
      <c r="AX332" s="308"/>
      <c r="AY332" s="308"/>
      <c r="AZ332" s="308"/>
      <c r="BA332" s="308"/>
      <c r="BB332" s="308"/>
      <c r="BC332" s="308"/>
      <c r="BD332" s="308"/>
      <c r="BE332" s="308"/>
      <c r="BF332" s="308"/>
      <c r="BG332" s="308"/>
      <c r="BH332" s="308"/>
    </row>
    <row r="333" spans="1:60" s="316" customFormat="1">
      <c r="A333" s="269" t="s">
        <v>115</v>
      </c>
      <c r="B333" s="282">
        <v>0.16848443625714438</v>
      </c>
      <c r="C333" s="283">
        <v>0.17215243379250175</v>
      </c>
      <c r="D333" s="283">
        <v>0.1445836184193868</v>
      </c>
      <c r="E333" s="283">
        <v>0.12962148827909717</v>
      </c>
      <c r="F333" s="283">
        <v>0.11712219943519443</v>
      </c>
      <c r="G333" s="283">
        <v>0.10138607384203133</v>
      </c>
      <c r="H333" s="283">
        <v>0.17164424867542866</v>
      </c>
      <c r="I333" s="283">
        <v>0.33620342170222822</v>
      </c>
      <c r="J333" s="283">
        <v>0.5882534350108457</v>
      </c>
      <c r="K333" s="283">
        <v>0.79939414653872565</v>
      </c>
      <c r="L333" s="283">
        <v>0.48488754037582776</v>
      </c>
      <c r="M333" s="283">
        <v>0.77783673471875114</v>
      </c>
      <c r="N333" s="283">
        <v>0.72183071000364429</v>
      </c>
      <c r="O333" s="283">
        <v>0.71194743148363504</v>
      </c>
      <c r="P333" s="283">
        <v>0.65782312244132402</v>
      </c>
      <c r="Q333" s="283">
        <v>0.53132655833432996</v>
      </c>
      <c r="R333" s="283">
        <v>0.49975618562812207</v>
      </c>
      <c r="S333" s="283">
        <v>0.47468927122186699</v>
      </c>
      <c r="T333" s="283">
        <v>0.52092592017173367</v>
      </c>
      <c r="U333" s="283">
        <v>0.46046771785598933</v>
      </c>
      <c r="V333" s="283">
        <v>0.53376264361675441</v>
      </c>
      <c r="W333" s="283">
        <v>0.48631364005958289</v>
      </c>
      <c r="X333" s="283">
        <v>0.47324793217903716</v>
      </c>
      <c r="Y333" s="283">
        <v>0.41221695380103018</v>
      </c>
      <c r="Z333" s="283">
        <v>0.41284896496871809</v>
      </c>
      <c r="AA333" s="283">
        <v>0.36414972788514649</v>
      </c>
      <c r="AB333" s="283">
        <v>0.32727909842113978</v>
      </c>
      <c r="AC333" s="283">
        <v>0.2844800091324467</v>
      </c>
      <c r="AD333" s="283">
        <v>0.2684620581099425</v>
      </c>
      <c r="AE333" s="283">
        <v>0.24614588418196182</v>
      </c>
      <c r="AF333" s="266">
        <v>0.16962036156140203</v>
      </c>
      <c r="AG333" s="308"/>
      <c r="AH333" s="308"/>
      <c r="AI333" s="308"/>
      <c r="AJ333" s="308"/>
      <c r="AK333" s="308"/>
      <c r="AL333" s="308"/>
      <c r="AM333" s="308"/>
      <c r="AN333" s="308"/>
      <c r="AO333" s="308"/>
      <c r="AP333" s="308"/>
      <c r="AQ333" s="308"/>
      <c r="AR333" s="308"/>
      <c r="AS333" s="308"/>
      <c r="AT333" s="308"/>
      <c r="AU333" s="308"/>
      <c r="AV333" s="308"/>
      <c r="AW333" s="308"/>
      <c r="AX333" s="308"/>
      <c r="AY333" s="308"/>
      <c r="AZ333" s="308"/>
      <c r="BA333" s="308"/>
      <c r="BB333" s="308"/>
      <c r="BC333" s="308"/>
      <c r="BD333" s="308"/>
      <c r="BE333" s="308"/>
      <c r="BF333" s="308"/>
      <c r="BG333" s="308"/>
      <c r="BH333" s="308"/>
    </row>
    <row r="334" spans="1:60" s="316" customFormat="1">
      <c r="A334" s="269" t="s">
        <v>131</v>
      </c>
      <c r="B334" s="282">
        <v>1.6338777105683887E-4</v>
      </c>
      <c r="C334" s="283">
        <v>1.602717197558124E-4</v>
      </c>
      <c r="D334" s="283">
        <v>1.6270576985048257E-4</v>
      </c>
      <c r="E334" s="283">
        <v>1.1204934034755359E-3</v>
      </c>
      <c r="F334" s="283">
        <v>6.5808406781117928E-4</v>
      </c>
      <c r="G334" s="283">
        <v>3.7278655272399304E-4</v>
      </c>
      <c r="H334" s="283">
        <v>3.788066285199128E-4</v>
      </c>
      <c r="I334" s="283">
        <v>2.7880682892668005E-4</v>
      </c>
      <c r="J334" s="283">
        <v>2.6412787304759528E-4</v>
      </c>
      <c r="K334" s="283">
        <v>2.5632174770116758E-4</v>
      </c>
      <c r="L334" s="283">
        <v>3.746972349735125E-4</v>
      </c>
      <c r="M334" s="283">
        <v>4.5990934895014917E-3</v>
      </c>
      <c r="N334" s="283">
        <v>1.0002497523282266E-2</v>
      </c>
      <c r="O334" s="283">
        <v>1.0551551463881753E-2</v>
      </c>
      <c r="P334" s="283">
        <v>1.1552656415659203E-2</v>
      </c>
      <c r="Q334" s="283">
        <v>1.4598901233261909E-2</v>
      </c>
      <c r="R334" s="283">
        <v>1.8852952036488946E-2</v>
      </c>
      <c r="S334" s="283">
        <v>1.7219558668806249E-2</v>
      </c>
      <c r="T334" s="283">
        <v>2.5589007548245973E-2</v>
      </c>
      <c r="U334" s="283">
        <v>2.4661120054477244E-2</v>
      </c>
      <c r="V334" s="283">
        <v>2.5531167775033593E-2</v>
      </c>
      <c r="W334" s="283">
        <v>5.303913354122753E-2</v>
      </c>
      <c r="X334" s="283">
        <v>7.0462268002419878E-2</v>
      </c>
      <c r="Y334" s="283">
        <v>7.962559631308383E-2</v>
      </c>
      <c r="Z334" s="283">
        <v>6.7229974470504772E-2</v>
      </c>
      <c r="AA334" s="283">
        <v>6.5888321260836977E-2</v>
      </c>
      <c r="AB334" s="283">
        <v>4.8391226002671768E-2</v>
      </c>
      <c r="AC334" s="283">
        <v>3.4117047158978606E-2</v>
      </c>
      <c r="AD334" s="283">
        <v>3.0027009958114689E-2</v>
      </c>
      <c r="AE334" s="283">
        <v>2.986880964708016E-2</v>
      </c>
      <c r="AF334" s="266">
        <v>2.7139650347620572E-2</v>
      </c>
      <c r="AG334" s="308"/>
      <c r="AH334" s="308"/>
      <c r="AI334" s="308"/>
      <c r="AJ334" s="308"/>
      <c r="AK334" s="308"/>
      <c r="AL334" s="308"/>
      <c r="AM334" s="308"/>
      <c r="AN334" s="308"/>
      <c r="AO334" s="308"/>
      <c r="AP334" s="308"/>
      <c r="AQ334" s="308"/>
      <c r="AR334" s="308"/>
      <c r="AS334" s="308"/>
      <c r="AT334" s="308"/>
      <c r="AU334" s="308"/>
      <c r="AV334" s="308"/>
      <c r="AW334" s="308"/>
      <c r="AX334" s="308"/>
      <c r="AY334" s="308"/>
      <c r="AZ334" s="308"/>
      <c r="BA334" s="308"/>
      <c r="BB334" s="308"/>
      <c r="BC334" s="308"/>
      <c r="BD334" s="308"/>
      <c r="BE334" s="308"/>
      <c r="BF334" s="308"/>
      <c r="BG334" s="308"/>
      <c r="BH334" s="308"/>
    </row>
    <row r="335" spans="1:60" s="316" customFormat="1">
      <c r="A335" s="269" t="s">
        <v>142</v>
      </c>
      <c r="B335" s="282">
        <v>0</v>
      </c>
      <c r="C335" s="283">
        <v>0</v>
      </c>
      <c r="D335" s="283">
        <v>0</v>
      </c>
      <c r="E335" s="283">
        <v>0</v>
      </c>
      <c r="F335" s="283">
        <v>0</v>
      </c>
      <c r="G335" s="283">
        <v>0</v>
      </c>
      <c r="H335" s="283">
        <v>0</v>
      </c>
      <c r="I335" s="283">
        <v>0</v>
      </c>
      <c r="J335" s="283">
        <v>0</v>
      </c>
      <c r="K335" s="283">
        <v>0</v>
      </c>
      <c r="L335" s="283">
        <v>0</v>
      </c>
      <c r="M335" s="283">
        <v>0</v>
      </c>
      <c r="N335" s="283">
        <v>0</v>
      </c>
      <c r="O335" s="283">
        <v>0</v>
      </c>
      <c r="P335" s="283">
        <v>0</v>
      </c>
      <c r="Q335" s="283">
        <v>0</v>
      </c>
      <c r="R335" s="283">
        <v>0</v>
      </c>
      <c r="S335" s="283">
        <v>0</v>
      </c>
      <c r="T335" s="283">
        <v>0</v>
      </c>
      <c r="U335" s="283">
        <v>0</v>
      </c>
      <c r="V335" s="283">
        <v>4.2306431627552732E-4</v>
      </c>
      <c r="W335" s="283">
        <v>1.1015506165156005E-3</v>
      </c>
      <c r="X335" s="286">
        <v>1.9185103279353195E-3</v>
      </c>
      <c r="Y335" s="286">
        <v>2.9603277251483684E-3</v>
      </c>
      <c r="Z335" s="286">
        <v>3.2420549427595868E-3</v>
      </c>
      <c r="AA335" s="286">
        <v>3.5279555109026498E-3</v>
      </c>
      <c r="AB335" s="286">
        <v>4.4441833899737946E-3</v>
      </c>
      <c r="AC335" s="286">
        <v>6.0781014745565267E-3</v>
      </c>
      <c r="AD335" s="286">
        <v>8.8178679965891082E-3</v>
      </c>
      <c r="AE335" s="286">
        <v>1.1462481750644342E-2</v>
      </c>
      <c r="AF335" s="287">
        <v>1.6209281110173432E-2</v>
      </c>
      <c r="AG335" s="308"/>
      <c r="AH335" s="308"/>
      <c r="AI335" s="308"/>
      <c r="AJ335" s="308"/>
      <c r="AK335" s="308"/>
      <c r="AL335" s="308"/>
      <c r="AM335" s="308"/>
      <c r="AN335" s="308"/>
      <c r="AO335" s="308"/>
      <c r="AP335" s="308"/>
      <c r="AQ335" s="308"/>
      <c r="AR335" s="308"/>
      <c r="AS335" s="308"/>
      <c r="AT335" s="308"/>
      <c r="AU335" s="308"/>
      <c r="AV335" s="308"/>
      <c r="AW335" s="308"/>
      <c r="AX335" s="308"/>
      <c r="AY335" s="308"/>
      <c r="AZ335" s="308"/>
      <c r="BA335" s="308"/>
      <c r="BB335" s="308"/>
      <c r="BC335" s="308"/>
      <c r="BD335" s="308"/>
      <c r="BE335" s="308"/>
      <c r="BF335" s="308"/>
      <c r="BG335" s="308"/>
      <c r="BH335" s="308"/>
    </row>
    <row r="336" spans="1:60" s="316" customFormat="1">
      <c r="A336" s="270" t="s">
        <v>143</v>
      </c>
      <c r="B336" s="276">
        <v>31.919386000461653</v>
      </c>
      <c r="C336" s="277">
        <v>33.242423621544745</v>
      </c>
      <c r="D336" s="277">
        <v>34.400605507984828</v>
      </c>
      <c r="E336" s="277">
        <v>34.342899244431457</v>
      </c>
      <c r="F336" s="277">
        <v>35.124154889016147</v>
      </c>
      <c r="G336" s="277">
        <v>34.895222119431914</v>
      </c>
      <c r="H336" s="277">
        <v>34.999275426925493</v>
      </c>
      <c r="I336" s="277">
        <v>36.518359398523039</v>
      </c>
      <c r="J336" s="277">
        <v>37.423240763897759</v>
      </c>
      <c r="K336" s="277">
        <v>40.078204125485556</v>
      </c>
      <c r="L336" s="277">
        <v>39.505761158318442</v>
      </c>
      <c r="M336" s="277">
        <v>38.70003272482419</v>
      </c>
      <c r="N336" s="277">
        <v>39.993107469580202</v>
      </c>
      <c r="O336" s="277">
        <v>38.669173873566336</v>
      </c>
      <c r="P336" s="277">
        <v>38.240751923106814</v>
      </c>
      <c r="Q336" s="277">
        <v>38.637411177749264</v>
      </c>
      <c r="R336" s="277">
        <v>37.41142378515994</v>
      </c>
      <c r="S336" s="277">
        <v>38.376271611195698</v>
      </c>
      <c r="T336" s="277">
        <v>39.07164224555401</v>
      </c>
      <c r="U336" s="277">
        <v>37.508075385687761</v>
      </c>
      <c r="V336" s="277">
        <v>35.953369622420247</v>
      </c>
      <c r="W336" s="277">
        <v>40.02443527052241</v>
      </c>
      <c r="X336" s="277">
        <v>39.305175272248647</v>
      </c>
      <c r="Y336" s="277">
        <v>38.394955378176654</v>
      </c>
      <c r="Z336" s="277">
        <v>37.67155422353899</v>
      </c>
      <c r="AA336" s="277">
        <v>40.107613788701357</v>
      </c>
      <c r="AB336" s="277">
        <v>38.856628836440692</v>
      </c>
      <c r="AC336" s="277">
        <v>41.602421106074885</v>
      </c>
      <c r="AD336" s="277">
        <v>41.501537510557249</v>
      </c>
      <c r="AE336" s="277">
        <v>40.372281743242475</v>
      </c>
      <c r="AF336" s="278">
        <v>37.080024702208597</v>
      </c>
      <c r="AG336" s="308"/>
      <c r="AH336" s="308"/>
      <c r="AI336" s="308"/>
      <c r="AJ336" s="308"/>
      <c r="AK336" s="308"/>
      <c r="AL336" s="308"/>
      <c r="AM336" s="308"/>
      <c r="AN336" s="308"/>
      <c r="AO336" s="308"/>
      <c r="AP336" s="308"/>
      <c r="AQ336" s="308"/>
      <c r="AR336" s="308"/>
      <c r="AS336" s="308"/>
      <c r="AT336" s="308"/>
      <c r="AU336" s="308"/>
      <c r="AV336" s="308"/>
      <c r="AW336" s="308"/>
      <c r="AX336" s="308"/>
      <c r="AY336" s="308"/>
      <c r="AZ336" s="308"/>
      <c r="BA336" s="308"/>
      <c r="BB336" s="308"/>
      <c r="BC336" s="308"/>
      <c r="BD336" s="308"/>
      <c r="BE336" s="308"/>
      <c r="BF336" s="308"/>
      <c r="BG336" s="308"/>
      <c r="BH336" s="308"/>
    </row>
    <row r="337" spans="1:60" s="316" customFormat="1">
      <c r="A337" s="271" t="s">
        <v>127</v>
      </c>
      <c r="B337" s="282">
        <v>31.819902348070084</v>
      </c>
      <c r="C337" s="283">
        <v>33.142335463142892</v>
      </c>
      <c r="D337" s="283">
        <v>34.299368672772168</v>
      </c>
      <c r="E337" s="283">
        <v>34.239273268731424</v>
      </c>
      <c r="F337" s="283">
        <v>35.014537560370655</v>
      </c>
      <c r="G337" s="283">
        <v>34.784627374151881</v>
      </c>
      <c r="H337" s="283">
        <v>34.889836984562265</v>
      </c>
      <c r="I337" s="283">
        <v>36.407244899403182</v>
      </c>
      <c r="J337" s="283">
        <v>37.315152060987948</v>
      </c>
      <c r="K337" s="283">
        <v>39.967360317812037</v>
      </c>
      <c r="L337" s="283">
        <v>39.400072466822905</v>
      </c>
      <c r="M337" s="283">
        <v>38.580837363440814</v>
      </c>
      <c r="N337" s="283">
        <v>39.879624293924152</v>
      </c>
      <c r="O337" s="283">
        <v>38.544246195388034</v>
      </c>
      <c r="P337" s="283">
        <v>38.111701931167481</v>
      </c>
      <c r="Q337" s="283">
        <v>38.509133808356694</v>
      </c>
      <c r="R337" s="283">
        <v>37.270876361118702</v>
      </c>
      <c r="S337" s="283">
        <v>38.227449433478597</v>
      </c>
      <c r="T337" s="283">
        <v>38.913170971437864</v>
      </c>
      <c r="U337" s="283">
        <v>37.354605514602554</v>
      </c>
      <c r="V337" s="283">
        <v>35.799978586960407</v>
      </c>
      <c r="W337" s="283">
        <v>39.760459341570531</v>
      </c>
      <c r="X337" s="283">
        <v>39.029035640538304</v>
      </c>
      <c r="Y337" s="283">
        <v>38.100718080446953</v>
      </c>
      <c r="Z337" s="283">
        <v>37.34214860427101</v>
      </c>
      <c r="AA337" s="283">
        <v>39.759868325462371</v>
      </c>
      <c r="AB337" s="283">
        <v>38.477526894268784</v>
      </c>
      <c r="AC337" s="283">
        <v>41.183671443347528</v>
      </c>
      <c r="AD337" s="283">
        <v>40.995126779369535</v>
      </c>
      <c r="AE337" s="283">
        <v>39.756131894367257</v>
      </c>
      <c r="AF337" s="266">
        <v>36.333862758036467</v>
      </c>
      <c r="AG337" s="308"/>
      <c r="AH337" s="308"/>
      <c r="AI337" s="308"/>
      <c r="AJ337" s="308"/>
      <c r="AK337" s="308"/>
      <c r="AL337" s="308"/>
      <c r="AM337" s="308"/>
      <c r="AN337" s="308"/>
      <c r="AO337" s="308"/>
      <c r="AP337" s="308"/>
      <c r="AQ337" s="308"/>
      <c r="AR337" s="308"/>
      <c r="AS337" s="308"/>
      <c r="AT337" s="308"/>
      <c r="AU337" s="308"/>
      <c r="AV337" s="308"/>
      <c r="AW337" s="308"/>
      <c r="AX337" s="308"/>
      <c r="AY337" s="308"/>
      <c r="AZ337" s="308"/>
      <c r="BA337" s="308"/>
      <c r="BB337" s="308"/>
      <c r="BC337" s="308"/>
      <c r="BD337" s="308"/>
      <c r="BE337" s="308"/>
      <c r="BF337" s="308"/>
      <c r="BG337" s="308"/>
      <c r="BH337" s="308"/>
    </row>
    <row r="338" spans="1:60" s="316" customFormat="1">
      <c r="A338" s="271" t="s">
        <v>114</v>
      </c>
      <c r="B338" s="285">
        <v>9.9198450237150404E-2</v>
      </c>
      <c r="C338" s="286">
        <v>9.9788329154974389E-2</v>
      </c>
      <c r="D338" s="286">
        <v>0.10094045019850133</v>
      </c>
      <c r="E338" s="286">
        <v>0.10144768873517195</v>
      </c>
      <c r="F338" s="286">
        <v>0.10834619290943008</v>
      </c>
      <c r="G338" s="286">
        <v>0.10976596013881885</v>
      </c>
      <c r="H338" s="286">
        <v>0.10862049705398109</v>
      </c>
      <c r="I338" s="286">
        <v>0.11046424280479793</v>
      </c>
      <c r="J338" s="286">
        <v>0.10742781118763259</v>
      </c>
      <c r="K338" s="286">
        <v>0.11017254335485714</v>
      </c>
      <c r="L338" s="286">
        <v>0.10427650542425135</v>
      </c>
      <c r="M338" s="286">
        <v>9.9273957119400597E-2</v>
      </c>
      <c r="N338" s="286">
        <v>9.3717568172230564E-2</v>
      </c>
      <c r="O338" s="286">
        <v>9.2824133925821811E-2</v>
      </c>
      <c r="P338" s="286">
        <v>9.2107783214750161E-2</v>
      </c>
      <c r="Q338" s="286">
        <v>8.9393674663659758E-2</v>
      </c>
      <c r="R338" s="286">
        <v>8.7738376479429184E-2</v>
      </c>
      <c r="S338" s="286">
        <v>8.4695881431812198E-2</v>
      </c>
      <c r="T338" s="286">
        <v>7.9955573750416301E-2</v>
      </c>
      <c r="U338" s="286">
        <v>7.4316652391006405E-2</v>
      </c>
      <c r="V338" s="286">
        <v>6.828805611072325E-2</v>
      </c>
      <c r="W338" s="286">
        <v>6.6377562980051624E-2</v>
      </c>
      <c r="X338" s="286">
        <v>6.1434103280328861E-2</v>
      </c>
      <c r="Y338" s="286">
        <v>5.2519156585541189E-2</v>
      </c>
      <c r="Z338" s="286">
        <v>4.2896665077275291E-2</v>
      </c>
      <c r="AA338" s="283">
        <v>4.4308861322422906E-2</v>
      </c>
      <c r="AB338" s="283">
        <v>3.9537819111763718E-2</v>
      </c>
      <c r="AC338" s="283">
        <v>2.603116044406634E-2</v>
      </c>
      <c r="AD338" s="283">
        <v>3.8621816043329447E-2</v>
      </c>
      <c r="AE338" s="283">
        <v>2.3605404177496188E-2</v>
      </c>
      <c r="AF338" s="266">
        <v>1.7920774472450919E-2</v>
      </c>
      <c r="AG338" s="308"/>
      <c r="AH338" s="308"/>
      <c r="AI338" s="308"/>
      <c r="AJ338" s="308"/>
      <c r="AK338" s="308"/>
      <c r="AL338" s="308"/>
      <c r="AM338" s="308"/>
      <c r="AN338" s="308"/>
      <c r="AO338" s="308"/>
      <c r="AP338" s="308"/>
      <c r="AQ338" s="308"/>
      <c r="AR338" s="308"/>
      <c r="AS338" s="308"/>
      <c r="AT338" s="308"/>
      <c r="AU338" s="308"/>
      <c r="AV338" s="308"/>
      <c r="AW338" s="308"/>
      <c r="AX338" s="308"/>
      <c r="AY338" s="308"/>
      <c r="AZ338" s="308"/>
      <c r="BA338" s="308"/>
      <c r="BB338" s="308"/>
      <c r="BC338" s="308"/>
      <c r="BD338" s="308"/>
      <c r="BE338" s="308"/>
      <c r="BF338" s="308"/>
      <c r="BG338" s="308"/>
      <c r="BH338" s="308"/>
    </row>
    <row r="339" spans="1:60" s="316" customFormat="1">
      <c r="A339" s="271" t="s">
        <v>131</v>
      </c>
      <c r="B339" s="282">
        <v>2.8520215441970719E-4</v>
      </c>
      <c r="C339" s="283">
        <v>2.9982924687946077E-4</v>
      </c>
      <c r="D339" s="283">
        <v>2.9638501415896987E-4</v>
      </c>
      <c r="E339" s="283">
        <v>2.1782869648618668E-3</v>
      </c>
      <c r="F339" s="283">
        <v>1.2711357360603618E-3</v>
      </c>
      <c r="G339" s="283">
        <v>8.2878514121739473E-4</v>
      </c>
      <c r="H339" s="283">
        <v>8.1794530924430208E-4</v>
      </c>
      <c r="I339" s="283">
        <v>6.502563150615297E-4</v>
      </c>
      <c r="J339" s="283">
        <v>6.6089172217519609E-4</v>
      </c>
      <c r="K339" s="283">
        <v>6.7126431865962481E-4</v>
      </c>
      <c r="L339" s="283">
        <v>1.4121860712857075E-3</v>
      </c>
      <c r="M339" s="283">
        <v>1.9921404263974395E-2</v>
      </c>
      <c r="N339" s="283">
        <v>1.9765607483822074E-2</v>
      </c>
      <c r="O339" s="283">
        <v>3.2103544252481943E-2</v>
      </c>
      <c r="P339" s="283">
        <v>3.6942208724579359E-2</v>
      </c>
      <c r="Q339" s="283">
        <v>3.8883694728911317E-2</v>
      </c>
      <c r="R339" s="283">
        <v>5.2809047561811491E-2</v>
      </c>
      <c r="S339" s="283">
        <v>6.4126296285285683E-2</v>
      </c>
      <c r="T339" s="283">
        <v>7.851570036572679E-2</v>
      </c>
      <c r="U339" s="283">
        <v>7.9153218694199945E-2</v>
      </c>
      <c r="V339" s="283">
        <v>8.4593615815039949E-2</v>
      </c>
      <c r="W339" s="283">
        <v>0.19585518805767488</v>
      </c>
      <c r="X339" s="283">
        <v>0.21147143025106296</v>
      </c>
      <c r="Y339" s="283">
        <v>0.23713122187563976</v>
      </c>
      <c r="Z339" s="283">
        <v>0.2794406954066696</v>
      </c>
      <c r="AA339" s="283">
        <v>0.29441723525520203</v>
      </c>
      <c r="AB339" s="283">
        <v>0.32778344438185875</v>
      </c>
      <c r="AC339" s="283">
        <v>0.37606781722361643</v>
      </c>
      <c r="AD339" s="283">
        <v>0.4495153140488426</v>
      </c>
      <c r="AE339" s="283">
        <v>0.56558504202428284</v>
      </c>
      <c r="AF339" s="284">
        <v>0.689261300663777</v>
      </c>
      <c r="AG339" s="308"/>
      <c r="AH339" s="308"/>
      <c r="AI339" s="308"/>
      <c r="AJ339" s="308"/>
      <c r="AK339" s="308"/>
      <c r="AL339" s="308"/>
      <c r="AM339" s="308"/>
      <c r="AN339" s="308"/>
      <c r="AO339" s="308"/>
      <c r="AP339" s="308"/>
      <c r="AQ339" s="308"/>
      <c r="AR339" s="308"/>
      <c r="AS339" s="308"/>
      <c r="AT339" s="308"/>
      <c r="AU339" s="308"/>
      <c r="AV339" s="308"/>
      <c r="AW339" s="308"/>
      <c r="AX339" s="308"/>
      <c r="AY339" s="308"/>
      <c r="AZ339" s="308"/>
      <c r="BA339" s="308"/>
      <c r="BB339" s="308"/>
      <c r="BC339" s="308"/>
      <c r="BD339" s="308"/>
      <c r="BE339" s="308"/>
      <c r="BF339" s="308"/>
      <c r="BG339" s="308"/>
      <c r="BH339" s="308"/>
    </row>
    <row r="340" spans="1:60" s="316" customFormat="1">
      <c r="A340" s="269" t="s">
        <v>142</v>
      </c>
      <c r="B340" s="282">
        <v>0</v>
      </c>
      <c r="C340" s="283">
        <v>0</v>
      </c>
      <c r="D340" s="283">
        <v>0</v>
      </c>
      <c r="E340" s="283">
        <v>0</v>
      </c>
      <c r="F340" s="283">
        <v>0</v>
      </c>
      <c r="G340" s="283">
        <v>0</v>
      </c>
      <c r="H340" s="283">
        <v>0</v>
      </c>
      <c r="I340" s="283">
        <v>0</v>
      </c>
      <c r="J340" s="283">
        <v>0</v>
      </c>
      <c r="K340" s="283">
        <v>0</v>
      </c>
      <c r="L340" s="283">
        <v>0</v>
      </c>
      <c r="M340" s="283">
        <v>0</v>
      </c>
      <c r="N340" s="283">
        <v>0</v>
      </c>
      <c r="O340" s="283">
        <v>0</v>
      </c>
      <c r="P340" s="283">
        <v>0</v>
      </c>
      <c r="Q340" s="283">
        <v>0</v>
      </c>
      <c r="R340" s="283">
        <v>0</v>
      </c>
      <c r="S340" s="283">
        <v>0</v>
      </c>
      <c r="T340" s="283">
        <v>0</v>
      </c>
      <c r="U340" s="283">
        <v>0</v>
      </c>
      <c r="V340" s="283">
        <v>5.0936353407508731E-4</v>
      </c>
      <c r="W340" s="283">
        <v>1.7431779141473943E-3</v>
      </c>
      <c r="X340" s="283">
        <v>3.2340981789469045E-3</v>
      </c>
      <c r="Y340" s="283">
        <v>4.5869192685200014E-3</v>
      </c>
      <c r="Z340" s="283">
        <v>7.0682587840379483E-3</v>
      </c>
      <c r="AA340" s="283">
        <v>9.0193666613635256E-3</v>
      </c>
      <c r="AB340" s="283">
        <v>1.1780678678283208E-2</v>
      </c>
      <c r="AC340" s="286">
        <v>1.6650685059678028E-2</v>
      </c>
      <c r="AD340" s="286">
        <v>1.8273601095534223E-2</v>
      </c>
      <c r="AE340" s="286">
        <v>2.6959402673442823E-2</v>
      </c>
      <c r="AF340" s="287">
        <v>3.8979869035901372E-2</v>
      </c>
      <c r="AG340" s="308"/>
      <c r="AH340" s="308"/>
      <c r="AI340" s="308"/>
      <c r="AJ340" s="308"/>
      <c r="AK340" s="308"/>
      <c r="AL340" s="308"/>
      <c r="AM340" s="308"/>
      <c r="AN340" s="308"/>
      <c r="AO340" s="308"/>
      <c r="AP340" s="308"/>
      <c r="AQ340" s="308"/>
      <c r="AR340" s="308"/>
      <c r="AS340" s="308"/>
      <c r="AT340" s="308"/>
      <c r="AU340" s="308"/>
      <c r="AV340" s="308"/>
      <c r="AW340" s="308"/>
      <c r="AX340" s="308"/>
      <c r="AY340" s="308"/>
      <c r="AZ340" s="308"/>
      <c r="BA340" s="308"/>
      <c r="BB340" s="308"/>
      <c r="BC340" s="308"/>
      <c r="BD340" s="308"/>
      <c r="BE340" s="308"/>
      <c r="BF340" s="308"/>
      <c r="BG340" s="308"/>
      <c r="BH340" s="308"/>
    </row>
    <row r="341" spans="1:60" s="316" customFormat="1">
      <c r="A341" s="270" t="s">
        <v>112</v>
      </c>
      <c r="B341" s="654">
        <v>3.7365828554114535</v>
      </c>
      <c r="C341" s="655">
        <v>3.5101541862970169</v>
      </c>
      <c r="D341" s="655">
        <v>3.3863985362873223</v>
      </c>
      <c r="E341" s="655">
        <v>3.9981814783657872</v>
      </c>
      <c r="F341" s="655">
        <v>3.3209285538999134</v>
      </c>
      <c r="G341" s="655">
        <v>2.7861847567252016</v>
      </c>
      <c r="H341" s="655">
        <v>2.6996664084542839</v>
      </c>
      <c r="I341" s="655">
        <v>3.1519056577141056</v>
      </c>
      <c r="J341" s="655">
        <v>3.6966199454255446</v>
      </c>
      <c r="K341" s="655">
        <v>3.6071538704954209</v>
      </c>
      <c r="L341" s="655">
        <v>3.7197381405379035</v>
      </c>
      <c r="M341" s="655">
        <v>3.8304915856769091</v>
      </c>
      <c r="N341" s="655">
        <v>3.9795029408348666</v>
      </c>
      <c r="O341" s="655">
        <v>3.7815822292528347</v>
      </c>
      <c r="P341" s="655">
        <v>3.8059113468148054</v>
      </c>
      <c r="Q341" s="655">
        <v>3.7317356841653777</v>
      </c>
      <c r="R341" s="655">
        <v>3.6085662208074987</v>
      </c>
      <c r="S341" s="655">
        <v>3.5319104051720647</v>
      </c>
      <c r="T341" s="655">
        <v>3.6100029982603217</v>
      </c>
      <c r="U341" s="655">
        <v>3.7181887112183118</v>
      </c>
      <c r="V341" s="655">
        <v>3.5687664603793912</v>
      </c>
      <c r="W341" s="655">
        <v>3.5849378458790104</v>
      </c>
      <c r="X341" s="655">
        <v>3.5194614242097129</v>
      </c>
      <c r="Y341" s="655">
        <v>3.4604451134891652</v>
      </c>
      <c r="Z341" s="655">
        <v>3.3971311585069039</v>
      </c>
      <c r="AA341" s="655">
        <v>3.3868521998756433</v>
      </c>
      <c r="AB341" s="655">
        <v>3.3972643239096203</v>
      </c>
      <c r="AC341" s="655">
        <v>3.4223391488388684</v>
      </c>
      <c r="AD341" s="655">
        <v>3.4504759593282253</v>
      </c>
      <c r="AE341" s="655">
        <v>3.427389370337961</v>
      </c>
      <c r="AF341" s="656">
        <v>2.8816532441896192</v>
      </c>
      <c r="AG341" s="308"/>
      <c r="AH341" s="308"/>
      <c r="AI341" s="308"/>
      <c r="AJ341" s="308"/>
      <c r="AK341" s="308"/>
      <c r="AL341" s="308"/>
      <c r="AM341" s="308"/>
      <c r="AN341" s="308"/>
      <c r="AO341" s="308"/>
      <c r="AP341" s="308"/>
      <c r="AQ341" s="308"/>
      <c r="AR341" s="308"/>
      <c r="AS341" s="308"/>
      <c r="AT341" s="308"/>
      <c r="AU341" s="308"/>
      <c r="AV341" s="308"/>
      <c r="AW341" s="308"/>
      <c r="AX341" s="308"/>
      <c r="AY341" s="308"/>
      <c r="AZ341" s="308"/>
      <c r="BA341" s="308"/>
      <c r="BB341" s="308"/>
      <c r="BC341" s="308"/>
      <c r="BD341" s="308"/>
      <c r="BE341" s="308"/>
      <c r="BF341" s="308"/>
      <c r="BG341" s="308"/>
      <c r="BH341" s="308"/>
    </row>
    <row r="342" spans="1:60" s="316" customFormat="1">
      <c r="A342" s="269" t="s">
        <v>114</v>
      </c>
      <c r="B342" s="285">
        <v>3.7365828554114535</v>
      </c>
      <c r="C342" s="286">
        <v>3.5101541862970169</v>
      </c>
      <c r="D342" s="286">
        <v>3.3790147218885074</v>
      </c>
      <c r="E342" s="280">
        <v>3.9778660989285055</v>
      </c>
      <c r="F342" s="286">
        <v>3.2900210066536038</v>
      </c>
      <c r="G342" s="286">
        <v>2.7445867140197735</v>
      </c>
      <c r="H342" s="286">
        <v>2.648205017760461</v>
      </c>
      <c r="I342" s="286">
        <v>3.0899159466687376</v>
      </c>
      <c r="J342" s="280">
        <v>3.6274143956689615</v>
      </c>
      <c r="K342" s="280">
        <v>3.5320395377205105</v>
      </c>
      <c r="L342" s="280">
        <v>3.6399822369576484</v>
      </c>
      <c r="M342" s="280">
        <v>3.7468534452050308</v>
      </c>
      <c r="N342" s="280">
        <v>3.8929024368771326</v>
      </c>
      <c r="O342" s="280">
        <v>3.6937095609513189</v>
      </c>
      <c r="P342" s="280">
        <v>3.7181503592761609</v>
      </c>
      <c r="Q342" s="280">
        <v>3.6412000875296027</v>
      </c>
      <c r="R342" s="280">
        <v>3.5101693087073516</v>
      </c>
      <c r="S342" s="280">
        <v>3.4280523882403187</v>
      </c>
      <c r="T342" s="280">
        <v>3.4930392515237112</v>
      </c>
      <c r="U342" s="280">
        <v>3.5846277815622125</v>
      </c>
      <c r="V342" s="280">
        <v>3.4224132974867487</v>
      </c>
      <c r="W342" s="280">
        <v>3.4240796408851923</v>
      </c>
      <c r="X342" s="280">
        <v>3.348883966600579</v>
      </c>
      <c r="Y342" s="280">
        <v>3.2915054247980291</v>
      </c>
      <c r="Z342" s="280">
        <v>3.235144149660528</v>
      </c>
      <c r="AA342" s="280">
        <v>3.2272641267945859</v>
      </c>
      <c r="AB342" s="280">
        <v>3.239883453344615</v>
      </c>
      <c r="AC342" s="280">
        <v>3.2588981800129098</v>
      </c>
      <c r="AD342" s="280">
        <v>3.2792934701697045</v>
      </c>
      <c r="AE342" s="280">
        <v>3.2486320292089164</v>
      </c>
      <c r="AF342" s="416">
        <v>2.7021637246846448</v>
      </c>
      <c r="AG342" s="308"/>
      <c r="AH342" s="308"/>
      <c r="AI342" s="308"/>
      <c r="AJ342" s="308"/>
      <c r="AK342" s="308"/>
      <c r="AL342" s="308"/>
      <c r="AM342" s="308"/>
      <c r="AN342" s="308"/>
      <c r="AO342" s="308"/>
      <c r="AP342" s="308"/>
      <c r="AQ342" s="308"/>
      <c r="AR342" s="308"/>
      <c r="AS342" s="308"/>
      <c r="AT342" s="308"/>
      <c r="AU342" s="308"/>
      <c r="AV342" s="308"/>
      <c r="AW342" s="308"/>
      <c r="AX342" s="308"/>
      <c r="AY342" s="308"/>
      <c r="AZ342" s="308"/>
      <c r="BA342" s="308"/>
      <c r="BB342" s="308"/>
      <c r="BC342" s="308"/>
      <c r="BD342" s="308"/>
      <c r="BE342" s="308"/>
      <c r="BF342" s="308"/>
      <c r="BG342" s="308"/>
      <c r="BH342" s="308"/>
    </row>
    <row r="343" spans="1:60" s="316" customFormat="1">
      <c r="A343" s="269" t="s">
        <v>127</v>
      </c>
      <c r="B343" s="282">
        <v>0</v>
      </c>
      <c r="C343" s="283">
        <v>0</v>
      </c>
      <c r="D343" s="286">
        <v>7.3838143988150555E-3</v>
      </c>
      <c r="E343" s="286">
        <v>2.0315379437281698E-2</v>
      </c>
      <c r="F343" s="286">
        <v>3.0907547246309654E-2</v>
      </c>
      <c r="G343" s="286">
        <v>4.1598042705428141E-2</v>
      </c>
      <c r="H343" s="286">
        <v>5.1461390693823002E-2</v>
      </c>
      <c r="I343" s="286">
        <v>6.1989711045368108E-2</v>
      </c>
      <c r="J343" s="286">
        <v>6.9205549756583273E-2</v>
      </c>
      <c r="K343" s="286">
        <v>7.5114332774910503E-2</v>
      </c>
      <c r="L343" s="286">
        <v>7.9755903580254958E-2</v>
      </c>
      <c r="M343" s="286">
        <v>8.3638140471878147E-2</v>
      </c>
      <c r="N343" s="286">
        <v>8.6600503957734123E-2</v>
      </c>
      <c r="O343" s="286">
        <v>8.7864373636105095E-2</v>
      </c>
      <c r="P343" s="286">
        <v>8.7737171155396337E-2</v>
      </c>
      <c r="Q343" s="286">
        <v>9.0484453199010675E-2</v>
      </c>
      <c r="R343" s="286">
        <v>9.8317030335756533E-2</v>
      </c>
      <c r="S343" s="286">
        <v>0.10372971492535626</v>
      </c>
      <c r="T343" s="286">
        <v>0.11670295147439021</v>
      </c>
      <c r="U343" s="286">
        <v>0.13306513593519886</v>
      </c>
      <c r="V343" s="286">
        <v>0.14526307244855236</v>
      </c>
      <c r="W343" s="286">
        <v>0.15880962599314496</v>
      </c>
      <c r="X343" s="286">
        <v>0.16747123254041157</v>
      </c>
      <c r="Y343" s="286">
        <v>0.16491519697813323</v>
      </c>
      <c r="Z343" s="286">
        <v>0.15723989596812071</v>
      </c>
      <c r="AA343" s="286">
        <v>0.15398527022547187</v>
      </c>
      <c r="AB343" s="286">
        <v>0.15013515798627694</v>
      </c>
      <c r="AC343" s="286">
        <v>0.15352239376216603</v>
      </c>
      <c r="AD343" s="286">
        <v>0.1578450788376019</v>
      </c>
      <c r="AE343" s="286">
        <v>0.16070910076705622</v>
      </c>
      <c r="AF343" s="287">
        <v>0.159797360521334</v>
      </c>
      <c r="AG343" s="308"/>
      <c r="AH343" s="308"/>
      <c r="AI343" s="308"/>
      <c r="AJ343" s="308"/>
      <c r="AK343" s="308"/>
      <c r="AL343" s="308"/>
      <c r="AM343" s="308"/>
      <c r="AN343" s="308"/>
      <c r="AO343" s="308"/>
      <c r="AP343" s="308"/>
      <c r="AQ343" s="308"/>
      <c r="AR343" s="308"/>
      <c r="AS343" s="308"/>
      <c r="AT343" s="308"/>
      <c r="AU343" s="308"/>
      <c r="AV343" s="308"/>
      <c r="AW343" s="308"/>
      <c r="AX343" s="308"/>
      <c r="AY343" s="308"/>
      <c r="AZ343" s="308"/>
      <c r="BA343" s="308"/>
      <c r="BB343" s="308"/>
      <c r="BC343" s="308"/>
      <c r="BD343" s="308"/>
      <c r="BE343" s="308"/>
      <c r="BF343" s="308"/>
      <c r="BG343" s="308"/>
      <c r="BH343" s="308"/>
    </row>
    <row r="344" spans="1:60" s="316" customFormat="1">
      <c r="A344" s="269" t="s">
        <v>142</v>
      </c>
      <c r="B344" s="282">
        <v>0</v>
      </c>
      <c r="C344" s="283">
        <v>0</v>
      </c>
      <c r="D344" s="283">
        <v>0</v>
      </c>
      <c r="E344" s="283">
        <v>0</v>
      </c>
      <c r="F344" s="283">
        <v>0</v>
      </c>
      <c r="G344" s="283">
        <v>0</v>
      </c>
      <c r="H344" s="283">
        <v>0</v>
      </c>
      <c r="I344" s="283">
        <v>0</v>
      </c>
      <c r="J344" s="283">
        <v>0</v>
      </c>
      <c r="K344" s="283">
        <v>0</v>
      </c>
      <c r="L344" s="283">
        <v>0</v>
      </c>
      <c r="M344" s="283">
        <v>0</v>
      </c>
      <c r="N344" s="283">
        <v>0</v>
      </c>
      <c r="O344" s="283">
        <v>8.2946654109460469E-6</v>
      </c>
      <c r="P344" s="283">
        <v>2.3816383248188702E-5</v>
      </c>
      <c r="Q344" s="283">
        <v>5.1143436764481422E-5</v>
      </c>
      <c r="R344" s="283">
        <v>7.9881764390987034E-5</v>
      </c>
      <c r="S344" s="283">
        <v>1.283020063897624E-4</v>
      </c>
      <c r="T344" s="283">
        <v>2.6079526222066058E-4</v>
      </c>
      <c r="U344" s="283">
        <v>4.9579372090040688E-4</v>
      </c>
      <c r="V344" s="283">
        <v>1.0900904440899776E-3</v>
      </c>
      <c r="W344" s="283">
        <v>2.0485790006728628E-3</v>
      </c>
      <c r="X344" s="283">
        <v>3.1062250687221363E-3</v>
      </c>
      <c r="Y344" s="283">
        <v>4.0244917130031312E-3</v>
      </c>
      <c r="Z344" s="283">
        <v>4.74711287825531E-3</v>
      </c>
      <c r="AA344" s="283">
        <v>5.6028028555855968E-3</v>
      </c>
      <c r="AB344" s="283">
        <v>7.2457125787280573E-3</v>
      </c>
      <c r="AC344" s="283">
        <v>9.9185750637925032E-3</v>
      </c>
      <c r="AD344" s="283">
        <v>1.3337410320919117E-2</v>
      </c>
      <c r="AE344" s="283">
        <v>1.8048240361988162E-2</v>
      </c>
      <c r="AF344" s="284">
        <v>1.9692158983640618E-2</v>
      </c>
      <c r="AG344" s="308"/>
      <c r="AH344" s="308"/>
      <c r="AI344" s="308"/>
      <c r="AJ344" s="308"/>
      <c r="AK344" s="308"/>
      <c r="AL344" s="308"/>
      <c r="AM344" s="308"/>
      <c r="AN344" s="308"/>
      <c r="AO344" s="308"/>
      <c r="AP344" s="308"/>
      <c r="AQ344" s="308"/>
      <c r="AR344" s="308"/>
      <c r="AS344" s="308"/>
      <c r="AT344" s="308"/>
      <c r="AU344" s="308"/>
      <c r="AV344" s="308"/>
      <c r="AW344" s="308"/>
      <c r="AX344" s="308"/>
      <c r="AY344" s="308"/>
      <c r="AZ344" s="308"/>
      <c r="BA344" s="308"/>
      <c r="BB344" s="308"/>
      <c r="BC344" s="308"/>
      <c r="BD344" s="308"/>
      <c r="BE344" s="308"/>
      <c r="BF344" s="308"/>
      <c r="BG344" s="308"/>
      <c r="BH344" s="308"/>
    </row>
    <row r="345" spans="1:60">
      <c r="A345" s="270" t="s">
        <v>132</v>
      </c>
      <c r="B345" s="276">
        <v>134.65489876760151</v>
      </c>
      <c r="C345" s="277">
        <v>138.88557320511364</v>
      </c>
      <c r="D345" s="277">
        <v>142.80511588281638</v>
      </c>
      <c r="E345" s="277">
        <v>145.32828879581859</v>
      </c>
      <c r="F345" s="277">
        <v>147.47826561135176</v>
      </c>
      <c r="G345" s="277">
        <v>147.85578479694462</v>
      </c>
      <c r="H345" s="277">
        <v>147.57755044650307</v>
      </c>
      <c r="I345" s="277">
        <v>153.38291964337878</v>
      </c>
      <c r="J345" s="277">
        <v>156.82624892358729</v>
      </c>
      <c r="K345" s="277">
        <v>164.21484106885345</v>
      </c>
      <c r="L345" s="277">
        <v>159.94109215288685</v>
      </c>
      <c r="M345" s="277">
        <v>169.50088840380886</v>
      </c>
      <c r="N345" s="277">
        <v>175.79210226011213</v>
      </c>
      <c r="O345" s="277">
        <v>177.73324059444303</v>
      </c>
      <c r="P345" s="277">
        <v>179.20939214108276</v>
      </c>
      <c r="Q345" s="277">
        <v>182.84389643916452</v>
      </c>
      <c r="R345" s="277">
        <v>183.75089906752268</v>
      </c>
      <c r="S345" s="277">
        <v>184.62904154940614</v>
      </c>
      <c r="T345" s="277">
        <v>183.24868946799106</v>
      </c>
      <c r="U345" s="277">
        <v>185.14658953750731</v>
      </c>
      <c r="V345" s="277">
        <v>189.84686086746433</v>
      </c>
      <c r="W345" s="277">
        <v>193.57587078288813</v>
      </c>
      <c r="X345" s="277">
        <v>190.82592114495213</v>
      </c>
      <c r="Y345" s="277">
        <v>190.02586961612781</v>
      </c>
      <c r="Z345" s="277">
        <v>191.61253078098994</v>
      </c>
      <c r="AA345" s="277">
        <v>198.99306128799628</v>
      </c>
      <c r="AB345" s="277">
        <v>198.33852440787496</v>
      </c>
      <c r="AC345" s="277">
        <v>201.33844527094087</v>
      </c>
      <c r="AD345" s="277">
        <v>203.61286989823697</v>
      </c>
      <c r="AE345" s="277">
        <v>206.9019226933778</v>
      </c>
      <c r="AF345" s="278">
        <v>178.52287469889282</v>
      </c>
    </row>
    <row r="346" spans="1:60">
      <c r="A346" s="272" t="s">
        <v>127</v>
      </c>
      <c r="B346" s="274">
        <v>63.665866722849884</v>
      </c>
      <c r="C346" s="275">
        <v>68.757348976200689</v>
      </c>
      <c r="D346" s="275">
        <v>73.520818085373463</v>
      </c>
      <c r="E346" s="275">
        <v>77.309457872603659</v>
      </c>
      <c r="F346" s="275">
        <v>81.350243530593687</v>
      </c>
      <c r="G346" s="275">
        <v>85.11370787482322</v>
      </c>
      <c r="H346" s="275">
        <v>87.439129093496305</v>
      </c>
      <c r="I346" s="275">
        <v>92.896851237619344</v>
      </c>
      <c r="J346" s="275">
        <v>96.19143069047874</v>
      </c>
      <c r="K346" s="275">
        <v>102.15364803864564</v>
      </c>
      <c r="L346" s="275">
        <v>101.55090618408681</v>
      </c>
      <c r="M346" s="275">
        <v>109.11241236980574</v>
      </c>
      <c r="N346" s="275">
        <v>116.03975795528412</v>
      </c>
      <c r="O346" s="275">
        <v>119.83512508349699</v>
      </c>
      <c r="P346" s="275">
        <v>122.56339415710741</v>
      </c>
      <c r="Q346" s="275">
        <v>127.78086500517267</v>
      </c>
      <c r="R346" s="275">
        <v>131.20719672336907</v>
      </c>
      <c r="S346" s="275">
        <v>135.09407503015433</v>
      </c>
      <c r="T346" s="275">
        <v>137.61452293248985</v>
      </c>
      <c r="U346" s="275">
        <v>140.26421860236937</v>
      </c>
      <c r="V346" s="275">
        <v>145.92013039623558</v>
      </c>
      <c r="W346" s="275">
        <v>151.79120106301357</v>
      </c>
      <c r="X346" s="275">
        <v>151.82384017196031</v>
      </c>
      <c r="Y346" s="275">
        <v>151.71768116628556</v>
      </c>
      <c r="Z346" s="275">
        <v>153.14715888938511</v>
      </c>
      <c r="AA346" s="275">
        <v>158.37707979554284</v>
      </c>
      <c r="AB346" s="275">
        <v>156.98173457961607</v>
      </c>
      <c r="AC346" s="275">
        <v>157.71632828871486</v>
      </c>
      <c r="AD346" s="275">
        <v>156.52844078827417</v>
      </c>
      <c r="AE346" s="275">
        <v>155.49875408552921</v>
      </c>
      <c r="AF346" s="266">
        <v>133.07175159912265</v>
      </c>
    </row>
    <row r="347" spans="1:60">
      <c r="A347" s="272" t="s">
        <v>114</v>
      </c>
      <c r="B347" s="274">
        <v>70.749050170032064</v>
      </c>
      <c r="C347" s="275">
        <v>69.89812041767459</v>
      </c>
      <c r="D347" s="275">
        <v>69.088802444415251</v>
      </c>
      <c r="E347" s="275">
        <v>67.843080719885521</v>
      </c>
      <c r="F347" s="275">
        <v>65.97233172160422</v>
      </c>
      <c r="G347" s="275">
        <v>62.610567845465077</v>
      </c>
      <c r="H347" s="275">
        <v>59.913659911837541</v>
      </c>
      <c r="I347" s="275">
        <v>60.037146330326905</v>
      </c>
      <c r="J347" s="275">
        <v>59.867281369983864</v>
      </c>
      <c r="K347" s="275">
        <v>61.019967821162439</v>
      </c>
      <c r="L347" s="275">
        <v>57.419182526591328</v>
      </c>
      <c r="M347" s="275">
        <v>59.292914644433083</v>
      </c>
      <c r="N347" s="275">
        <v>58.736972996796467</v>
      </c>
      <c r="O347" s="275">
        <v>56.943159093196826</v>
      </c>
      <c r="P347" s="275">
        <v>55.7530181062086</v>
      </c>
      <c r="Q347" s="275">
        <v>54.226307244805582</v>
      </c>
      <c r="R347" s="275">
        <v>51.730144099651831</v>
      </c>
      <c r="S347" s="275">
        <v>48.780371803570354</v>
      </c>
      <c r="T347" s="275">
        <v>44.8349614374903</v>
      </c>
      <c r="U347" s="275">
        <v>44.152908579613104</v>
      </c>
      <c r="V347" s="275">
        <v>43.082595934481247</v>
      </c>
      <c r="W347" s="275">
        <v>40.748446550030962</v>
      </c>
      <c r="X347" s="275">
        <v>37.990011371912878</v>
      </c>
      <c r="Y347" s="275">
        <v>37.321226590593923</v>
      </c>
      <c r="Z347" s="275">
        <v>37.488389762046388</v>
      </c>
      <c r="AA347" s="275">
        <v>39.643420999493834</v>
      </c>
      <c r="AB347" s="275">
        <v>40.358835366120402</v>
      </c>
      <c r="AC347" s="275">
        <v>42.579950780720836</v>
      </c>
      <c r="AD347" s="275">
        <v>45.920143481943747</v>
      </c>
      <c r="AE347" s="275">
        <v>50.030857877076784</v>
      </c>
      <c r="AF347" s="266">
        <v>43.853922324923325</v>
      </c>
    </row>
    <row r="348" spans="1:60">
      <c r="A348" s="273" t="s">
        <v>144</v>
      </c>
      <c r="B348" s="417">
        <v>0.2399818747195604</v>
      </c>
      <c r="C348" s="418">
        <v>0.23010381123837251</v>
      </c>
      <c r="D348" s="418">
        <v>0.195495353027659</v>
      </c>
      <c r="E348" s="418">
        <v>0.17575020332942728</v>
      </c>
      <c r="F348" s="418">
        <v>0.15569035915385238</v>
      </c>
      <c r="G348" s="418">
        <v>0.1315090766563369</v>
      </c>
      <c r="H348" s="418">
        <v>0.22476144116921029</v>
      </c>
      <c r="I348" s="418">
        <v>0.448922075432578</v>
      </c>
      <c r="J348" s="418">
        <v>0.76753686312475966</v>
      </c>
      <c r="K348" s="418">
        <v>1.0412252090453344</v>
      </c>
      <c r="L348" s="418">
        <v>0.97100344220869739</v>
      </c>
      <c r="M348" s="418">
        <v>1.0955613895699985</v>
      </c>
      <c r="N348" s="418">
        <v>1.0153713080315065</v>
      </c>
      <c r="O348" s="418">
        <v>0.95495641774920248</v>
      </c>
      <c r="P348" s="418">
        <v>0.89297987776673626</v>
      </c>
      <c r="Q348" s="418">
        <v>0.83672418918630065</v>
      </c>
      <c r="R348" s="418">
        <v>0.81355824450179326</v>
      </c>
      <c r="S348" s="418">
        <v>0.75459471568146863</v>
      </c>
      <c r="T348" s="418">
        <v>0.79920509801093131</v>
      </c>
      <c r="U348" s="418">
        <v>0.72946235552482885</v>
      </c>
      <c r="V348" s="418">
        <v>0.84413453674754468</v>
      </c>
      <c r="W348" s="418">
        <v>1.0362231698435984</v>
      </c>
      <c r="X348" s="418">
        <v>1.0120696010789176</v>
      </c>
      <c r="Y348" s="418">
        <v>0.98696185924830127</v>
      </c>
      <c r="Z348" s="418">
        <v>0.97698212955846719</v>
      </c>
      <c r="AA348" s="418">
        <v>0.97256049295961577</v>
      </c>
      <c r="AB348" s="418">
        <v>0.99795446213845518</v>
      </c>
      <c r="AC348" s="418">
        <v>1.0421662015051738</v>
      </c>
      <c r="AD348" s="418">
        <v>1.1642856280190561</v>
      </c>
      <c r="AE348" s="418">
        <v>1.3723107307718028</v>
      </c>
      <c r="AF348" s="350">
        <v>1.5972007748468271</v>
      </c>
    </row>
    <row r="349" spans="1:60">
      <c r="A349" s="172"/>
      <c r="B349" s="328"/>
      <c r="C349" s="328"/>
      <c r="D349" s="328"/>
      <c r="E349" s="328"/>
      <c r="F349" s="328"/>
      <c r="G349" s="328"/>
      <c r="H349" s="328"/>
      <c r="I349" s="328"/>
      <c r="J349" s="328"/>
      <c r="K349" s="328"/>
      <c r="L349" s="328"/>
      <c r="M349" s="328"/>
      <c r="N349" s="328"/>
      <c r="O349" s="328"/>
      <c r="P349" s="328"/>
      <c r="Q349" s="328"/>
      <c r="R349" s="328"/>
      <c r="S349" s="328"/>
      <c r="T349" s="328"/>
      <c r="U349" s="328"/>
      <c r="V349" s="328"/>
      <c r="W349" s="328"/>
      <c r="X349" s="328"/>
      <c r="Y349" s="328"/>
      <c r="Z349" s="328"/>
      <c r="AA349" s="328"/>
      <c r="AB349" s="328"/>
      <c r="AC349" s="328"/>
      <c r="AD349" s="328"/>
      <c r="AE349" s="328"/>
      <c r="AF349" s="328"/>
    </row>
    <row r="350" spans="1:60">
      <c r="A350" s="172" t="s">
        <v>546</v>
      </c>
      <c r="B350" s="328"/>
      <c r="C350" s="328"/>
      <c r="D350" s="328"/>
      <c r="E350" s="328"/>
      <c r="F350" s="328"/>
      <c r="G350" s="328"/>
      <c r="H350" s="328"/>
      <c r="I350" s="328"/>
      <c r="J350" s="328"/>
      <c r="K350" s="328"/>
      <c r="L350" s="328"/>
      <c r="M350" s="328"/>
      <c r="N350" s="328"/>
      <c r="O350" s="328"/>
      <c r="P350" s="328"/>
      <c r="Q350" s="328"/>
      <c r="R350" s="328"/>
      <c r="S350" s="328"/>
      <c r="T350" s="328"/>
      <c r="U350" s="328"/>
      <c r="V350" s="328"/>
      <c r="W350" s="328"/>
      <c r="X350" s="328"/>
      <c r="Y350" s="328"/>
      <c r="Z350" s="328"/>
      <c r="AA350" s="328"/>
      <c r="AB350" s="328"/>
      <c r="AC350" s="328"/>
      <c r="AD350" s="328"/>
      <c r="AE350" s="328"/>
      <c r="AF350" s="328"/>
    </row>
    <row r="351" spans="1:60">
      <c r="A351" s="196"/>
      <c r="B351" s="658"/>
      <c r="C351" s="658"/>
      <c r="D351" s="658"/>
      <c r="E351" s="658"/>
      <c r="F351" s="658"/>
      <c r="G351" s="658"/>
      <c r="H351" s="658"/>
      <c r="I351" s="658"/>
      <c r="J351" s="658"/>
      <c r="K351" s="658"/>
      <c r="L351" s="658"/>
      <c r="M351" s="658"/>
      <c r="N351" s="658"/>
      <c r="O351" s="658"/>
      <c r="P351" s="658"/>
      <c r="Q351" s="658"/>
      <c r="R351" s="658"/>
      <c r="S351" s="658"/>
      <c r="T351" s="658"/>
      <c r="U351" s="658"/>
      <c r="V351" s="658"/>
      <c r="W351" s="658"/>
      <c r="X351" s="658"/>
      <c r="Y351" s="658"/>
      <c r="Z351" s="658"/>
      <c r="AA351" s="658"/>
      <c r="AB351" s="658"/>
      <c r="AC351" s="658"/>
      <c r="AD351" s="658"/>
      <c r="AE351" s="658"/>
      <c r="AF351" s="658"/>
    </row>
    <row r="352" spans="1:60" s="307" customFormat="1">
      <c r="A352" s="196"/>
      <c r="B352" s="658"/>
      <c r="C352" s="658"/>
      <c r="D352" s="658"/>
      <c r="E352" s="658"/>
      <c r="F352" s="658"/>
      <c r="G352" s="658"/>
      <c r="H352" s="658"/>
      <c r="I352" s="658"/>
      <c r="J352" s="658"/>
      <c r="K352" s="658"/>
      <c r="L352" s="658"/>
      <c r="M352" s="658"/>
      <c r="N352" s="658"/>
      <c r="O352" s="658"/>
      <c r="P352" s="658"/>
      <c r="Q352" s="658"/>
      <c r="R352" s="658"/>
      <c r="S352" s="658"/>
      <c r="T352" s="658"/>
      <c r="U352" s="658"/>
      <c r="V352" s="658"/>
      <c r="W352" s="658"/>
      <c r="X352" s="658"/>
      <c r="Y352" s="658"/>
      <c r="Z352" s="658"/>
      <c r="AA352" s="658"/>
      <c r="AB352" s="658"/>
      <c r="AC352" s="658"/>
      <c r="AD352" s="658"/>
      <c r="AE352" s="658"/>
      <c r="AF352" s="658"/>
    </row>
    <row r="353" spans="1:32" s="316" customFormat="1" ht="12.75">
      <c r="A353" s="1012" t="s">
        <v>286</v>
      </c>
      <c r="B353" s="196"/>
      <c r="C353" s="196"/>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c r="AA353" s="196"/>
      <c r="AB353" s="196"/>
      <c r="AC353" s="307"/>
      <c r="AD353" s="307"/>
      <c r="AE353" s="308"/>
      <c r="AF353" s="308"/>
    </row>
    <row r="354" spans="1:32" s="316" customFormat="1">
      <c r="A354" s="262"/>
      <c r="B354" s="196"/>
      <c r="C354" s="196"/>
      <c r="D354" s="196"/>
      <c r="E354" s="196"/>
      <c r="F354" s="196"/>
      <c r="G354" s="196"/>
      <c r="H354" s="196"/>
      <c r="I354" s="196"/>
      <c r="J354" s="196"/>
      <c r="K354" s="196"/>
      <c r="L354" s="196"/>
      <c r="M354" s="196"/>
      <c r="N354" s="196"/>
      <c r="O354" s="196"/>
      <c r="P354" s="196"/>
      <c r="Q354" s="196"/>
      <c r="R354" s="196"/>
      <c r="S354" s="196"/>
      <c r="T354" s="196"/>
      <c r="U354" s="196"/>
      <c r="V354" s="196"/>
      <c r="W354" s="196"/>
      <c r="X354" s="196"/>
      <c r="Y354" s="196"/>
      <c r="Z354" s="196"/>
      <c r="AA354" s="196"/>
      <c r="AB354" s="309"/>
      <c r="AC354" s="154"/>
      <c r="AD354" s="154"/>
      <c r="AF354" s="309" t="s">
        <v>140</v>
      </c>
    </row>
    <row r="355" spans="1:32" s="316" customFormat="1">
      <c r="A355" s="310"/>
      <c r="B355" s="332">
        <v>1990</v>
      </c>
      <c r="C355" s="333">
        <v>1991</v>
      </c>
      <c r="D355" s="333">
        <v>1992</v>
      </c>
      <c r="E355" s="333">
        <v>1993</v>
      </c>
      <c r="F355" s="333">
        <v>1994</v>
      </c>
      <c r="G355" s="333">
        <v>1995</v>
      </c>
      <c r="H355" s="333">
        <v>1996</v>
      </c>
      <c r="I355" s="333">
        <v>1997</v>
      </c>
      <c r="J355" s="333">
        <v>1998</v>
      </c>
      <c r="K355" s="333">
        <v>1999</v>
      </c>
      <c r="L355" s="333">
        <v>2000</v>
      </c>
      <c r="M355" s="333">
        <v>2001</v>
      </c>
      <c r="N355" s="333">
        <v>2002</v>
      </c>
      <c r="O355" s="333">
        <v>2003</v>
      </c>
      <c r="P355" s="333">
        <v>2004</v>
      </c>
      <c r="Q355" s="333">
        <v>2005</v>
      </c>
      <c r="R355" s="333">
        <v>2006</v>
      </c>
      <c r="S355" s="333">
        <v>2007</v>
      </c>
      <c r="T355" s="333">
        <v>2008</v>
      </c>
      <c r="U355" s="333">
        <v>2009</v>
      </c>
      <c r="V355" s="333">
        <v>2010</v>
      </c>
      <c r="W355" s="333">
        <v>2011</v>
      </c>
      <c r="X355" s="333">
        <v>2012</v>
      </c>
      <c r="Y355" s="333">
        <v>2013</v>
      </c>
      <c r="Z355" s="333">
        <v>2014</v>
      </c>
      <c r="AA355" s="333">
        <v>2015</v>
      </c>
      <c r="AB355" s="333">
        <v>2016</v>
      </c>
      <c r="AC355" s="333">
        <v>2017</v>
      </c>
      <c r="AD355" s="312">
        <v>2018</v>
      </c>
      <c r="AE355" s="312">
        <v>2019</v>
      </c>
      <c r="AF355" s="313">
        <v>2020</v>
      </c>
    </row>
    <row r="356" spans="1:32" s="316" customFormat="1">
      <c r="A356" s="314" t="s">
        <v>126</v>
      </c>
      <c r="B356" s="419">
        <v>3370.5775646215079</v>
      </c>
      <c r="C356" s="340">
        <v>2192.4261034313936</v>
      </c>
      <c r="D356" s="340">
        <v>1517.340255906081</v>
      </c>
      <c r="E356" s="340">
        <v>1332.2358505058332</v>
      </c>
      <c r="F356" s="340">
        <v>1178.5971724876115</v>
      </c>
      <c r="G356" s="340">
        <v>1037.5616877400316</v>
      </c>
      <c r="H356" s="340">
        <v>878.50608935929574</v>
      </c>
      <c r="I356" s="340">
        <v>758.34588246377621</v>
      </c>
      <c r="J356" s="340">
        <v>666.18525306059371</v>
      </c>
      <c r="K356" s="340">
        <v>476.44435711492031</v>
      </c>
      <c r="L356" s="340">
        <v>17.361430628492379</v>
      </c>
      <c r="M356" s="340">
        <v>12.111982697743828</v>
      </c>
      <c r="N356" s="340">
        <v>12.709741729488375</v>
      </c>
      <c r="O356" s="340">
        <v>13.179553126669122</v>
      </c>
      <c r="P356" s="340">
        <v>13.437166906165171</v>
      </c>
      <c r="Q356" s="340">
        <v>13.908213134440485</v>
      </c>
      <c r="R356" s="340">
        <v>14.161320579157783</v>
      </c>
      <c r="S356" s="340">
        <v>14.221093752259076</v>
      </c>
      <c r="T356" s="340">
        <v>14.107462225391579</v>
      </c>
      <c r="U356" s="340">
        <v>14.463277371342642</v>
      </c>
      <c r="V356" s="340">
        <v>15.01384915933312</v>
      </c>
      <c r="W356" s="340">
        <v>14.760661857446877</v>
      </c>
      <c r="X356" s="340">
        <v>14.52335172568228</v>
      </c>
      <c r="Y356" s="340">
        <v>14.461746342935667</v>
      </c>
      <c r="Z356" s="340">
        <v>14.681209559336692</v>
      </c>
      <c r="AA356" s="340">
        <v>14.854788752584192</v>
      </c>
      <c r="AB356" s="340">
        <v>15.060517667800257</v>
      </c>
      <c r="AC356" s="340">
        <v>14.861749295387499</v>
      </c>
      <c r="AD356" s="340">
        <v>15.210040561186895</v>
      </c>
      <c r="AE356" s="340">
        <v>15.430866284794574</v>
      </c>
      <c r="AF356" s="341">
        <v>13.331213721442213</v>
      </c>
    </row>
    <row r="357" spans="1:32" s="316" customFormat="1">
      <c r="A357" s="317" t="s">
        <v>127</v>
      </c>
      <c r="B357" s="420">
        <v>2.1701263769394035</v>
      </c>
      <c r="C357" s="280">
        <v>2.4379538934559859</v>
      </c>
      <c r="D357" s="280">
        <v>2.7038342473307044</v>
      </c>
      <c r="E357" s="280">
        <v>2.9780976337003908</v>
      </c>
      <c r="F357" s="280">
        <v>3.2705241810615875</v>
      </c>
      <c r="G357" s="280">
        <v>3.661509988550113</v>
      </c>
      <c r="H357" s="280">
        <v>3.8840392756560544</v>
      </c>
      <c r="I357" s="280">
        <v>4.1935820214504762</v>
      </c>
      <c r="J357" s="280">
        <v>4.4553630052645108</v>
      </c>
      <c r="K357" s="280">
        <v>4.8029644249694279</v>
      </c>
      <c r="L357" s="280">
        <v>4.8592241213448082</v>
      </c>
      <c r="M357" s="280">
        <v>5.771388882941876</v>
      </c>
      <c r="N357" s="280">
        <v>6.3806647534188334</v>
      </c>
      <c r="O357" s="280">
        <v>6.9918935745860269</v>
      </c>
      <c r="P357" s="280">
        <v>7.4354332200242341</v>
      </c>
      <c r="Q357" s="280">
        <v>8.0138377403630336</v>
      </c>
      <c r="R357" s="280">
        <v>8.6444222446966545</v>
      </c>
      <c r="S357" s="280">
        <v>9.1102374644608286</v>
      </c>
      <c r="T357" s="280">
        <v>9.4062407297207251</v>
      </c>
      <c r="U357" s="280">
        <v>9.9139998559984868</v>
      </c>
      <c r="V357" s="280">
        <v>10.608141107375557</v>
      </c>
      <c r="W357" s="280">
        <v>10.655640561409392</v>
      </c>
      <c r="X357" s="280">
        <v>10.818212672761875</v>
      </c>
      <c r="Y357" s="280">
        <v>10.864514348077924</v>
      </c>
      <c r="Z357" s="280">
        <v>10.99110123885376</v>
      </c>
      <c r="AA357" s="280">
        <v>11.097855101611076</v>
      </c>
      <c r="AB357" s="280">
        <v>10.990286192810222</v>
      </c>
      <c r="AC357" s="280">
        <v>10.671842257430926</v>
      </c>
      <c r="AD357" s="280">
        <v>10.526948609641979</v>
      </c>
      <c r="AE357" s="280">
        <v>10.242795096456005</v>
      </c>
      <c r="AF357" s="342">
        <v>8.498746749090909</v>
      </c>
    </row>
    <row r="358" spans="1:32" s="316" customFormat="1">
      <c r="A358" s="318" t="s">
        <v>114</v>
      </c>
      <c r="B358" s="348">
        <v>3368.3986463604183</v>
      </c>
      <c r="C358" s="283">
        <v>2189.9810492438319</v>
      </c>
      <c r="D358" s="283">
        <v>1514.6302065443485</v>
      </c>
      <c r="E358" s="283">
        <v>1329.2524895108995</v>
      </c>
      <c r="F358" s="283">
        <v>1175.3221548225849</v>
      </c>
      <c r="G358" s="283">
        <v>1033.8966332736486</v>
      </c>
      <c r="H358" s="283">
        <v>874.61568201116165</v>
      </c>
      <c r="I358" s="283">
        <v>754.13852175234877</v>
      </c>
      <c r="J358" s="283">
        <v>661.7079611593465</v>
      </c>
      <c r="K358" s="283">
        <v>471.61163806739273</v>
      </c>
      <c r="L358" s="283">
        <v>12.442957150463243</v>
      </c>
      <c r="M358" s="283">
        <v>6.303893546065221</v>
      </c>
      <c r="N358" s="283">
        <v>6.295729890770434</v>
      </c>
      <c r="O358" s="283">
        <v>6.162089955513097</v>
      </c>
      <c r="P358" s="283">
        <v>5.9776710627800052</v>
      </c>
      <c r="Q358" s="283">
        <v>5.861558016424425</v>
      </c>
      <c r="R358" s="283">
        <v>5.485249052914301</v>
      </c>
      <c r="S358" s="283">
        <v>5.0849220971190254</v>
      </c>
      <c r="T358" s="283">
        <v>4.6785126892839735</v>
      </c>
      <c r="U358" s="283">
        <v>4.5284859550468886</v>
      </c>
      <c r="V358" s="283">
        <v>4.3802853437552454</v>
      </c>
      <c r="W358" s="283">
        <v>4.0671553140180539</v>
      </c>
      <c r="X358" s="283">
        <v>3.6724424720678219</v>
      </c>
      <c r="Y358" s="283">
        <v>3.5631500782575052</v>
      </c>
      <c r="Z358" s="283">
        <v>3.6593357361467409</v>
      </c>
      <c r="AA358" s="283">
        <v>3.7198602480636374</v>
      </c>
      <c r="AB358" s="283">
        <v>4.0234333731065837</v>
      </c>
      <c r="AC358" s="283">
        <v>4.1327474241162063</v>
      </c>
      <c r="AD358" s="283">
        <v>4.612505565197238</v>
      </c>
      <c r="AE358" s="283">
        <v>5.0967274559089484</v>
      </c>
      <c r="AF358" s="249">
        <v>4.7067836012894801</v>
      </c>
    </row>
    <row r="359" spans="1:32" s="316" customFormat="1">
      <c r="A359" s="318" t="s">
        <v>115</v>
      </c>
      <c r="B359" s="349">
        <v>8.7859325652605881E-3</v>
      </c>
      <c r="C359" s="286">
        <v>7.0957435373278374E-3</v>
      </c>
      <c r="D359" s="286">
        <v>6.2103417287455876E-3</v>
      </c>
      <c r="E359" s="286">
        <v>5.2326313947430305E-3</v>
      </c>
      <c r="F359" s="286">
        <v>4.4765448993817365E-3</v>
      </c>
      <c r="G359" s="286">
        <v>3.535692681165901E-3</v>
      </c>
      <c r="H359" s="286">
        <v>6.3584230463082474E-3</v>
      </c>
      <c r="I359" s="286">
        <v>1.3770848289234283E-2</v>
      </c>
      <c r="J359" s="286">
        <v>2.1915381911777599E-2</v>
      </c>
      <c r="K359" s="286">
        <v>2.9719582380850155E-2</v>
      </c>
      <c r="L359" s="286">
        <v>5.9153841531331526E-2</v>
      </c>
      <c r="M359" s="286">
        <v>3.64379945214552E-2</v>
      </c>
      <c r="N359" s="286">
        <v>3.2860260554324588E-2</v>
      </c>
      <c r="O359" s="286">
        <v>2.506642113952148E-2</v>
      </c>
      <c r="P359" s="286">
        <v>2.3342309610883637E-2</v>
      </c>
      <c r="Q359" s="286">
        <v>3.1639111239331726E-2</v>
      </c>
      <c r="R359" s="286">
        <v>3.0316569057744002E-2</v>
      </c>
      <c r="S359" s="286">
        <v>2.4783621526886162E-2</v>
      </c>
      <c r="T359" s="286">
        <v>2.1445699722163127E-2</v>
      </c>
      <c r="U359" s="286">
        <v>1.9540490038732039E-2</v>
      </c>
      <c r="V359" s="286">
        <v>2.403991705093644E-2</v>
      </c>
      <c r="W359" s="286">
        <v>3.3920758368059779E-2</v>
      </c>
      <c r="X359" s="286">
        <v>2.6437409095092346E-2</v>
      </c>
      <c r="Y359" s="286">
        <v>2.3365522394325076E-2</v>
      </c>
      <c r="Z359" s="286">
        <v>1.5323817654146503E-2</v>
      </c>
      <c r="AA359" s="286">
        <v>1.3293763701216474E-2</v>
      </c>
      <c r="AB359" s="286">
        <v>1.1805023151530132E-2</v>
      </c>
      <c r="AC359" s="286">
        <v>9.8087251002359713E-3</v>
      </c>
      <c r="AD359" s="286">
        <v>7.8937067755477357E-3</v>
      </c>
      <c r="AE359" s="286">
        <v>6.8331275740676481E-3</v>
      </c>
      <c r="AF359" s="246">
        <v>4.7960327285268946E-3</v>
      </c>
    </row>
    <row r="360" spans="1:32" s="316" customFormat="1">
      <c r="A360" s="318" t="s">
        <v>131</v>
      </c>
      <c r="B360" s="348">
        <v>5.951584559314574E-6</v>
      </c>
      <c r="C360" s="283">
        <v>4.5505685499337736E-6</v>
      </c>
      <c r="D360" s="283">
        <v>4.7726730966636349E-6</v>
      </c>
      <c r="E360" s="283">
        <v>3.0729838403079672E-5</v>
      </c>
      <c r="F360" s="283">
        <v>1.6939065598190042E-5</v>
      </c>
      <c r="G360" s="283">
        <v>8.7851517272530639E-6</v>
      </c>
      <c r="H360" s="283">
        <v>9.6494316826385695E-6</v>
      </c>
      <c r="I360" s="283">
        <v>7.841687782841012E-6</v>
      </c>
      <c r="J360" s="283">
        <v>6.7201401775906486E-6</v>
      </c>
      <c r="K360" s="283">
        <v>6.5759016962976442E-6</v>
      </c>
      <c r="L360" s="283">
        <v>3.1407924841623551E-5</v>
      </c>
      <c r="M360" s="283">
        <v>1.4652414477985109E-4</v>
      </c>
      <c r="N360" s="283">
        <v>3.0780727654901497E-4</v>
      </c>
      <c r="O360" s="283">
        <v>2.5250187269790897E-4</v>
      </c>
      <c r="P360" s="283">
        <v>2.7992981422125991E-4</v>
      </c>
      <c r="Q360" s="283">
        <v>5.9477259842803274E-4</v>
      </c>
      <c r="R360" s="283">
        <v>7.7308795329998766E-4</v>
      </c>
      <c r="S360" s="283">
        <v>6.0256663452984481E-4</v>
      </c>
      <c r="T360" s="283">
        <v>7.262740079935178E-4</v>
      </c>
      <c r="U360" s="283">
        <v>7.324991831907028E-4</v>
      </c>
      <c r="V360" s="283">
        <v>7.967860281050328E-4</v>
      </c>
      <c r="W360" s="283">
        <v>2.5597995749627538E-3</v>
      </c>
      <c r="X360" s="283">
        <v>2.6853328411688762E-3</v>
      </c>
      <c r="Y360" s="283">
        <v>2.7769282653259514E-3</v>
      </c>
      <c r="Z360" s="283">
        <v>1.4690621274902312E-3</v>
      </c>
      <c r="AA360" s="283">
        <v>1.4204623737921588E-3</v>
      </c>
      <c r="AB360" s="283">
        <v>9.8116326148664978E-4</v>
      </c>
      <c r="AC360" s="283">
        <v>6.7144138592786968E-4</v>
      </c>
      <c r="AD360" s="283">
        <v>5.9669799589892939E-4</v>
      </c>
      <c r="AE360" s="283">
        <v>5.8410834294732143E-4</v>
      </c>
      <c r="AF360" s="249">
        <v>4.8234453171616009E-4</v>
      </c>
    </row>
    <row r="361" spans="1:32" s="316" customFormat="1">
      <c r="A361" s="318" t="s">
        <v>142</v>
      </c>
      <c r="B361" s="348">
        <v>0</v>
      </c>
      <c r="C361" s="283">
        <v>0</v>
      </c>
      <c r="D361" s="283">
        <v>0</v>
      </c>
      <c r="E361" s="283">
        <v>0</v>
      </c>
      <c r="F361" s="283">
        <v>0</v>
      </c>
      <c r="G361" s="283">
        <v>0</v>
      </c>
      <c r="H361" s="283">
        <v>0</v>
      </c>
      <c r="I361" s="283">
        <v>0</v>
      </c>
      <c r="J361" s="283">
        <v>6.7939307729841452E-6</v>
      </c>
      <c r="K361" s="283">
        <v>2.8464275622453558E-5</v>
      </c>
      <c r="L361" s="283">
        <v>6.4107228156276669E-5</v>
      </c>
      <c r="M361" s="283">
        <v>1.1575007049759738E-4</v>
      </c>
      <c r="N361" s="283">
        <v>1.7901746823339342E-4</v>
      </c>
      <c r="O361" s="283">
        <v>2.5067355777699129E-4</v>
      </c>
      <c r="P361" s="283">
        <v>4.4038393582690824E-4</v>
      </c>
      <c r="Q361" s="283">
        <v>5.8349381526681503E-4</v>
      </c>
      <c r="R361" s="283">
        <v>5.5962453578306808E-4</v>
      </c>
      <c r="S361" s="283">
        <v>5.4800251780728676E-4</v>
      </c>
      <c r="T361" s="283">
        <v>5.3683265672451776E-4</v>
      </c>
      <c r="U361" s="283">
        <v>5.1857107534260445E-4</v>
      </c>
      <c r="V361" s="283">
        <v>5.8600512327675069E-4</v>
      </c>
      <c r="W361" s="283">
        <v>1.3854240764094453E-3</v>
      </c>
      <c r="X361" s="283">
        <v>3.5738389163228442E-3</v>
      </c>
      <c r="Y361" s="283">
        <v>7.9394659405864591E-3</v>
      </c>
      <c r="Z361" s="283">
        <v>1.397970455455436E-2</v>
      </c>
      <c r="AA361" s="283">
        <v>2.235917683446819E-2</v>
      </c>
      <c r="AB361" s="283">
        <v>3.4011915470434494E-2</v>
      </c>
      <c r="AC361" s="283">
        <v>4.6679447354205011E-2</v>
      </c>
      <c r="AD361" s="283">
        <v>6.2095981576232535E-2</v>
      </c>
      <c r="AE361" s="283">
        <v>8.3926496512604531E-2</v>
      </c>
      <c r="AF361" s="249">
        <v>0.12040499380158119</v>
      </c>
    </row>
    <row r="362" spans="1:32" s="316" customFormat="1">
      <c r="A362" s="320" t="s">
        <v>129</v>
      </c>
      <c r="B362" s="421">
        <v>452.9128357969451</v>
      </c>
      <c r="C362" s="277">
        <v>288.24909022725473</v>
      </c>
      <c r="D362" s="277">
        <v>179.26835839910697</v>
      </c>
      <c r="E362" s="277">
        <v>142.72018427083492</v>
      </c>
      <c r="F362" s="277">
        <v>126.21753021415026</v>
      </c>
      <c r="G362" s="277">
        <v>99.75203385256242</v>
      </c>
      <c r="H362" s="277">
        <v>84.643585181292963</v>
      </c>
      <c r="I362" s="277">
        <v>73.716178934987823</v>
      </c>
      <c r="J362" s="277">
        <v>64.521952974487434</v>
      </c>
      <c r="K362" s="277">
        <v>46.080255866113262</v>
      </c>
      <c r="L362" s="277">
        <v>4.7684208337299845</v>
      </c>
      <c r="M362" s="277">
        <v>4.696213021197412</v>
      </c>
      <c r="N362" s="277">
        <v>4.9007246945277601</v>
      </c>
      <c r="O362" s="277">
        <v>5.0362043247919468</v>
      </c>
      <c r="P362" s="277">
        <v>5.0942203386128719</v>
      </c>
      <c r="Q362" s="277">
        <v>5.3015349487392012</v>
      </c>
      <c r="R362" s="277">
        <v>5.4400657479291148</v>
      </c>
      <c r="S362" s="277">
        <v>5.3724808998149198</v>
      </c>
      <c r="T362" s="277">
        <v>5.1571015122209092</v>
      </c>
      <c r="U362" s="277">
        <v>5.2531188624501297</v>
      </c>
      <c r="V362" s="277">
        <v>5.5802971196505338</v>
      </c>
      <c r="W362" s="277">
        <v>5.5697317668860178</v>
      </c>
      <c r="X362" s="277">
        <v>5.4487161756948082</v>
      </c>
      <c r="Y362" s="277">
        <v>5.5069490453693746</v>
      </c>
      <c r="Z362" s="277">
        <v>5.4440439777602778</v>
      </c>
      <c r="AA362" s="277">
        <v>5.6886534555224078</v>
      </c>
      <c r="AB362" s="277">
        <v>5.4972846329662275</v>
      </c>
      <c r="AC362" s="277">
        <v>5.6618461884208164</v>
      </c>
      <c r="AD362" s="277">
        <v>5.8135594506592119</v>
      </c>
      <c r="AE362" s="277">
        <v>5.8447646314068447</v>
      </c>
      <c r="AF362" s="343">
        <v>5.1264872022050199</v>
      </c>
    </row>
    <row r="363" spans="1:32" s="316" customFormat="1">
      <c r="A363" s="317" t="s">
        <v>127</v>
      </c>
      <c r="B363" s="420">
        <v>2.177308693168333</v>
      </c>
      <c r="C363" s="280">
        <v>2.4280511590314329</v>
      </c>
      <c r="D363" s="280">
        <v>2.6478812856581202</v>
      </c>
      <c r="E363" s="280">
        <v>2.8835427766075505</v>
      </c>
      <c r="F363" s="280">
        <v>3.006322408933729</v>
      </c>
      <c r="G363" s="280">
        <v>3.1242161005974185</v>
      </c>
      <c r="H363" s="280">
        <v>3.1805656095332053</v>
      </c>
      <c r="I363" s="280">
        <v>3.4148646584523825</v>
      </c>
      <c r="J363" s="280">
        <v>3.4212835265223029</v>
      </c>
      <c r="K363" s="280">
        <v>3.5236325269788549</v>
      </c>
      <c r="L363" s="280">
        <v>3.3644501867533521</v>
      </c>
      <c r="M363" s="280">
        <v>3.7259537098676603</v>
      </c>
      <c r="N363" s="280">
        <v>3.9483545828292073</v>
      </c>
      <c r="O363" s="280">
        <v>4.0982025916679161</v>
      </c>
      <c r="P363" s="280">
        <v>4.1487108251777887</v>
      </c>
      <c r="Q363" s="280">
        <v>4.3484163040507786</v>
      </c>
      <c r="R363" s="280">
        <v>4.3583417586692716</v>
      </c>
      <c r="S363" s="280">
        <v>4.2559182368522261</v>
      </c>
      <c r="T363" s="280">
        <v>4.188101099605773</v>
      </c>
      <c r="U363" s="280">
        <v>4.2316123389735845</v>
      </c>
      <c r="V363" s="280">
        <v>4.5632743534600744</v>
      </c>
      <c r="W363" s="280">
        <v>4.5896861962680857</v>
      </c>
      <c r="X363" s="280">
        <v>4.4166123053659891</v>
      </c>
      <c r="Y363" s="280">
        <v>4.4350508286717121</v>
      </c>
      <c r="Z363" s="280">
        <v>4.4665583683487906</v>
      </c>
      <c r="AA363" s="280">
        <v>4.5458933799456993</v>
      </c>
      <c r="AB363" s="280">
        <v>4.5838030786375503</v>
      </c>
      <c r="AC363" s="280">
        <v>4.5178748937997968</v>
      </c>
      <c r="AD363" s="280">
        <v>4.6946715444232971</v>
      </c>
      <c r="AE363" s="280">
        <v>4.6581987590467877</v>
      </c>
      <c r="AF363" s="342">
        <v>4.2029540502614156</v>
      </c>
    </row>
    <row r="364" spans="1:32" s="316" customFormat="1">
      <c r="A364" s="318" t="s">
        <v>114</v>
      </c>
      <c r="B364" s="348">
        <v>450.71144377834753</v>
      </c>
      <c r="C364" s="283">
        <v>285.79653538184056</v>
      </c>
      <c r="D364" s="283">
        <v>176.59998718126994</v>
      </c>
      <c r="E364" s="283">
        <v>139.81823020517578</v>
      </c>
      <c r="F364" s="283">
        <v>123.1947152823837</v>
      </c>
      <c r="G364" s="283">
        <v>96.613632718462497</v>
      </c>
      <c r="H364" s="283">
        <v>81.439100458210632</v>
      </c>
      <c r="I364" s="283">
        <v>70.254436744420232</v>
      </c>
      <c r="J364" s="283">
        <v>61.018951637757205</v>
      </c>
      <c r="K364" s="283">
        <v>42.445322872227365</v>
      </c>
      <c r="L364" s="283">
        <v>1.3369859493818264</v>
      </c>
      <c r="M364" s="283">
        <v>0.86049881566527864</v>
      </c>
      <c r="N364" s="283">
        <v>0.84907004067589031</v>
      </c>
      <c r="O364" s="283">
        <v>0.83537659662706765</v>
      </c>
      <c r="P364" s="283">
        <v>0.84975303288368309</v>
      </c>
      <c r="Q364" s="283">
        <v>0.87417051030656878</v>
      </c>
      <c r="R364" s="283">
        <v>1.0062284278563212</v>
      </c>
      <c r="S364" s="283">
        <v>1.04471844060709</v>
      </c>
      <c r="T364" s="283">
        <v>0.89680707834477202</v>
      </c>
      <c r="U364" s="283">
        <v>0.95588655198136241</v>
      </c>
      <c r="V364" s="283">
        <v>0.93877849315274797</v>
      </c>
      <c r="W364" s="283">
        <v>0.90367815497542381</v>
      </c>
      <c r="X364" s="283">
        <v>0.95441461394282601</v>
      </c>
      <c r="Y364" s="283">
        <v>1.0007484850100246</v>
      </c>
      <c r="Z364" s="283">
        <v>0.90739401503187922</v>
      </c>
      <c r="AA364" s="283">
        <v>1.0794201303081503</v>
      </c>
      <c r="AB364" s="283">
        <v>0.85880955460234032</v>
      </c>
      <c r="AC364" s="283">
        <v>1.0965110629605028</v>
      </c>
      <c r="AD364" s="283">
        <v>1.0725048476721057</v>
      </c>
      <c r="AE364" s="283">
        <v>1.1431630227063738</v>
      </c>
      <c r="AF364" s="249">
        <v>0.89001956310718322</v>
      </c>
    </row>
    <row r="365" spans="1:32" s="316" customFormat="1">
      <c r="A365" s="318" t="s">
        <v>115</v>
      </c>
      <c r="B365" s="348">
        <v>2.4059978794498248E-2</v>
      </c>
      <c r="C365" s="283">
        <v>2.4480881104979178E-2</v>
      </c>
      <c r="D365" s="283">
        <v>2.0466885728134532E-2</v>
      </c>
      <c r="E365" s="283">
        <v>1.825340345062593E-2</v>
      </c>
      <c r="F365" s="283">
        <v>1.6400316073337355E-2</v>
      </c>
      <c r="G365" s="283">
        <v>1.4133036262804087E-2</v>
      </c>
      <c r="H365" s="283">
        <v>2.3866409070271166E-2</v>
      </c>
      <c r="I365" s="283">
        <v>4.6838665780022569E-2</v>
      </c>
      <c r="J365" s="283">
        <v>8.1681112446883544E-2</v>
      </c>
      <c r="K365" s="283">
        <v>0.11126476878156855</v>
      </c>
      <c r="L365" s="283">
        <v>6.6932942797511191E-2</v>
      </c>
      <c r="M365" s="283">
        <v>0.10911495657904864</v>
      </c>
      <c r="N365" s="283">
        <v>0.10188739761181477</v>
      </c>
      <c r="O365" s="283">
        <v>0.10112555844250712</v>
      </c>
      <c r="P365" s="283">
        <v>9.4102956826679782E-2</v>
      </c>
      <c r="Q365" s="283">
        <v>7.6835877299003194E-2</v>
      </c>
      <c r="R365" s="283">
        <v>7.2749737289647051E-2</v>
      </c>
      <c r="S365" s="283">
        <v>6.9328030812159255E-2</v>
      </c>
      <c r="T365" s="283">
        <v>6.8811425654159791E-2</v>
      </c>
      <c r="U365" s="283">
        <v>6.2282623275425331E-2</v>
      </c>
      <c r="V365" s="283">
        <v>7.4588852513875106E-2</v>
      </c>
      <c r="W365" s="283">
        <v>6.865242380741518E-2</v>
      </c>
      <c r="X365" s="283">
        <v>6.7277392993937507E-2</v>
      </c>
      <c r="Y365" s="283">
        <v>5.9122137714017989E-2</v>
      </c>
      <c r="Z365" s="283">
        <v>5.9705120201692059E-2</v>
      </c>
      <c r="AA365" s="283">
        <v>5.3023952966425043E-2</v>
      </c>
      <c r="AB365" s="283">
        <v>4.6839470546866664E-2</v>
      </c>
      <c r="AC365" s="283">
        <v>4.1272091360750753E-2</v>
      </c>
      <c r="AD365" s="283">
        <v>4.0103346132950066E-2</v>
      </c>
      <c r="AE365" s="283">
        <v>3.6626277783384703E-2</v>
      </c>
      <c r="AF365" s="249">
        <v>2.6051418718346028E-2</v>
      </c>
    </row>
    <row r="366" spans="1:32" s="316" customFormat="1">
      <c r="A366" s="318" t="s">
        <v>131</v>
      </c>
      <c r="B366" s="348">
        <v>2.3346634718340739E-5</v>
      </c>
      <c r="C366" s="283">
        <v>2.2805277747777603E-5</v>
      </c>
      <c r="D366" s="283">
        <v>2.3046450795041042E-5</v>
      </c>
      <c r="E366" s="283">
        <v>1.5788560096120183E-4</v>
      </c>
      <c r="F366" s="283">
        <v>9.2206759485154432E-5</v>
      </c>
      <c r="G366" s="283">
        <v>5.199723969335987E-5</v>
      </c>
      <c r="H366" s="283">
        <v>5.2704478860209849E-5</v>
      </c>
      <c r="I366" s="283">
        <v>3.8866335176967937E-5</v>
      </c>
      <c r="J366" s="283">
        <v>3.6697761032774794E-5</v>
      </c>
      <c r="K366" s="283">
        <v>3.5698125475105284E-5</v>
      </c>
      <c r="L366" s="283">
        <v>5.1754797294022178E-5</v>
      </c>
      <c r="M366" s="283">
        <v>6.4553908542415623E-4</v>
      </c>
      <c r="N366" s="283">
        <v>1.4126734108468794E-3</v>
      </c>
      <c r="O366" s="283">
        <v>1.4995780544560518E-3</v>
      </c>
      <c r="P366" s="283">
        <v>1.6535237247207847E-3</v>
      </c>
      <c r="Q366" s="283">
        <v>2.1122570828508444E-3</v>
      </c>
      <c r="R366" s="283">
        <v>2.7458241138746732E-3</v>
      </c>
      <c r="S366" s="283">
        <v>2.5161915434443608E-3</v>
      </c>
      <c r="T366" s="283">
        <v>3.3819086162035451E-3</v>
      </c>
      <c r="U366" s="283">
        <v>3.3373482197572224E-3</v>
      </c>
      <c r="V366" s="283">
        <v>3.5695367027026351E-3</v>
      </c>
      <c r="W366" s="283">
        <v>7.4912614355231505E-3</v>
      </c>
      <c r="X366" s="283">
        <v>1.0022123695362985E-2</v>
      </c>
      <c r="Y366" s="283">
        <v>1.1426164641308311E-2</v>
      </c>
      <c r="Z366" s="283">
        <v>9.7276670919202741E-3</v>
      </c>
      <c r="AA366" s="283">
        <v>9.5990297017475804E-3</v>
      </c>
      <c r="AB366" s="283">
        <v>6.9292932134027846E-3</v>
      </c>
      <c r="AC366" s="283">
        <v>4.9523019036893223E-3</v>
      </c>
      <c r="AD366" s="283">
        <v>4.4878144339778837E-3</v>
      </c>
      <c r="AE366" s="283">
        <v>4.4467750752076362E-3</v>
      </c>
      <c r="AF366" s="249">
        <v>4.1703609528496105E-3</v>
      </c>
    </row>
    <row r="367" spans="1:32" s="316" customFormat="1">
      <c r="A367" s="318" t="s">
        <v>142</v>
      </c>
      <c r="B367" s="348">
        <v>0</v>
      </c>
      <c r="C367" s="283">
        <v>0</v>
      </c>
      <c r="D367" s="283">
        <v>0</v>
      </c>
      <c r="E367" s="283">
        <v>0</v>
      </c>
      <c r="F367" s="283">
        <v>0</v>
      </c>
      <c r="G367" s="283">
        <v>0</v>
      </c>
      <c r="H367" s="283">
        <v>0</v>
      </c>
      <c r="I367" s="283">
        <v>0</v>
      </c>
      <c r="J367" s="283">
        <v>0</v>
      </c>
      <c r="K367" s="283">
        <v>0</v>
      </c>
      <c r="L367" s="283">
        <v>0</v>
      </c>
      <c r="M367" s="283">
        <v>0</v>
      </c>
      <c r="N367" s="283">
        <v>0</v>
      </c>
      <c r="O367" s="283">
        <v>0</v>
      </c>
      <c r="P367" s="283">
        <v>0</v>
      </c>
      <c r="Q367" s="283">
        <v>0</v>
      </c>
      <c r="R367" s="283">
        <v>0</v>
      </c>
      <c r="S367" s="283">
        <v>0</v>
      </c>
      <c r="T367" s="283">
        <v>0</v>
      </c>
      <c r="U367" s="283">
        <v>0</v>
      </c>
      <c r="V367" s="283">
        <v>8.5883821134116476E-5</v>
      </c>
      <c r="W367" s="283">
        <v>2.2373039957052974E-4</v>
      </c>
      <c r="X367" s="283">
        <v>3.8973969669252713E-4</v>
      </c>
      <c r="Y367" s="286">
        <v>6.0142933231031837E-4</v>
      </c>
      <c r="Z367" s="286">
        <v>6.5880708599552556E-4</v>
      </c>
      <c r="AA367" s="286">
        <v>7.1696260038533457E-4</v>
      </c>
      <c r="AB367" s="286">
        <v>9.032359660681961E-4</v>
      </c>
      <c r="AC367" s="286">
        <v>1.2358383960762698E-3</v>
      </c>
      <c r="AD367" s="286">
        <v>1.7918979968816063E-3</v>
      </c>
      <c r="AE367" s="286">
        <v>2.3297967950906611E-3</v>
      </c>
      <c r="AF367" s="345">
        <v>3.2918091652254173E-3</v>
      </c>
    </row>
    <row r="368" spans="1:32" s="316" customFormat="1">
      <c r="A368" s="320" t="s">
        <v>143</v>
      </c>
      <c r="B368" s="409">
        <v>7.330737793836569</v>
      </c>
      <c r="C368" s="294">
        <v>6.8374724396291411</v>
      </c>
      <c r="D368" s="294">
        <v>6.6081777865959532</v>
      </c>
      <c r="E368" s="294">
        <v>6.5007501123541838</v>
      </c>
      <c r="F368" s="294">
        <v>6.6030026238999211</v>
      </c>
      <c r="G368" s="294">
        <v>6.5082079301146498</v>
      </c>
      <c r="H368" s="294">
        <v>6.4397255150070629</v>
      </c>
      <c r="I368" s="294">
        <v>6.6380244239573232</v>
      </c>
      <c r="J368" s="294">
        <v>6.6773480015074798</v>
      </c>
      <c r="K368" s="294">
        <v>7.0026783228474878</v>
      </c>
      <c r="L368" s="294">
        <v>6.4864581618755643</v>
      </c>
      <c r="M368" s="294">
        <v>6.3451450091069379</v>
      </c>
      <c r="N368" s="294">
        <v>6.5880877365830015</v>
      </c>
      <c r="O368" s="294">
        <v>6.3664783112463219</v>
      </c>
      <c r="P368" s="294">
        <v>6.2517614513832438</v>
      </c>
      <c r="Q368" s="294">
        <v>6.3645777542556088</v>
      </c>
      <c r="R368" s="294">
        <v>6.124621081641715</v>
      </c>
      <c r="S368" s="294">
        <v>6.2876050804748109</v>
      </c>
      <c r="T368" s="294">
        <v>6.4529985874806028</v>
      </c>
      <c r="U368" s="294">
        <v>6.1763831931593449</v>
      </c>
      <c r="V368" s="294">
        <v>5.894274307089086</v>
      </c>
      <c r="W368" s="294">
        <v>6.6446758382899818</v>
      </c>
      <c r="X368" s="294">
        <v>6.5199382674934254</v>
      </c>
      <c r="Y368" s="294">
        <v>6.3635171159622894</v>
      </c>
      <c r="Z368" s="294">
        <v>6.2216770893899955</v>
      </c>
      <c r="AA368" s="294">
        <v>6.6313075460196167</v>
      </c>
      <c r="AB368" s="294">
        <v>6.3952668138657733</v>
      </c>
      <c r="AC368" s="277">
        <v>6.9160119376341589</v>
      </c>
      <c r="AD368" s="277">
        <v>6.9374815727207055</v>
      </c>
      <c r="AE368" s="277">
        <v>6.7077881471269922</v>
      </c>
      <c r="AF368" s="343">
        <v>6.208427002329608</v>
      </c>
    </row>
    <row r="369" spans="1:60" s="316" customFormat="1">
      <c r="A369" s="318" t="s">
        <v>127</v>
      </c>
      <c r="B369" s="349">
        <v>5.2376685908952805</v>
      </c>
      <c r="C369" s="286">
        <v>5.448114172890171</v>
      </c>
      <c r="D369" s="286">
        <v>5.6340413163256695</v>
      </c>
      <c r="E369" s="286">
        <v>5.6194867086208289</v>
      </c>
      <c r="F369" s="286">
        <v>5.7428739238038933</v>
      </c>
      <c r="G369" s="286">
        <v>5.706927267862735</v>
      </c>
      <c r="H369" s="286">
        <v>5.7339270275945031</v>
      </c>
      <c r="I369" s="286">
        <v>5.9975570685516253</v>
      </c>
      <c r="J369" s="286">
        <v>6.120596657933671</v>
      </c>
      <c r="K369" s="286">
        <v>6.5871655261961193</v>
      </c>
      <c r="L369" s="286">
        <v>6.4629969527155255</v>
      </c>
      <c r="M369" s="286">
        <v>6.3248135496632312</v>
      </c>
      <c r="N369" s="286">
        <v>6.5686863965468527</v>
      </c>
      <c r="O369" s="286">
        <v>6.3450726814087579</v>
      </c>
      <c r="P369" s="286">
        <v>6.229640683496223</v>
      </c>
      <c r="Q369" s="286">
        <v>6.3425806574973809</v>
      </c>
      <c r="R369" s="286">
        <v>6.1004958561489451</v>
      </c>
      <c r="S369" s="286">
        <v>6.2620316160823917</v>
      </c>
      <c r="T369" s="286">
        <v>6.4257523002808714</v>
      </c>
      <c r="U369" s="286">
        <v>6.1500481038513088</v>
      </c>
      <c r="V369" s="286">
        <v>5.8681434825897991</v>
      </c>
      <c r="W369" s="286">
        <v>6.5995314352470373</v>
      </c>
      <c r="X369" s="286">
        <v>6.4727906621108575</v>
      </c>
      <c r="Y369" s="286">
        <v>6.3133086718955438</v>
      </c>
      <c r="Z369" s="286">
        <v>6.1655953968756139</v>
      </c>
      <c r="AA369" s="286">
        <v>6.5724671775038397</v>
      </c>
      <c r="AB369" s="286">
        <v>6.3310825566082798</v>
      </c>
      <c r="AC369" s="286">
        <v>6.8448400358828119</v>
      </c>
      <c r="AD369" s="286">
        <v>6.8513060721766186</v>
      </c>
      <c r="AE369" s="286">
        <v>6.6042363052834716</v>
      </c>
      <c r="AF369" s="246">
        <v>6.0816443929120814</v>
      </c>
    </row>
    <row r="370" spans="1:60" s="316" customFormat="1">
      <c r="A370" s="318" t="s">
        <v>114</v>
      </c>
      <c r="B370" s="349">
        <v>2.0930199727036998</v>
      </c>
      <c r="C370" s="286">
        <v>1.3893066816962367</v>
      </c>
      <c r="D370" s="286">
        <v>0.97408544054104385</v>
      </c>
      <c r="E370" s="286">
        <v>0.88088936926166594</v>
      </c>
      <c r="F370" s="286">
        <v>0.8599108653184</v>
      </c>
      <c r="G370" s="286">
        <v>0.80113878942524386</v>
      </c>
      <c r="H370" s="286">
        <v>0.70565871355052701</v>
      </c>
      <c r="I370" s="286">
        <v>0.64035612460120694</v>
      </c>
      <c r="J370" s="286">
        <v>0.55663830615293741</v>
      </c>
      <c r="K370" s="286">
        <v>0.41539784660157847</v>
      </c>
      <c r="L370" s="283">
        <v>2.321920438381157E-2</v>
      </c>
      <c r="M370" s="283">
        <v>1.6912167500960321E-2</v>
      </c>
      <c r="N370" s="283">
        <v>1.6001404030978859E-2</v>
      </c>
      <c r="O370" s="283">
        <v>1.5875935804183675E-2</v>
      </c>
      <c r="P370" s="283">
        <v>1.5756743715072394E-2</v>
      </c>
      <c r="Q370" s="283">
        <v>1.5299919892355619E-2</v>
      </c>
      <c r="R370" s="283">
        <v>1.5025517619690823E-2</v>
      </c>
      <c r="S370" s="283">
        <v>1.451697713252346E-2</v>
      </c>
      <c r="T370" s="283">
        <v>1.3708631250812162E-2</v>
      </c>
      <c r="U370" s="283">
        <v>1.270980219740413E-2</v>
      </c>
      <c r="V370" s="283">
        <v>1.1663070528277955E-2</v>
      </c>
      <c r="W370" s="283">
        <v>1.142158547495241E-2</v>
      </c>
      <c r="X370" s="283">
        <v>1.0472020717563923E-2</v>
      </c>
      <c r="Y370" s="283">
        <v>8.9175572045352182E-3</v>
      </c>
      <c r="Z370" s="283">
        <v>7.2523357172102551E-3</v>
      </c>
      <c r="AA370" s="283">
        <v>7.4392698184811224E-3</v>
      </c>
      <c r="AB370" s="283">
        <v>6.6253584239291423E-3</v>
      </c>
      <c r="AC370" s="283">
        <v>4.3764869038089302E-3</v>
      </c>
      <c r="AD370" s="283">
        <v>6.5196341943298368E-3</v>
      </c>
      <c r="AE370" s="283">
        <v>3.9213346324825085E-3</v>
      </c>
      <c r="AF370" s="249">
        <v>3.0127398015233234E-3</v>
      </c>
    </row>
    <row r="371" spans="1:60" s="316" customFormat="1">
      <c r="A371" s="318" t="s">
        <v>131</v>
      </c>
      <c r="B371" s="348">
        <v>4.9230237588322105E-5</v>
      </c>
      <c r="C371" s="283">
        <v>5.1585042733626989E-5</v>
      </c>
      <c r="D371" s="283">
        <v>5.1029729239772967E-5</v>
      </c>
      <c r="E371" s="283">
        <v>3.7403447168960803E-4</v>
      </c>
      <c r="F371" s="283">
        <v>2.1783477762797956E-4</v>
      </c>
      <c r="G371" s="283">
        <v>1.4187282667060152E-4</v>
      </c>
      <c r="H371" s="283">
        <v>1.3977386203342255E-4</v>
      </c>
      <c r="I371" s="283">
        <v>1.1123080449093146E-4</v>
      </c>
      <c r="J371" s="283">
        <v>1.1303742087169035E-4</v>
      </c>
      <c r="K371" s="283">
        <v>1.1495004978951667E-4</v>
      </c>
      <c r="L371" s="283">
        <v>2.4200477622709948E-4</v>
      </c>
      <c r="M371" s="283">
        <v>3.4192919427461308E-3</v>
      </c>
      <c r="N371" s="283">
        <v>3.3999360051698282E-3</v>
      </c>
      <c r="O371" s="283">
        <v>5.5296940333801727E-3</v>
      </c>
      <c r="P371" s="283">
        <v>6.3640241719488903E-3</v>
      </c>
      <c r="Q371" s="283">
        <v>6.6971768658724284E-3</v>
      </c>
      <c r="R371" s="283">
        <v>9.0997078730790174E-3</v>
      </c>
      <c r="S371" s="283">
        <v>1.1056487259895912E-2</v>
      </c>
      <c r="T371" s="283">
        <v>1.353765594891995E-2</v>
      </c>
      <c r="U371" s="283">
        <v>1.362528711063268E-2</v>
      </c>
      <c r="V371" s="283">
        <v>1.4364240223956647E-2</v>
      </c>
      <c r="W371" s="283">
        <v>3.3369090416498048E-2</v>
      </c>
      <c r="X371" s="283">
        <v>3.6018860231526777E-2</v>
      </c>
      <c r="Y371" s="283">
        <v>4.0358572902751508E-2</v>
      </c>
      <c r="Z371" s="283">
        <v>4.7392646073204502E-2</v>
      </c>
      <c r="AA371" s="283">
        <v>4.9569868608257892E-2</v>
      </c>
      <c r="AB371" s="283">
        <v>5.5167161345743586E-2</v>
      </c>
      <c r="AC371" s="283">
        <v>6.3413818240489653E-2</v>
      </c>
      <c r="AD371" s="283">
        <v>7.5941604777920585E-2</v>
      </c>
      <c r="AE371" s="283">
        <v>9.4150085806068179E-2</v>
      </c>
      <c r="AF371" s="249">
        <v>0.11584911244674016</v>
      </c>
    </row>
    <row r="372" spans="1:60" s="316" customFormat="1">
      <c r="A372" s="318" t="s">
        <v>142</v>
      </c>
      <c r="B372" s="348">
        <v>0</v>
      </c>
      <c r="C372" s="283">
        <v>0</v>
      </c>
      <c r="D372" s="283">
        <v>0</v>
      </c>
      <c r="E372" s="283">
        <v>0</v>
      </c>
      <c r="F372" s="283">
        <v>0</v>
      </c>
      <c r="G372" s="283">
        <v>0</v>
      </c>
      <c r="H372" s="283">
        <v>0</v>
      </c>
      <c r="I372" s="283">
        <v>0</v>
      </c>
      <c r="J372" s="283">
        <v>0</v>
      </c>
      <c r="K372" s="283">
        <v>0</v>
      </c>
      <c r="L372" s="283">
        <v>0</v>
      </c>
      <c r="M372" s="283">
        <v>0</v>
      </c>
      <c r="N372" s="283">
        <v>0</v>
      </c>
      <c r="O372" s="283">
        <v>0</v>
      </c>
      <c r="P372" s="283">
        <v>0</v>
      </c>
      <c r="Q372" s="283">
        <v>0</v>
      </c>
      <c r="R372" s="283">
        <v>0</v>
      </c>
      <c r="S372" s="283">
        <v>0</v>
      </c>
      <c r="T372" s="283">
        <v>0</v>
      </c>
      <c r="U372" s="283">
        <v>0</v>
      </c>
      <c r="V372" s="283">
        <v>1.0351374705190301E-4</v>
      </c>
      <c r="W372" s="283">
        <v>3.5372715149440271E-4</v>
      </c>
      <c r="X372" s="283">
        <v>6.5672443347754219E-4</v>
      </c>
      <c r="Y372" s="283">
        <v>9.3231395945881246E-4</v>
      </c>
      <c r="Z372" s="283">
        <v>1.4367107239675685E-3</v>
      </c>
      <c r="AA372" s="283">
        <v>1.831230089037339E-3</v>
      </c>
      <c r="AB372" s="283">
        <v>2.3917374878208129E-3</v>
      </c>
      <c r="AC372" s="283">
        <v>3.3815966070489707E-3</v>
      </c>
      <c r="AD372" s="283">
        <v>3.7142615718365819E-3</v>
      </c>
      <c r="AE372" s="283">
        <v>5.4804214049703785E-3</v>
      </c>
      <c r="AF372" s="344">
        <v>7.9207571692636904E-3</v>
      </c>
    </row>
    <row r="373" spans="1:60">
      <c r="A373" s="320" t="s">
        <v>112</v>
      </c>
      <c r="B373" s="667">
        <v>39.82933067002066</v>
      </c>
      <c r="C373" s="647">
        <v>26.540977674457491</v>
      </c>
      <c r="D373" s="647">
        <v>18.94235142710356</v>
      </c>
      <c r="E373" s="647">
        <v>21.407209780396855</v>
      </c>
      <c r="F373" s="647">
        <v>17.143136427671028</v>
      </c>
      <c r="G373" s="647">
        <v>13.757429591540232</v>
      </c>
      <c r="H373" s="647">
        <v>12.274197805753756</v>
      </c>
      <c r="I373" s="647">
        <v>13.271171721425924</v>
      </c>
      <c r="J373" s="647">
        <v>14.579884579658893</v>
      </c>
      <c r="K373" s="647">
        <v>10.76049829983117</v>
      </c>
      <c r="L373" s="647">
        <v>0.40885092414943103</v>
      </c>
      <c r="M373" s="647">
        <v>0.26009041399515831</v>
      </c>
      <c r="N373" s="647">
        <v>0.28139897450673734</v>
      </c>
      <c r="O373" s="647">
        <v>0.27907387622386032</v>
      </c>
      <c r="P373" s="647">
        <v>0.29235008393460266</v>
      </c>
      <c r="Q373" s="647">
        <v>0.29980441305224459</v>
      </c>
      <c r="R373" s="647">
        <v>0.30338482254063132</v>
      </c>
      <c r="S373" s="647">
        <v>0.29854355279300981</v>
      </c>
      <c r="T373" s="647">
        <v>0.31491614593887901</v>
      </c>
      <c r="U373" s="647">
        <v>0.33809818822709381</v>
      </c>
      <c r="V373" s="647">
        <v>0.33042047677279063</v>
      </c>
      <c r="W373" s="647">
        <v>0.3401529466320003</v>
      </c>
      <c r="X373" s="647">
        <v>0.33608420535548794</v>
      </c>
      <c r="Y373" s="647">
        <v>0.3331586794882746</v>
      </c>
      <c r="Z373" s="647">
        <v>0.32856886699428772</v>
      </c>
      <c r="AA373" s="647">
        <v>0.3299827808778058</v>
      </c>
      <c r="AB373" s="647">
        <v>0.33368449292238461</v>
      </c>
      <c r="AC373" s="647">
        <v>0.33872713552246403</v>
      </c>
      <c r="AD373" s="647">
        <v>0.34414844498897118</v>
      </c>
      <c r="AE373" s="647">
        <v>0.34694213528876661</v>
      </c>
      <c r="AF373" s="343">
        <v>0.29792148467691465</v>
      </c>
      <c r="AG373" s="316"/>
      <c r="AH373" s="316"/>
      <c r="AI373" s="316"/>
      <c r="AJ373" s="316"/>
      <c r="AK373" s="316"/>
      <c r="AL373" s="316"/>
      <c r="AM373" s="316"/>
      <c r="AN373" s="316"/>
      <c r="AO373" s="316"/>
      <c r="AP373" s="316"/>
      <c r="AQ373" s="316"/>
      <c r="AR373" s="316"/>
      <c r="AS373" s="316"/>
      <c r="AT373" s="316"/>
      <c r="AU373" s="316"/>
      <c r="AV373" s="316"/>
      <c r="AW373" s="316"/>
      <c r="AX373" s="316"/>
      <c r="AY373" s="316"/>
      <c r="AZ373" s="316"/>
      <c r="BA373" s="316"/>
      <c r="BB373" s="316"/>
      <c r="BC373" s="316"/>
      <c r="BD373" s="316"/>
      <c r="BE373" s="316"/>
      <c r="BF373" s="316"/>
      <c r="BG373" s="316"/>
      <c r="BH373" s="316"/>
    </row>
    <row r="374" spans="1:60">
      <c r="A374" s="318" t="s">
        <v>114</v>
      </c>
      <c r="B374" s="348">
        <v>39.82933067002066</v>
      </c>
      <c r="C374" s="283">
        <v>26.540977674457491</v>
      </c>
      <c r="D374" s="283">
        <v>18.941029693748078</v>
      </c>
      <c r="E374" s="283">
        <v>21.403590894288321</v>
      </c>
      <c r="F374" s="283">
        <v>17.137651977756249</v>
      </c>
      <c r="G374" s="283">
        <v>13.750076345646995</v>
      </c>
      <c r="H374" s="283">
        <v>12.265134363687572</v>
      </c>
      <c r="I374" s="283">
        <v>13.26027431315042</v>
      </c>
      <c r="J374" s="283">
        <v>14.567738842505108</v>
      </c>
      <c r="K374" s="283">
        <v>10.747330130309605</v>
      </c>
      <c r="L374" s="286">
        <v>0.39485433268584413</v>
      </c>
      <c r="M374" s="286">
        <v>0.24541392533346643</v>
      </c>
      <c r="N374" s="286">
        <v>0.2661996670455925</v>
      </c>
      <c r="O374" s="286">
        <v>0.26364232186551545</v>
      </c>
      <c r="P374" s="286">
        <v>0.27692160543787436</v>
      </c>
      <c r="Q374" s="286">
        <v>0.28384613052254687</v>
      </c>
      <c r="R374" s="286">
        <v>0.2859733967016605</v>
      </c>
      <c r="S374" s="286">
        <v>0.28023406745681201</v>
      </c>
      <c r="T374" s="286">
        <v>0.29424370087691604</v>
      </c>
      <c r="U374" s="286">
        <v>0.31443249957193026</v>
      </c>
      <c r="V374" s="286">
        <v>0.30452352416211048</v>
      </c>
      <c r="W374" s="280">
        <v>0.3116557223793317</v>
      </c>
      <c r="X374" s="280">
        <v>0.30591704757470767</v>
      </c>
      <c r="Y374" s="280">
        <v>0.30329920946601735</v>
      </c>
      <c r="Z374" s="286">
        <v>0.29996148467516087</v>
      </c>
      <c r="AA374" s="286">
        <v>0.30180134954905891</v>
      </c>
      <c r="AB374" s="286">
        <v>0.30586793254027139</v>
      </c>
      <c r="AC374" s="286">
        <v>0.30979271166398137</v>
      </c>
      <c r="AD374" s="286">
        <v>0.31378683715824374</v>
      </c>
      <c r="AE374" s="286">
        <v>0.31513741993792888</v>
      </c>
      <c r="AF374" s="345">
        <v>0.26594070168931144</v>
      </c>
      <c r="AG374" s="316"/>
      <c r="AH374" s="316"/>
      <c r="AI374" s="316"/>
      <c r="AJ374" s="316"/>
      <c r="AK374" s="316"/>
      <c r="AL374" s="316"/>
      <c r="AM374" s="316"/>
      <c r="AN374" s="316"/>
      <c r="AO374" s="316"/>
      <c r="AP374" s="316"/>
      <c r="AQ374" s="316"/>
      <c r="AR374" s="316"/>
      <c r="AS374" s="316"/>
      <c r="AT374" s="316"/>
      <c r="AU374" s="316"/>
      <c r="AV374" s="316"/>
      <c r="AW374" s="316"/>
      <c r="AX374" s="316"/>
      <c r="AY374" s="316"/>
      <c r="AZ374" s="316"/>
      <c r="BA374" s="316"/>
      <c r="BB374" s="316"/>
      <c r="BC374" s="316"/>
      <c r="BD374" s="316"/>
      <c r="BE374" s="316"/>
      <c r="BF374" s="316"/>
      <c r="BG374" s="316"/>
      <c r="BH374" s="316"/>
    </row>
    <row r="375" spans="1:60">
      <c r="A375" s="318" t="s">
        <v>127</v>
      </c>
      <c r="B375" s="348">
        <v>0</v>
      </c>
      <c r="C375" s="283">
        <v>0</v>
      </c>
      <c r="D375" s="283">
        <v>1.3217333554820163E-3</v>
      </c>
      <c r="E375" s="283">
        <v>3.6188861085346543E-3</v>
      </c>
      <c r="F375" s="283">
        <v>5.4844499147778426E-3</v>
      </c>
      <c r="G375" s="283">
        <v>7.3532458932374809E-3</v>
      </c>
      <c r="H375" s="283">
        <v>9.0634420661842158E-3</v>
      </c>
      <c r="I375" s="283">
        <v>1.0897408275504639E-2</v>
      </c>
      <c r="J375" s="283">
        <v>1.2145737153784929E-2</v>
      </c>
      <c r="K375" s="283">
        <v>1.3168169521564629E-2</v>
      </c>
      <c r="L375" s="283">
        <v>1.3996591463586901E-2</v>
      </c>
      <c r="M375" s="283">
        <v>1.4676488661691902E-2</v>
      </c>
      <c r="N375" s="283">
        <v>1.5199307461144843E-2</v>
      </c>
      <c r="O375" s="283">
        <v>1.5429879595653036E-2</v>
      </c>
      <c r="P375" s="283">
        <v>1.5423670127904741E-2</v>
      </c>
      <c r="Q375" s="283">
        <v>1.5947958524702665E-2</v>
      </c>
      <c r="R375" s="286">
        <v>1.7395305161390553E-2</v>
      </c>
      <c r="S375" s="286">
        <v>1.8283582017415329E-2</v>
      </c>
      <c r="T375" s="286">
        <v>2.0619807515566663E-2</v>
      </c>
      <c r="U375" s="286">
        <v>2.3565655081212417E-2</v>
      </c>
      <c r="V375" s="286">
        <v>2.5677069329706235E-2</v>
      </c>
      <c r="W375" s="286">
        <v>2.8084131038021973E-2</v>
      </c>
      <c r="X375" s="286">
        <v>2.9540762832600705E-2</v>
      </c>
      <c r="Y375" s="286">
        <v>2.904787657719558E-2</v>
      </c>
      <c r="Z375" s="286">
        <v>2.7650036520307678E-2</v>
      </c>
      <c r="AA375" s="286">
        <v>2.7051561319447973E-2</v>
      </c>
      <c r="AB375" s="286">
        <v>2.6355544817544298E-2</v>
      </c>
      <c r="AC375" s="286">
        <v>2.6934727797838679E-2</v>
      </c>
      <c r="AD375" s="286">
        <v>2.7672891916823577E-2</v>
      </c>
      <c r="AE375" s="286">
        <v>2.8166574460037959E-2</v>
      </c>
      <c r="AF375" s="345">
        <v>2.8011392168622574E-2</v>
      </c>
      <c r="AG375" s="316"/>
      <c r="AH375" s="316"/>
      <c r="AI375" s="316"/>
      <c r="AJ375" s="316"/>
      <c r="AK375" s="316"/>
      <c r="AL375" s="316"/>
      <c r="AM375" s="316"/>
      <c r="AN375" s="316"/>
      <c r="AO375" s="316"/>
      <c r="AP375" s="316"/>
      <c r="AQ375" s="316"/>
      <c r="AR375" s="316"/>
      <c r="AS375" s="316"/>
      <c r="AT375" s="316"/>
      <c r="AU375" s="316"/>
      <c r="AV375" s="316"/>
      <c r="AW375" s="316"/>
      <c r="AX375" s="316"/>
      <c r="AY375" s="316"/>
      <c r="AZ375" s="316"/>
      <c r="BA375" s="316"/>
      <c r="BB375" s="316"/>
      <c r="BC375" s="316"/>
      <c r="BD375" s="316"/>
      <c r="BE375" s="316"/>
      <c r="BF375" s="316"/>
      <c r="BG375" s="316"/>
      <c r="BH375" s="316"/>
    </row>
    <row r="376" spans="1:60">
      <c r="A376" s="318" t="s">
        <v>142</v>
      </c>
      <c r="B376" s="348">
        <v>0</v>
      </c>
      <c r="C376" s="283">
        <v>0</v>
      </c>
      <c r="D376" s="283">
        <v>0</v>
      </c>
      <c r="E376" s="283">
        <v>0</v>
      </c>
      <c r="F376" s="283">
        <v>0</v>
      </c>
      <c r="G376" s="283">
        <v>0</v>
      </c>
      <c r="H376" s="283">
        <v>0</v>
      </c>
      <c r="I376" s="283">
        <v>0</v>
      </c>
      <c r="J376" s="283">
        <v>0</v>
      </c>
      <c r="K376" s="283">
        <v>0</v>
      </c>
      <c r="L376" s="283">
        <v>0</v>
      </c>
      <c r="M376" s="283">
        <v>0</v>
      </c>
      <c r="N376" s="283">
        <v>0</v>
      </c>
      <c r="O376" s="283">
        <v>1.6747626917953177E-6</v>
      </c>
      <c r="P376" s="283">
        <v>4.8083688235544657E-6</v>
      </c>
      <c r="Q376" s="283">
        <v>1.0324004995075405E-5</v>
      </c>
      <c r="R376" s="283">
        <v>1.6120677580259717E-5</v>
      </c>
      <c r="S376" s="283">
        <v>2.5903318782499783E-5</v>
      </c>
      <c r="T376" s="283">
        <v>5.2637546396353094E-5</v>
      </c>
      <c r="U376" s="283">
        <v>1.0003357395117205E-4</v>
      </c>
      <c r="V376" s="283">
        <v>2.1988328097391046E-4</v>
      </c>
      <c r="W376" s="283">
        <v>4.1309321464663473E-4</v>
      </c>
      <c r="X376" s="283">
        <v>6.2639494817956357E-4</v>
      </c>
      <c r="Y376" s="283">
        <v>8.11593445061671E-4</v>
      </c>
      <c r="Z376" s="283">
        <v>9.5734579881917136E-4</v>
      </c>
      <c r="AA376" s="283">
        <v>1.1298700092989386E-3</v>
      </c>
      <c r="AB376" s="283">
        <v>1.4610155645688803E-3</v>
      </c>
      <c r="AC376" s="283">
        <v>1.9996960606439578E-3</v>
      </c>
      <c r="AD376" s="283">
        <v>2.6887159139038349E-3</v>
      </c>
      <c r="AE376" s="283">
        <v>3.6381408907997861E-3</v>
      </c>
      <c r="AF376" s="344">
        <v>3.9693908189805975E-3</v>
      </c>
      <c r="AG376" s="316"/>
      <c r="AH376" s="316"/>
      <c r="AI376" s="316"/>
      <c r="AJ376" s="316"/>
      <c r="AK376" s="316"/>
      <c r="AL376" s="316"/>
      <c r="AM376" s="316"/>
      <c r="AN376" s="316"/>
      <c r="AO376" s="316"/>
      <c r="AP376" s="316"/>
      <c r="AQ376" s="316"/>
      <c r="AR376" s="316"/>
      <c r="AS376" s="316"/>
      <c r="AT376" s="316"/>
      <c r="AU376" s="316"/>
      <c r="AV376" s="316"/>
      <c r="AW376" s="316"/>
      <c r="AX376" s="316"/>
      <c r="AY376" s="316"/>
      <c r="AZ376" s="316"/>
      <c r="BA376" s="316"/>
      <c r="BB376" s="316"/>
      <c r="BC376" s="316"/>
      <c r="BD376" s="316"/>
      <c r="BE376" s="316"/>
      <c r="BF376" s="316"/>
      <c r="BG376" s="316"/>
      <c r="BH376" s="316"/>
    </row>
    <row r="377" spans="1:60">
      <c r="A377" s="320" t="s">
        <v>132</v>
      </c>
      <c r="B377" s="421">
        <v>3870.6504688823102</v>
      </c>
      <c r="C377" s="277">
        <v>2514.0536437727346</v>
      </c>
      <c r="D377" s="277">
        <v>1722.1591435188877</v>
      </c>
      <c r="E377" s="277">
        <v>1502.8639946694191</v>
      </c>
      <c r="F377" s="277">
        <v>1328.5608417533326</v>
      </c>
      <c r="G377" s="277">
        <v>1157.5793591142487</v>
      </c>
      <c r="H377" s="277">
        <v>981.86359786134972</v>
      </c>
      <c r="I377" s="277">
        <v>851.97125754414719</v>
      </c>
      <c r="J377" s="277">
        <v>751.96443861624766</v>
      </c>
      <c r="K377" s="277">
        <v>540.28778960371221</v>
      </c>
      <c r="L377" s="277">
        <v>29.025160548247356</v>
      </c>
      <c r="M377" s="277">
        <v>23.41343114204334</v>
      </c>
      <c r="N377" s="277">
        <v>24.479953135105877</v>
      </c>
      <c r="O377" s="277">
        <v>24.861309638931253</v>
      </c>
      <c r="P377" s="277">
        <v>25.075498780095892</v>
      </c>
      <c r="Q377" s="277">
        <v>25.874130250487546</v>
      </c>
      <c r="R377" s="277">
        <v>26.029392231269242</v>
      </c>
      <c r="S377" s="277">
        <v>26.179723285341822</v>
      </c>
      <c r="T377" s="277">
        <v>26.032478471031968</v>
      </c>
      <c r="U377" s="277">
        <v>26.230877615179207</v>
      </c>
      <c r="V377" s="277">
        <v>26.818841062845529</v>
      </c>
      <c r="W377" s="277">
        <v>27.315222409254879</v>
      </c>
      <c r="X377" s="277">
        <v>26.828090374226001</v>
      </c>
      <c r="Y377" s="277">
        <v>26.6653711837556</v>
      </c>
      <c r="Z377" s="277">
        <v>26.675499493481254</v>
      </c>
      <c r="AA377" s="277">
        <v>27.50473253500402</v>
      </c>
      <c r="AB377" s="277">
        <v>27.28675360755464</v>
      </c>
      <c r="AC377" s="277">
        <v>27.778334556964939</v>
      </c>
      <c r="AD377" s="277">
        <v>28.305230029555787</v>
      </c>
      <c r="AE377" s="277">
        <v>28.330361198617183</v>
      </c>
      <c r="AF377" s="343">
        <v>24.964049410653754</v>
      </c>
      <c r="AG377" s="316"/>
      <c r="AH377" s="316"/>
      <c r="AI377" s="316"/>
      <c r="AJ377" s="316"/>
      <c r="AK377" s="316"/>
      <c r="AL377" s="316"/>
      <c r="AM377" s="316"/>
      <c r="AN377" s="316"/>
      <c r="AO377" s="316"/>
      <c r="AP377" s="316"/>
      <c r="AQ377" s="316"/>
      <c r="AR377" s="316"/>
      <c r="AS377" s="316"/>
      <c r="AT377" s="316"/>
      <c r="AU377" s="316"/>
      <c r="AV377" s="316"/>
      <c r="AW377" s="316"/>
      <c r="AX377" s="316"/>
      <c r="AY377" s="316"/>
      <c r="AZ377" s="316"/>
      <c r="BA377" s="316"/>
      <c r="BB377" s="316"/>
      <c r="BC377" s="316"/>
      <c r="BD377" s="316"/>
      <c r="BE377" s="316"/>
      <c r="BF377" s="316"/>
      <c r="BG377" s="316"/>
      <c r="BH377" s="316"/>
    </row>
    <row r="378" spans="1:60">
      <c r="A378" s="323" t="s">
        <v>127</v>
      </c>
      <c r="B378" s="408">
        <v>9.5851036610030178</v>
      </c>
      <c r="C378" s="275">
        <v>10.314119225377588</v>
      </c>
      <c r="D378" s="275">
        <v>10.987078582669977</v>
      </c>
      <c r="E378" s="275">
        <v>11.484746005037307</v>
      </c>
      <c r="F378" s="275">
        <v>12.025204963713989</v>
      </c>
      <c r="G378" s="275">
        <v>12.500006602903502</v>
      </c>
      <c r="H378" s="275">
        <v>12.807595354849946</v>
      </c>
      <c r="I378" s="275">
        <v>13.616901156729988</v>
      </c>
      <c r="J378" s="275">
        <v>14.009388926874271</v>
      </c>
      <c r="K378" s="275">
        <v>14.926930647665968</v>
      </c>
      <c r="L378" s="275">
        <v>14.700667852277272</v>
      </c>
      <c r="M378" s="275">
        <v>15.83683263113446</v>
      </c>
      <c r="N378" s="275">
        <v>16.912905040256039</v>
      </c>
      <c r="O378" s="275">
        <v>17.450598727258356</v>
      </c>
      <c r="P378" s="275">
        <v>17.82920839882615</v>
      </c>
      <c r="Q378" s="275">
        <v>18.720782660435898</v>
      </c>
      <c r="R378" s="275">
        <v>19.120655164676261</v>
      </c>
      <c r="S378" s="275">
        <v>19.646470899412861</v>
      </c>
      <c r="T378" s="275">
        <v>20.040713937122938</v>
      </c>
      <c r="U378" s="275">
        <v>20.319225953904592</v>
      </c>
      <c r="V378" s="275">
        <v>21.06523601275514</v>
      </c>
      <c r="W378" s="275">
        <v>21.872942323962537</v>
      </c>
      <c r="X378" s="275">
        <v>21.737156403071321</v>
      </c>
      <c r="Y378" s="275">
        <v>21.641921725222375</v>
      </c>
      <c r="Z378" s="275">
        <v>21.65090504059847</v>
      </c>
      <c r="AA378" s="275">
        <v>22.243267220380066</v>
      </c>
      <c r="AB378" s="275">
        <v>21.931527372873596</v>
      </c>
      <c r="AC378" s="275">
        <v>22.061491914911375</v>
      </c>
      <c r="AD378" s="275">
        <v>22.100599118158716</v>
      </c>
      <c r="AE378" s="275">
        <v>21.533396735246303</v>
      </c>
      <c r="AF378" s="249">
        <v>18.811356584433028</v>
      </c>
      <c r="AG378" s="316"/>
      <c r="AH378" s="316"/>
      <c r="AI378" s="316"/>
      <c r="AJ378" s="316"/>
      <c r="AK378" s="316"/>
      <c r="AL378" s="316"/>
      <c r="AM378" s="316"/>
      <c r="AN378" s="316"/>
      <c r="AO378" s="316"/>
      <c r="AP378" s="316"/>
      <c r="AQ378" s="316"/>
      <c r="AR378" s="316"/>
      <c r="AS378" s="316"/>
      <c r="AT378" s="316"/>
      <c r="AU378" s="316"/>
      <c r="AV378" s="316"/>
      <c r="AW378" s="316"/>
      <c r="AX378" s="316"/>
      <c r="AY378" s="316"/>
      <c r="AZ378" s="316"/>
      <c r="BA378" s="316"/>
      <c r="BB378" s="316"/>
      <c r="BC378" s="316"/>
      <c r="BD378" s="316"/>
      <c r="BE378" s="316"/>
      <c r="BF378" s="316"/>
      <c r="BG378" s="316"/>
      <c r="BH378" s="316"/>
    </row>
    <row r="379" spans="1:60" s="307" customFormat="1">
      <c r="A379" s="323" t="s">
        <v>114</v>
      </c>
      <c r="B379" s="408">
        <v>3861.0324407814901</v>
      </c>
      <c r="C379" s="275">
        <v>2503.7078689818259</v>
      </c>
      <c r="D379" s="275">
        <v>1711.1453088599076</v>
      </c>
      <c r="E379" s="275">
        <v>1491.3551999796252</v>
      </c>
      <c r="F379" s="275">
        <v>1316.5144329480431</v>
      </c>
      <c r="G379" s="275">
        <v>1145.0614811271832</v>
      </c>
      <c r="H379" s="275">
        <v>969.02557554661041</v>
      </c>
      <c r="I379" s="275">
        <v>838.29358893452059</v>
      </c>
      <c r="J379" s="275">
        <v>737.85128994576189</v>
      </c>
      <c r="K379" s="275">
        <v>525.21968891653125</v>
      </c>
      <c r="L379" s="275">
        <v>14.198016636914726</v>
      </c>
      <c r="M379" s="275">
        <v>7.4267184545649263</v>
      </c>
      <c r="N379" s="275">
        <v>7.4270010025228954</v>
      </c>
      <c r="O379" s="275">
        <v>7.2769848098098642</v>
      </c>
      <c r="P379" s="275">
        <v>7.1201024448166352</v>
      </c>
      <c r="Q379" s="275">
        <v>7.0348745771458967</v>
      </c>
      <c r="R379" s="275">
        <v>6.7924763950919731</v>
      </c>
      <c r="S379" s="275">
        <v>6.4243915823154509</v>
      </c>
      <c r="T379" s="275">
        <v>5.883272099756474</v>
      </c>
      <c r="U379" s="275">
        <v>5.8115148087975852</v>
      </c>
      <c r="V379" s="275">
        <v>5.635250431598382</v>
      </c>
      <c r="W379" s="275">
        <v>5.2939107768477616</v>
      </c>
      <c r="X379" s="275">
        <v>4.9432461543029191</v>
      </c>
      <c r="Y379" s="275">
        <v>4.8761153299380817</v>
      </c>
      <c r="Z379" s="275">
        <v>4.8739435715709911</v>
      </c>
      <c r="AA379" s="275">
        <v>5.108520997739328</v>
      </c>
      <c r="AB379" s="275">
        <v>5.1947362186731247</v>
      </c>
      <c r="AC379" s="275">
        <v>5.5434276856444988</v>
      </c>
      <c r="AD379" s="275">
        <v>6.0053168842219176</v>
      </c>
      <c r="AE379" s="275">
        <v>6.558949233185734</v>
      </c>
      <c r="AF379" s="249">
        <v>5.8657566058874977</v>
      </c>
      <c r="AG379" s="316"/>
      <c r="AH379" s="316"/>
      <c r="AI379" s="316"/>
      <c r="AJ379" s="316"/>
      <c r="AK379" s="316"/>
      <c r="AL379" s="316"/>
      <c r="AM379" s="316"/>
      <c r="AN379" s="316"/>
      <c r="AO379" s="316"/>
      <c r="AP379" s="316"/>
      <c r="AQ379" s="316"/>
      <c r="AR379" s="316"/>
      <c r="AS379" s="316"/>
      <c r="AT379" s="316"/>
      <c r="AU379" s="316"/>
      <c r="AV379" s="316"/>
      <c r="AW379" s="316"/>
      <c r="AX379" s="316"/>
      <c r="AY379" s="316"/>
      <c r="AZ379" s="316"/>
      <c r="BA379" s="316"/>
      <c r="BB379" s="316"/>
      <c r="BC379" s="316"/>
      <c r="BD379" s="316"/>
      <c r="BE379" s="316"/>
      <c r="BF379" s="316"/>
      <c r="BG379" s="316"/>
      <c r="BH379" s="316"/>
    </row>
    <row r="380" spans="1:60" s="316" customFormat="1">
      <c r="A380" s="325" t="s">
        <v>144</v>
      </c>
      <c r="B380" s="422">
        <v>3.2924439816624809E-2</v>
      </c>
      <c r="C380" s="338">
        <v>3.1655565531338352E-2</v>
      </c>
      <c r="D380" s="338">
        <v>2.67560763100116E-2</v>
      </c>
      <c r="E380" s="338">
        <v>2.4048684756422849E-2</v>
      </c>
      <c r="F380" s="338">
        <v>2.1203841575430413E-2</v>
      </c>
      <c r="G380" s="338">
        <v>1.7871384162061202E-2</v>
      </c>
      <c r="H380" s="338">
        <v>3.0426959889155683E-2</v>
      </c>
      <c r="I380" s="338">
        <v>6.076745289670759E-2</v>
      </c>
      <c r="J380" s="338">
        <v>0.10375974361151619</v>
      </c>
      <c r="K380" s="338">
        <v>0.14117003951500207</v>
      </c>
      <c r="L380" s="338">
        <v>0.12647605905536174</v>
      </c>
      <c r="M380" s="338">
        <v>0.14988005634395157</v>
      </c>
      <c r="N380" s="338">
        <v>0.14004709232693849</v>
      </c>
      <c r="O380" s="338">
        <v>0.13372610186303152</v>
      </c>
      <c r="P380" s="338">
        <v>0.1261879364531048</v>
      </c>
      <c r="Q380" s="338">
        <v>0.11847301290574812</v>
      </c>
      <c r="R380" s="338">
        <v>0.11626067150100806</v>
      </c>
      <c r="S380" s="338">
        <v>0.10886080361350532</v>
      </c>
      <c r="T380" s="338">
        <v>0.10849243415256081</v>
      </c>
      <c r="U380" s="338">
        <v>0.10013685247703176</v>
      </c>
      <c r="V380" s="338">
        <v>0.11835461849201254</v>
      </c>
      <c r="W380" s="338">
        <v>0.14836930844457993</v>
      </c>
      <c r="X380" s="338">
        <v>0.14768781685176094</v>
      </c>
      <c r="Y380" s="338">
        <v>0.14733412859514611</v>
      </c>
      <c r="Z380" s="338">
        <v>0.15065088131179019</v>
      </c>
      <c r="AA380" s="338">
        <v>0.15294431688462895</v>
      </c>
      <c r="AB380" s="338">
        <v>0.1604900160079222</v>
      </c>
      <c r="AC380" s="338">
        <v>0.17341495640906779</v>
      </c>
      <c r="AD380" s="338">
        <v>0.19931402717514976</v>
      </c>
      <c r="AE380" s="338">
        <v>0.23801523018514081</v>
      </c>
      <c r="AF380" s="423">
        <v>0.28693622033322985</v>
      </c>
    </row>
    <row r="381" spans="1:60" s="316" customFormat="1">
      <c r="A381" s="172"/>
      <c r="B381" s="328"/>
      <c r="C381" s="328"/>
      <c r="D381" s="328"/>
      <c r="E381" s="328"/>
      <c r="F381" s="328"/>
      <c r="G381" s="328"/>
      <c r="H381" s="328"/>
      <c r="I381" s="328"/>
      <c r="J381" s="328"/>
      <c r="K381" s="328"/>
      <c r="L381" s="328"/>
      <c r="M381" s="328"/>
      <c r="N381" s="328"/>
      <c r="O381" s="328"/>
      <c r="P381" s="328"/>
      <c r="Q381" s="328"/>
      <c r="R381" s="328"/>
      <c r="S381" s="328"/>
      <c r="T381" s="328"/>
      <c r="U381" s="328"/>
      <c r="V381" s="328"/>
      <c r="W381" s="328"/>
      <c r="X381" s="328"/>
      <c r="Y381" s="328"/>
      <c r="Z381" s="328"/>
      <c r="AA381" s="328"/>
      <c r="AB381" s="328"/>
      <c r="AC381" s="328"/>
      <c r="AD381" s="328"/>
      <c r="AE381" s="328"/>
      <c r="AF381" s="328"/>
    </row>
    <row r="382" spans="1:60" s="316" customFormat="1">
      <c r="A382" s="172" t="s">
        <v>546</v>
      </c>
      <c r="B382" s="328"/>
      <c r="C382" s="328"/>
      <c r="D382" s="328"/>
      <c r="E382" s="328"/>
      <c r="F382" s="328"/>
      <c r="G382" s="328"/>
      <c r="H382" s="328"/>
      <c r="I382" s="328"/>
      <c r="J382" s="328"/>
      <c r="K382" s="328"/>
      <c r="L382" s="328"/>
      <c r="M382" s="328"/>
      <c r="N382" s="328"/>
      <c r="O382" s="328"/>
      <c r="P382" s="328"/>
      <c r="Q382" s="328"/>
      <c r="R382" s="328"/>
      <c r="S382" s="328"/>
      <c r="T382" s="328"/>
      <c r="U382" s="328"/>
      <c r="V382" s="328"/>
      <c r="W382" s="328"/>
      <c r="X382" s="328"/>
      <c r="Y382" s="328"/>
      <c r="Z382" s="328"/>
      <c r="AA382" s="328"/>
      <c r="AB382" s="328"/>
      <c r="AC382" s="328"/>
      <c r="AD382" s="328"/>
      <c r="AE382" s="328"/>
      <c r="AF382" s="328"/>
    </row>
    <row r="383" spans="1:60" s="316" customFormat="1">
      <c r="A383" s="196"/>
      <c r="B383" s="658"/>
      <c r="C383" s="658"/>
      <c r="D383" s="658"/>
      <c r="E383" s="658"/>
      <c r="F383" s="658"/>
      <c r="G383" s="658"/>
      <c r="H383" s="658"/>
      <c r="I383" s="658"/>
      <c r="J383" s="658"/>
      <c r="K383" s="658"/>
      <c r="L383" s="658"/>
      <c r="M383" s="658"/>
      <c r="N383" s="658"/>
      <c r="O383" s="658"/>
      <c r="P383" s="658"/>
      <c r="Q383" s="658"/>
      <c r="R383" s="658"/>
      <c r="S383" s="658"/>
      <c r="T383" s="658"/>
      <c r="U383" s="658"/>
      <c r="V383" s="658"/>
      <c r="W383" s="658"/>
      <c r="X383" s="658"/>
      <c r="Y383" s="658"/>
      <c r="Z383" s="658"/>
      <c r="AA383" s="658"/>
      <c r="AB383" s="658"/>
      <c r="AC383" s="658"/>
      <c r="AD383" s="658"/>
      <c r="AE383" s="658"/>
      <c r="AF383" s="658"/>
    </row>
    <row r="384" spans="1:60" s="316" customFormat="1">
      <c r="A384" s="196"/>
      <c r="B384" s="646"/>
      <c r="C384" s="646"/>
      <c r="D384" s="646"/>
      <c r="E384" s="646"/>
      <c r="F384" s="646"/>
      <c r="G384" s="646"/>
      <c r="H384" s="646"/>
      <c r="I384" s="646"/>
      <c r="J384" s="646"/>
      <c r="K384" s="646"/>
      <c r="L384" s="646"/>
      <c r="M384" s="646"/>
      <c r="N384" s="646"/>
      <c r="O384" s="646"/>
      <c r="P384" s="646"/>
      <c r="Q384" s="646"/>
      <c r="R384" s="646"/>
      <c r="S384" s="646"/>
      <c r="T384" s="646"/>
      <c r="U384" s="646"/>
      <c r="V384" s="646"/>
      <c r="W384" s="646"/>
      <c r="X384" s="646"/>
      <c r="Y384" s="646"/>
      <c r="Z384" s="646"/>
      <c r="AA384" s="646"/>
      <c r="AB384" s="646"/>
      <c r="AC384" s="646"/>
      <c r="AD384" s="646"/>
      <c r="AE384" s="646"/>
      <c r="AF384" s="646"/>
    </row>
    <row r="385" spans="1:60" s="316" customFormat="1" ht="12.75">
      <c r="A385" s="1012" t="s">
        <v>287</v>
      </c>
      <c r="B385" s="196"/>
      <c r="C385" s="196"/>
      <c r="D385" s="196"/>
      <c r="E385" s="196"/>
      <c r="F385" s="196"/>
      <c r="G385" s="196"/>
      <c r="H385" s="196"/>
      <c r="I385" s="196"/>
      <c r="J385" s="196"/>
      <c r="K385" s="196"/>
      <c r="L385" s="196"/>
      <c r="M385" s="196"/>
      <c r="N385" s="196"/>
      <c r="O385" s="196"/>
      <c r="P385" s="196"/>
      <c r="Q385" s="196"/>
      <c r="R385" s="196"/>
      <c r="S385" s="196"/>
      <c r="T385" s="196"/>
      <c r="U385" s="196"/>
      <c r="V385" s="196"/>
      <c r="W385" s="196"/>
      <c r="X385" s="196"/>
      <c r="Y385" s="196"/>
      <c r="Z385" s="196"/>
      <c r="AA385" s="196"/>
      <c r="AB385" s="196"/>
      <c r="AC385" s="307"/>
      <c r="AD385" s="307"/>
      <c r="AE385" s="308"/>
    </row>
    <row r="386" spans="1:60" s="316" customFormat="1">
      <c r="A386" s="262"/>
      <c r="B386" s="196"/>
      <c r="C386" s="196"/>
      <c r="D386" s="196"/>
      <c r="E386" s="196"/>
      <c r="F386" s="196"/>
      <c r="G386" s="196"/>
      <c r="H386" s="196"/>
      <c r="I386" s="196"/>
      <c r="J386" s="196"/>
      <c r="K386" s="196"/>
      <c r="L386" s="196"/>
      <c r="M386" s="196"/>
      <c r="N386" s="196"/>
      <c r="O386" s="196"/>
      <c r="P386" s="196"/>
      <c r="Q386" s="196"/>
      <c r="R386" s="196"/>
      <c r="S386" s="196"/>
      <c r="T386" s="196"/>
      <c r="U386" s="196"/>
      <c r="V386" s="196"/>
      <c r="W386" s="196"/>
      <c r="X386" s="196"/>
      <c r="Y386" s="196"/>
      <c r="Z386" s="196"/>
      <c r="AA386" s="196"/>
      <c r="AB386" s="309"/>
      <c r="AC386" s="154"/>
      <c r="AD386" s="154"/>
      <c r="AF386" s="309" t="s">
        <v>140</v>
      </c>
    </row>
    <row r="387" spans="1:60" s="316" customFormat="1">
      <c r="A387" s="310"/>
      <c r="B387" s="332">
        <v>1990</v>
      </c>
      <c r="C387" s="333">
        <v>1991</v>
      </c>
      <c r="D387" s="333">
        <v>1992</v>
      </c>
      <c r="E387" s="333">
        <v>1993</v>
      </c>
      <c r="F387" s="333">
        <v>1994</v>
      </c>
      <c r="G387" s="333">
        <v>1995</v>
      </c>
      <c r="H387" s="333">
        <v>1996</v>
      </c>
      <c r="I387" s="333">
        <v>1997</v>
      </c>
      <c r="J387" s="333">
        <v>1998</v>
      </c>
      <c r="K387" s="333">
        <v>1999</v>
      </c>
      <c r="L387" s="333">
        <v>2000</v>
      </c>
      <c r="M387" s="333">
        <v>2001</v>
      </c>
      <c r="N387" s="333">
        <v>2002</v>
      </c>
      <c r="O387" s="333">
        <v>2003</v>
      </c>
      <c r="P387" s="333">
        <v>2004</v>
      </c>
      <c r="Q387" s="333">
        <v>2005</v>
      </c>
      <c r="R387" s="333">
        <v>2006</v>
      </c>
      <c r="S387" s="333">
        <v>2007</v>
      </c>
      <c r="T387" s="333">
        <v>2008</v>
      </c>
      <c r="U387" s="333">
        <v>2009</v>
      </c>
      <c r="V387" s="333">
        <v>2010</v>
      </c>
      <c r="W387" s="333">
        <v>2011</v>
      </c>
      <c r="X387" s="333">
        <v>2012</v>
      </c>
      <c r="Y387" s="333">
        <v>2013</v>
      </c>
      <c r="Z387" s="333">
        <v>2014</v>
      </c>
      <c r="AA387" s="333">
        <v>2015</v>
      </c>
      <c r="AB387" s="333">
        <v>2016</v>
      </c>
      <c r="AC387" s="333">
        <v>2017</v>
      </c>
      <c r="AD387" s="312">
        <v>2018</v>
      </c>
      <c r="AE387" s="312">
        <v>2019</v>
      </c>
      <c r="AF387" s="313">
        <v>2020</v>
      </c>
    </row>
    <row r="388" spans="1:60" s="316" customFormat="1">
      <c r="A388" s="314" t="s">
        <v>126</v>
      </c>
      <c r="B388" s="406">
        <v>78.956208463924298</v>
      </c>
      <c r="C388" s="407">
        <v>80.939168848257879</v>
      </c>
      <c r="D388" s="407">
        <v>83.653396255666763</v>
      </c>
      <c r="E388" s="407">
        <v>85.167030447274371</v>
      </c>
      <c r="F388" s="407">
        <v>86.563108829923692</v>
      </c>
      <c r="G388" s="407">
        <v>88.168678574227044</v>
      </c>
      <c r="H388" s="407">
        <v>87.780215445067199</v>
      </c>
      <c r="I388" s="407">
        <v>89.669037189440218</v>
      </c>
      <c r="J388" s="407">
        <v>91.704818140927571</v>
      </c>
      <c r="K388" s="407">
        <v>95.388630091872628</v>
      </c>
      <c r="L388" s="407">
        <v>94.725255695099975</v>
      </c>
      <c r="M388" s="407">
        <v>100.73190984138539</v>
      </c>
      <c r="N388" s="407">
        <v>103.69685471414236</v>
      </c>
      <c r="O388" s="407">
        <v>105.620530181905</v>
      </c>
      <c r="P388" s="407">
        <v>106.13713069943725</v>
      </c>
      <c r="Q388" s="407">
        <v>107.08638554856182</v>
      </c>
      <c r="R388" s="407">
        <v>108.14334399466068</v>
      </c>
      <c r="S388" s="407">
        <v>108.73380356781199</v>
      </c>
      <c r="T388" s="407">
        <v>107.98486149882955</v>
      </c>
      <c r="U388" s="407">
        <v>110.71897377189246</v>
      </c>
      <c r="V388" s="407">
        <v>113.15724145978068</v>
      </c>
      <c r="W388" s="407">
        <v>113.56854200432649</v>
      </c>
      <c r="X388" s="407">
        <v>112.77667580055862</v>
      </c>
      <c r="Y388" s="407">
        <v>112.68944413788398</v>
      </c>
      <c r="Z388" s="407">
        <v>115.57655740530279</v>
      </c>
      <c r="AA388" s="407">
        <v>118.2981757852619</v>
      </c>
      <c r="AB388" s="407">
        <v>119.95836724157979</v>
      </c>
      <c r="AC388" s="407">
        <v>120.04187811741562</v>
      </c>
      <c r="AD388" s="407">
        <v>120.14671800377684</v>
      </c>
      <c r="AE388" s="407">
        <v>123.54064489425078</v>
      </c>
      <c r="AF388" s="662">
        <v>102.66226811655936</v>
      </c>
    </row>
    <row r="389" spans="1:60" s="316" customFormat="1">
      <c r="A389" s="317" t="s">
        <v>127</v>
      </c>
      <c r="B389" s="349">
        <v>19.480671983943267</v>
      </c>
      <c r="C389" s="286">
        <v>21.825555356798446</v>
      </c>
      <c r="D389" s="286">
        <v>24.17091533930261</v>
      </c>
      <c r="E389" s="286">
        <v>26.614757171093043</v>
      </c>
      <c r="F389" s="286">
        <v>29.222462964784565</v>
      </c>
      <c r="G389" s="286">
        <v>32.712296130415069</v>
      </c>
      <c r="H389" s="286">
        <v>34.731769295104712</v>
      </c>
      <c r="I389" s="286">
        <v>37.170486150894881</v>
      </c>
      <c r="J389" s="286">
        <v>39.697313109932558</v>
      </c>
      <c r="K389" s="286">
        <v>42.410765844336751</v>
      </c>
      <c r="L389" s="286">
        <v>43.813188303120221</v>
      </c>
      <c r="M389" s="286">
        <v>49.548459864029198</v>
      </c>
      <c r="N389" s="286">
        <v>53.608635389899234</v>
      </c>
      <c r="O389" s="286">
        <v>57.550099745464294</v>
      </c>
      <c r="P389" s="286">
        <v>60.012156379229303</v>
      </c>
      <c r="Q389" s="286">
        <v>62.951363181256035</v>
      </c>
      <c r="R389" s="286">
        <v>67.263952310853327</v>
      </c>
      <c r="S389" s="286">
        <v>70.865657282891206</v>
      </c>
      <c r="T389" s="286">
        <v>73.130035393365858</v>
      </c>
      <c r="U389" s="286">
        <v>77.031964945831518</v>
      </c>
      <c r="V389" s="286">
        <v>80.854158095106442</v>
      </c>
      <c r="W389" s="286">
        <v>82.982722750320107</v>
      </c>
      <c r="X389" s="286">
        <v>84.943812996677792</v>
      </c>
      <c r="Y389" s="286">
        <v>85.655379359046492</v>
      </c>
      <c r="Z389" s="286">
        <v>87.692920570072914</v>
      </c>
      <c r="AA389" s="286">
        <v>89.537384284834701</v>
      </c>
      <c r="AB389" s="286">
        <v>89.006770260136733</v>
      </c>
      <c r="AC389" s="286">
        <v>87.955733461574226</v>
      </c>
      <c r="AD389" s="286">
        <v>84.991658036485248</v>
      </c>
      <c r="AE389" s="286">
        <v>84.499344325104204</v>
      </c>
      <c r="AF389" s="246">
        <v>67.795817067886475</v>
      </c>
    </row>
    <row r="390" spans="1:60" s="316" customFormat="1">
      <c r="A390" s="318" t="s">
        <v>114</v>
      </c>
      <c r="B390" s="349">
        <v>59.399481388731196</v>
      </c>
      <c r="C390" s="286">
        <v>59.052126601637219</v>
      </c>
      <c r="D390" s="286">
        <v>59.428585032532524</v>
      </c>
      <c r="E390" s="286">
        <v>58.506571078056538</v>
      </c>
      <c r="F390" s="286">
        <v>57.30158584751625</v>
      </c>
      <c r="G390" s="286">
        <v>55.425559872775175</v>
      </c>
      <c r="H390" s="286">
        <v>52.993093063291717</v>
      </c>
      <c r="I390" s="286">
        <v>52.379987742378951</v>
      </c>
      <c r="J390" s="286">
        <v>51.818130533781442</v>
      </c>
      <c r="K390" s="286">
        <v>52.723302027720045</v>
      </c>
      <c r="L390" s="286">
        <v>50.395170220529614</v>
      </c>
      <c r="M390" s="286">
        <v>50.877820087348347</v>
      </c>
      <c r="N390" s="286">
        <v>49.816109118745551</v>
      </c>
      <c r="O390" s="286">
        <v>47.865957420839571</v>
      </c>
      <c r="P390" s="286">
        <v>45.93657839401164</v>
      </c>
      <c r="Q390" s="286">
        <v>43.884180550108489</v>
      </c>
      <c r="R390" s="286">
        <v>40.639641571188143</v>
      </c>
      <c r="S390" s="286">
        <v>37.67180274392873</v>
      </c>
      <c r="T390" s="286">
        <v>34.682911260059953</v>
      </c>
      <c r="U390" s="286">
        <v>33.526501827101114</v>
      </c>
      <c r="V390" s="286">
        <v>32.111761561448027</v>
      </c>
      <c r="W390" s="286">
        <v>30.297464741905962</v>
      </c>
      <c r="X390" s="286">
        <v>27.590930780204708</v>
      </c>
      <c r="Y390" s="286">
        <v>26.796470454359369</v>
      </c>
      <c r="Z390" s="286">
        <v>27.692446605010318</v>
      </c>
      <c r="AA390" s="286">
        <v>28.548575558630674</v>
      </c>
      <c r="AB390" s="286">
        <v>30.705564480852555</v>
      </c>
      <c r="AC390" s="286">
        <v>31.803885185974721</v>
      </c>
      <c r="AD390" s="286">
        <v>34.823837453550567</v>
      </c>
      <c r="AE390" s="286">
        <v>38.626088950146013</v>
      </c>
      <c r="AF390" s="246">
        <v>34.314912861092637</v>
      </c>
    </row>
    <row r="391" spans="1:60" s="316" customFormat="1">
      <c r="A391" s="318" t="s">
        <v>115</v>
      </c>
      <c r="B391" s="349">
        <v>7.6003663620016287E-2</v>
      </c>
      <c r="C391" s="286">
        <v>6.144752527714125E-2</v>
      </c>
      <c r="D391" s="286">
        <v>5.3854542682188998E-2</v>
      </c>
      <c r="E391" s="286">
        <v>4.543565780789062E-2</v>
      </c>
      <c r="F391" s="286">
        <v>3.8912937561453489E-2</v>
      </c>
      <c r="G391" s="286">
        <v>3.0746257908839322E-2</v>
      </c>
      <c r="H391" s="286">
        <v>5.5269302796772043E-2</v>
      </c>
      <c r="I391" s="286">
        <v>0.11849589190185575</v>
      </c>
      <c r="J391" s="286">
        <v>0.18928767151728823</v>
      </c>
      <c r="K391" s="286">
        <v>0.25438514347855601</v>
      </c>
      <c r="L391" s="286">
        <v>0.51635113245248654</v>
      </c>
      <c r="M391" s="286">
        <v>0.3039175771971106</v>
      </c>
      <c r="N391" s="286">
        <v>0.26883440205942721</v>
      </c>
      <c r="O391" s="286">
        <v>0.2013820650888497</v>
      </c>
      <c r="P391" s="286">
        <v>0.18431783878459138</v>
      </c>
      <c r="Q391" s="286">
        <v>0.24378567108615629</v>
      </c>
      <c r="R391" s="286">
        <v>0.23147643008406282</v>
      </c>
      <c r="S391" s="286">
        <v>0.18941558660451271</v>
      </c>
      <c r="T391" s="286">
        <v>0.16408353851625715</v>
      </c>
      <c r="U391" s="286">
        <v>0.15258997800419344</v>
      </c>
      <c r="V391" s="286">
        <v>0.18278050039422658</v>
      </c>
      <c r="W391" s="286">
        <v>0.26266655717655846</v>
      </c>
      <c r="X391" s="286">
        <v>0.20586561538023898</v>
      </c>
      <c r="Y391" s="286">
        <v>0.18224491986589308</v>
      </c>
      <c r="Z391" s="286">
        <v>0.12031304798126718</v>
      </c>
      <c r="AA391" s="286">
        <v>0.10597319030330379</v>
      </c>
      <c r="AB391" s="286">
        <v>9.3837863161962298E-2</v>
      </c>
      <c r="AC391" s="286">
        <v>7.8693630682656335E-2</v>
      </c>
      <c r="AD391" s="286">
        <v>6.2839847091016227E-2</v>
      </c>
      <c r="AE391" s="286">
        <v>5.4256748524152909E-2</v>
      </c>
      <c r="AF391" s="246">
        <v>3.6659273342159918E-2</v>
      </c>
    </row>
    <row r="392" spans="1:60" s="316" customFormat="1">
      <c r="A392" s="318" t="s">
        <v>131</v>
      </c>
      <c r="B392" s="348">
        <v>5.142762981042636E-5</v>
      </c>
      <c r="C392" s="283">
        <v>3.9364545079180276E-5</v>
      </c>
      <c r="D392" s="283">
        <v>4.1341149438972464E-5</v>
      </c>
      <c r="E392" s="283">
        <v>2.6654031690431389E-4</v>
      </c>
      <c r="F392" s="283">
        <v>1.4708006141743137E-4</v>
      </c>
      <c r="G392" s="283">
        <v>7.6313127945088483E-5</v>
      </c>
      <c r="H392" s="283">
        <v>8.3783874005746771E-5</v>
      </c>
      <c r="I392" s="283">
        <v>6.7404264531606195E-5</v>
      </c>
      <c r="J392" s="283">
        <v>5.7981176796349302E-5</v>
      </c>
      <c r="K392" s="283">
        <v>5.6227541526595025E-5</v>
      </c>
      <c r="L392" s="283">
        <v>2.7386339674144038E-4</v>
      </c>
      <c r="M392" s="283">
        <v>1.2208807850459991E-3</v>
      </c>
      <c r="N392" s="283">
        <v>2.5157614211660006E-3</v>
      </c>
      <c r="O392" s="283">
        <v>2.0266832184975552E-3</v>
      </c>
      <c r="P392" s="283">
        <v>2.2083799572472852E-3</v>
      </c>
      <c r="Q392" s="283">
        <v>4.5788469926283598E-3</v>
      </c>
      <c r="R392" s="286">
        <v>5.8977235568099615E-3</v>
      </c>
      <c r="S392" s="286">
        <v>4.6013382027919525E-3</v>
      </c>
      <c r="T392" s="286">
        <v>5.5521138052161351E-3</v>
      </c>
      <c r="U392" s="286">
        <v>5.7153597996464087E-3</v>
      </c>
      <c r="V392" s="286">
        <v>6.0533416276836683E-3</v>
      </c>
      <c r="W392" s="286">
        <v>1.980595625744588E-2</v>
      </c>
      <c r="X392" s="286">
        <v>2.0893208914030847E-2</v>
      </c>
      <c r="Y392" s="286">
        <v>2.1641366135214151E-2</v>
      </c>
      <c r="Z392" s="286">
        <v>1.152452268303545E-2</v>
      </c>
      <c r="AA392" s="286">
        <v>1.1313949141713369E-2</v>
      </c>
      <c r="AB392" s="286">
        <v>7.7926129178550697E-3</v>
      </c>
      <c r="AC392" s="286">
        <v>5.3821553851464438E-3</v>
      </c>
      <c r="AD392" s="286">
        <v>4.746075485955608E-3</v>
      </c>
      <c r="AE392" s="286">
        <v>4.6339800213193371E-3</v>
      </c>
      <c r="AF392" s="246">
        <v>3.683804357910121E-3</v>
      </c>
    </row>
    <row r="393" spans="1:60" s="316" customFormat="1">
      <c r="A393" s="318" t="s">
        <v>142</v>
      </c>
      <c r="B393" s="348">
        <v>0</v>
      </c>
      <c r="C393" s="283">
        <v>0</v>
      </c>
      <c r="D393" s="283">
        <v>0</v>
      </c>
      <c r="E393" s="283">
        <v>0</v>
      </c>
      <c r="F393" s="283">
        <v>0</v>
      </c>
      <c r="G393" s="283">
        <v>0</v>
      </c>
      <c r="H393" s="283">
        <v>0</v>
      </c>
      <c r="I393" s="283">
        <v>0</v>
      </c>
      <c r="J393" s="283">
        <v>2.8844519470157465E-5</v>
      </c>
      <c r="K393" s="283">
        <v>1.2084879576056671E-4</v>
      </c>
      <c r="L393" s="283">
        <v>2.7217560091789659E-4</v>
      </c>
      <c r="M393" s="295">
        <v>4.9143202568629378E-4</v>
      </c>
      <c r="N393" s="295">
        <v>7.6004201698515964E-4</v>
      </c>
      <c r="O393" s="295">
        <v>1.0642672937887677E-3</v>
      </c>
      <c r="P393" s="295">
        <v>1.8697074544556105E-3</v>
      </c>
      <c r="Q393" s="295">
        <v>2.4772991185171419E-3</v>
      </c>
      <c r="R393" s="295">
        <v>2.3759589783518393E-3</v>
      </c>
      <c r="S393" s="295">
        <v>2.3266161847634833E-3</v>
      </c>
      <c r="T393" s="295">
        <v>2.2791930822552778E-3</v>
      </c>
      <c r="U393" s="295">
        <v>2.2016611559923464E-3</v>
      </c>
      <c r="V393" s="295">
        <v>2.4879612043123339E-3</v>
      </c>
      <c r="W393" s="295">
        <v>5.8819986664162644E-3</v>
      </c>
      <c r="X393" s="295">
        <v>1.5173199381865596E-2</v>
      </c>
      <c r="Y393" s="295">
        <v>3.3708038477010933E-2</v>
      </c>
      <c r="Z393" s="295">
        <v>5.9352659555254109E-2</v>
      </c>
      <c r="AA393" s="295">
        <v>9.4928802351518557E-2</v>
      </c>
      <c r="AB393" s="295">
        <v>0.14440202451067677</v>
      </c>
      <c r="AC393" s="295">
        <v>0.19818368379887807</v>
      </c>
      <c r="AD393" s="295">
        <v>0.26363659116406468</v>
      </c>
      <c r="AE393" s="295">
        <v>0.3563208904550863</v>
      </c>
      <c r="AF393" s="424">
        <v>0.51119510988016992</v>
      </c>
    </row>
    <row r="394" spans="1:60" s="316" customFormat="1">
      <c r="A394" s="320" t="s">
        <v>129</v>
      </c>
      <c r="B394" s="421">
        <v>25.160439045204082</v>
      </c>
      <c r="C394" s="277">
        <v>26.516783245184754</v>
      </c>
      <c r="D394" s="277">
        <v>26.929718608661677</v>
      </c>
      <c r="E394" s="277">
        <v>27.514045565616403</v>
      </c>
      <c r="F394" s="277">
        <v>28.109867015654853</v>
      </c>
      <c r="G394" s="277">
        <v>27.844746998321476</v>
      </c>
      <c r="H394" s="277">
        <v>27.963701435335853</v>
      </c>
      <c r="I394" s="277">
        <v>29.390518400617793</v>
      </c>
      <c r="J394" s="277">
        <v>29.675836938404895</v>
      </c>
      <c r="K394" s="277">
        <v>30.311675012347941</v>
      </c>
      <c r="L394" s="277">
        <v>28.582337376095115</v>
      </c>
      <c r="M394" s="277">
        <v>30.267463313806299</v>
      </c>
      <c r="N394" s="277">
        <v>31.026180651349154</v>
      </c>
      <c r="O394" s="277">
        <v>31.345648380248246</v>
      </c>
      <c r="P394" s="277">
        <v>31.172212959837424</v>
      </c>
      <c r="Q394" s="277">
        <v>31.692778511382414</v>
      </c>
      <c r="R394" s="277">
        <v>32.152966606103988</v>
      </c>
      <c r="S394" s="277">
        <v>31.718649964070426</v>
      </c>
      <c r="T394" s="277">
        <v>30.548899180868389</v>
      </c>
      <c r="U394" s="277">
        <v>31.140617916954504</v>
      </c>
      <c r="V394" s="277">
        <v>32.446316323148352</v>
      </c>
      <c r="W394" s="277">
        <v>33.076823872126866</v>
      </c>
      <c r="X394" s="277">
        <v>32.65116409948714</v>
      </c>
      <c r="Y394" s="277">
        <v>33.061007700007451</v>
      </c>
      <c r="Z394" s="277">
        <v>32.992896119843074</v>
      </c>
      <c r="AA394" s="277">
        <v>34.482271063365836</v>
      </c>
      <c r="AB394" s="277">
        <v>33.717261377427121</v>
      </c>
      <c r="AC394" s="277">
        <v>34.961818546136485</v>
      </c>
      <c r="AD394" s="277">
        <v>35.232476176289303</v>
      </c>
      <c r="AE394" s="277">
        <v>35.785851348798822</v>
      </c>
      <c r="AF394" s="343">
        <v>30.566316436905549</v>
      </c>
    </row>
    <row r="395" spans="1:60" s="316" customFormat="1">
      <c r="A395" s="317" t="s">
        <v>127</v>
      </c>
      <c r="B395" s="349">
        <v>14.840981105506096</v>
      </c>
      <c r="C395" s="286">
        <v>16.505159459244787</v>
      </c>
      <c r="D395" s="286">
        <v>17.966838704018148</v>
      </c>
      <c r="E395" s="286">
        <v>19.550784135808208</v>
      </c>
      <c r="F395" s="286">
        <v>20.38103822943993</v>
      </c>
      <c r="G395" s="286">
        <v>21.158386686458744</v>
      </c>
      <c r="H395" s="286">
        <v>21.499078341170531</v>
      </c>
      <c r="I395" s="286">
        <v>22.84092797349469</v>
      </c>
      <c r="J395" s="286">
        <v>22.975507186323497</v>
      </c>
      <c r="K395" s="286">
        <v>23.462055142875499</v>
      </c>
      <c r="L395" s="286">
        <v>22.850394963975472</v>
      </c>
      <c r="M395" s="286">
        <v>24.223675562247831</v>
      </c>
      <c r="N395" s="286">
        <v>25.224330438259912</v>
      </c>
      <c r="O395" s="286">
        <v>25.750035987028095</v>
      </c>
      <c r="P395" s="286">
        <v>25.661054695477496</v>
      </c>
      <c r="Q395" s="286">
        <v>26.309030453078766</v>
      </c>
      <c r="R395" s="286">
        <v>26.168452760396871</v>
      </c>
      <c r="S395" s="286">
        <v>25.596169179360391</v>
      </c>
      <c r="T395" s="286">
        <v>25.218104362162929</v>
      </c>
      <c r="U395" s="286">
        <v>25.52956707423845</v>
      </c>
      <c r="V395" s="286">
        <v>26.994429877190711</v>
      </c>
      <c r="W395" s="286">
        <v>27.761946484230371</v>
      </c>
      <c r="X395" s="286">
        <v>27.0274999512603</v>
      </c>
      <c r="Y395" s="286">
        <v>27.235653949691976</v>
      </c>
      <c r="Z395" s="286">
        <v>27.651456731062137</v>
      </c>
      <c r="AA395" s="286">
        <v>28.253897832610324</v>
      </c>
      <c r="AB395" s="286">
        <v>28.710466110537009</v>
      </c>
      <c r="AC395" s="286">
        <v>28.692211615500931</v>
      </c>
      <c r="AD395" s="286">
        <v>29.246728955793305</v>
      </c>
      <c r="AE395" s="286">
        <v>29.445919769554482</v>
      </c>
      <c r="AF395" s="246">
        <v>25.773572783863344</v>
      </c>
    </row>
    <row r="396" spans="1:60" s="316" customFormat="1">
      <c r="A396" s="318" t="s">
        <v>114</v>
      </c>
      <c r="B396" s="349">
        <v>10.146229008564429</v>
      </c>
      <c r="C396" s="286">
        <v>9.8349539871639813</v>
      </c>
      <c r="D396" s="286">
        <v>8.814767859695662</v>
      </c>
      <c r="E396" s="286">
        <v>7.8297819741580206</v>
      </c>
      <c r="F396" s="286">
        <v>7.6088759870931026</v>
      </c>
      <c r="G396" s="286">
        <v>6.5829255977344596</v>
      </c>
      <c r="H396" s="286">
        <v>6.2899574558977447</v>
      </c>
      <c r="I396" s="286">
        <v>6.2101362297046618</v>
      </c>
      <c r="J396" s="286">
        <v>6.1061205490037915</v>
      </c>
      <c r="K396" s="286">
        <v>6.0465581727989619</v>
      </c>
      <c r="L396" s="286">
        <v>5.2395201679747681</v>
      </c>
      <c r="M396" s="286">
        <v>5.2695579975879472</v>
      </c>
      <c r="N396" s="286">
        <v>5.0855757626755027</v>
      </c>
      <c r="O396" s="286">
        <v>4.8958497388847126</v>
      </c>
      <c r="P396" s="286">
        <v>4.8691476307515211</v>
      </c>
      <c r="Q396" s="286">
        <v>4.8669303529515791</v>
      </c>
      <c r="R396" s="286">
        <v>5.4955905006492083</v>
      </c>
      <c r="S396" s="286">
        <v>5.6581400766259939</v>
      </c>
      <c r="T396" s="286">
        <v>4.83398925448531</v>
      </c>
      <c r="U396" s="286">
        <v>5.1662064212304744</v>
      </c>
      <c r="V396" s="286">
        <v>4.940526059198783</v>
      </c>
      <c r="W396" s="286">
        <v>4.8129340414081563</v>
      </c>
      <c r="X396" s="286">
        <v>5.1128970538551162</v>
      </c>
      <c r="Y396" s="286">
        <v>5.3596592781535675</v>
      </c>
      <c r="Z396" s="286">
        <v>4.8826188760242859</v>
      </c>
      <c r="AA396" s="286">
        <v>5.8148338238591419</v>
      </c>
      <c r="AB396" s="286">
        <v>4.6459035198133298</v>
      </c>
      <c r="AC396" s="286">
        <v>5.9564052570505153</v>
      </c>
      <c r="AD396" s="286">
        <v>5.6901269693378591</v>
      </c>
      <c r="AE396" s="286">
        <v>6.0623509319552147</v>
      </c>
      <c r="AF396" s="246">
        <v>4.5893470989172291</v>
      </c>
    </row>
    <row r="397" spans="1:60" s="316" customFormat="1">
      <c r="A397" s="318" t="s">
        <v>115</v>
      </c>
      <c r="B397" s="349">
        <v>0.17306111265469254</v>
      </c>
      <c r="C397" s="286">
        <v>0.17650548255760848</v>
      </c>
      <c r="D397" s="286">
        <v>0.14794556358694752</v>
      </c>
      <c r="E397" s="286">
        <v>0.13233555569307834</v>
      </c>
      <c r="F397" s="286">
        <v>0.11928260675811829</v>
      </c>
      <c r="G397" s="286">
        <v>0.1030558070767649</v>
      </c>
      <c r="H397" s="286">
        <v>0.17428102865409784</v>
      </c>
      <c r="I397" s="286">
        <v>0.33917293958333805</v>
      </c>
      <c r="J397" s="286">
        <v>0.59394253258631335</v>
      </c>
      <c r="K397" s="286">
        <v>0.80280429266816056</v>
      </c>
      <c r="L397" s="286">
        <v>0.49204203502624783</v>
      </c>
      <c r="M397" s="286">
        <v>0.76967908553050934</v>
      </c>
      <c r="N397" s="286">
        <v>0.70648499422638456</v>
      </c>
      <c r="O397" s="286">
        <v>0.6895435376114194</v>
      </c>
      <c r="P397" s="286">
        <v>0.63093069412976643</v>
      </c>
      <c r="Q397" s="286">
        <v>0.50299769358701263</v>
      </c>
      <c r="R397" s="286">
        <v>0.47115020219396542</v>
      </c>
      <c r="S397" s="286">
        <v>0.44808678761052273</v>
      </c>
      <c r="T397" s="286">
        <v>0.47354480249656583</v>
      </c>
      <c r="U397" s="286">
        <v>0.42223186638107529</v>
      </c>
      <c r="V397" s="286">
        <v>0.48764471459989345</v>
      </c>
      <c r="W397" s="286">
        <v>0.45165119704592332</v>
      </c>
      <c r="X397" s="286">
        <v>0.44299642592512606</v>
      </c>
      <c r="Y397" s="286">
        <v>0.38795125506325517</v>
      </c>
      <c r="Z397" s="286">
        <v>0.39190732096557657</v>
      </c>
      <c r="AA397" s="286">
        <v>0.3473208254506297</v>
      </c>
      <c r="AB397" s="286">
        <v>0.31068935453790852</v>
      </c>
      <c r="AC397" s="286">
        <v>0.27438426143090611</v>
      </c>
      <c r="AD397" s="286">
        <v>0.25830317442433348</v>
      </c>
      <c r="AE397" s="286">
        <v>0.23770995110400769</v>
      </c>
      <c r="AF397" s="246">
        <v>0.16225915119087364</v>
      </c>
    </row>
    <row r="398" spans="1:60" s="316" customFormat="1">
      <c r="A398" s="318" t="s">
        <v>131</v>
      </c>
      <c r="B398" s="349">
        <v>1.6781847886470798E-4</v>
      </c>
      <c r="C398" s="286">
        <v>1.6431621837876995E-4</v>
      </c>
      <c r="D398" s="286">
        <v>1.6648136092241151E-4</v>
      </c>
      <c r="E398" s="286">
        <v>1.143899957095884E-3</v>
      </c>
      <c r="F398" s="286">
        <v>6.7019236370051828E-4</v>
      </c>
      <c r="G398" s="286">
        <v>3.7890705150728292E-4</v>
      </c>
      <c r="H398" s="286">
        <v>3.8460961348006563E-4</v>
      </c>
      <c r="I398" s="286">
        <v>2.8125783510289562E-4</v>
      </c>
      <c r="J398" s="286">
        <v>2.6667049129248889E-4</v>
      </c>
      <c r="K398" s="286">
        <v>2.5740400532227271E-4</v>
      </c>
      <c r="L398" s="286">
        <v>3.802091186294627E-4</v>
      </c>
      <c r="M398" s="286">
        <v>4.5506684400109954E-3</v>
      </c>
      <c r="N398" s="286">
        <v>9.7894561873535721E-3</v>
      </c>
      <c r="O398" s="286">
        <v>1.0219116724015712E-2</v>
      </c>
      <c r="P398" s="286">
        <v>1.1079939478640057E-2</v>
      </c>
      <c r="Q398" s="286">
        <v>1.3820011765055399E-2</v>
      </c>
      <c r="R398" s="286">
        <v>1.7773142863947249E-2</v>
      </c>
      <c r="S398" s="286">
        <v>1.6253920473518556E-2</v>
      </c>
      <c r="T398" s="286">
        <v>2.3260761723584503E-2</v>
      </c>
      <c r="U398" s="286">
        <v>2.2612555104504155E-2</v>
      </c>
      <c r="V398" s="286">
        <v>2.332445314490145E-2</v>
      </c>
      <c r="W398" s="286">
        <v>4.925696886117361E-2</v>
      </c>
      <c r="X398" s="286">
        <v>6.5955720752979827E-2</v>
      </c>
      <c r="Y398" s="286">
        <v>7.4935608981992877E-2</v>
      </c>
      <c r="Z398" s="286">
        <v>6.3817349811718729E-2</v>
      </c>
      <c r="AA398" s="286">
        <v>6.2840996238751431E-2</v>
      </c>
      <c r="AB398" s="286">
        <v>4.5936520360524098E-2</v>
      </c>
      <c r="AC398" s="286">
        <v>3.2904955951256386E-2</v>
      </c>
      <c r="AD398" s="286">
        <v>2.8889628887819773E-2</v>
      </c>
      <c r="AE398" s="286">
        <v>2.8844024053147288E-2</v>
      </c>
      <c r="AF398" s="246">
        <v>2.5960837108299918E-2</v>
      </c>
    </row>
    <row r="399" spans="1:60" s="316" customFormat="1">
      <c r="A399" s="318" t="s">
        <v>142</v>
      </c>
      <c r="B399" s="348">
        <v>0</v>
      </c>
      <c r="C399" s="283">
        <v>0</v>
      </c>
      <c r="D399" s="283">
        <v>0</v>
      </c>
      <c r="E399" s="283">
        <v>0</v>
      </c>
      <c r="F399" s="283">
        <v>0</v>
      </c>
      <c r="G399" s="283">
        <v>0</v>
      </c>
      <c r="H399" s="283">
        <v>0</v>
      </c>
      <c r="I399" s="283">
        <v>0</v>
      </c>
      <c r="J399" s="283">
        <v>0</v>
      </c>
      <c r="K399" s="283">
        <v>0</v>
      </c>
      <c r="L399" s="283">
        <v>0</v>
      </c>
      <c r="M399" s="283">
        <v>0</v>
      </c>
      <c r="N399" s="283">
        <v>0</v>
      </c>
      <c r="O399" s="283">
        <v>0</v>
      </c>
      <c r="P399" s="283">
        <v>0</v>
      </c>
      <c r="Q399" s="283">
        <v>0</v>
      </c>
      <c r="R399" s="283">
        <v>0</v>
      </c>
      <c r="S399" s="283">
        <v>0</v>
      </c>
      <c r="T399" s="283">
        <v>0</v>
      </c>
      <c r="U399" s="283">
        <v>0</v>
      </c>
      <c r="V399" s="425">
        <v>3.9121901406295002E-4</v>
      </c>
      <c r="W399" s="425">
        <v>1.0351805812409737E-3</v>
      </c>
      <c r="X399" s="295">
        <v>1.8149476936151871E-3</v>
      </c>
      <c r="Y399" s="295">
        <v>2.8076081166540103E-3</v>
      </c>
      <c r="Z399" s="295">
        <v>3.0958419793541479E-3</v>
      </c>
      <c r="AA399" s="295">
        <v>3.3775852069874929E-3</v>
      </c>
      <c r="AB399" s="295">
        <v>4.2658721783512951E-3</v>
      </c>
      <c r="AC399" s="286">
        <v>5.9124562028810123E-3</v>
      </c>
      <c r="AD399" s="286">
        <v>8.4274478459897169E-3</v>
      </c>
      <c r="AE399" s="286">
        <v>1.1026672131972335E-2</v>
      </c>
      <c r="AF399" s="345">
        <v>1.5176565825800821E-2</v>
      </c>
    </row>
    <row r="400" spans="1:60">
      <c r="A400" s="320" t="s">
        <v>143</v>
      </c>
      <c r="B400" s="409">
        <v>29.446592398694914</v>
      </c>
      <c r="C400" s="294">
        <v>30.576879850883</v>
      </c>
      <c r="D400" s="294">
        <v>31.539150304107711</v>
      </c>
      <c r="E400" s="294">
        <v>31.342484022224898</v>
      </c>
      <c r="F400" s="294">
        <v>32.211518595249331</v>
      </c>
      <c r="G400" s="294">
        <v>32.428964663910492</v>
      </c>
      <c r="H400" s="294">
        <v>32.677164201083237</v>
      </c>
      <c r="I400" s="294">
        <v>33.88556966045428</v>
      </c>
      <c r="J400" s="294">
        <v>35.374208979615545</v>
      </c>
      <c r="K400" s="294">
        <v>37.652901728391356</v>
      </c>
      <c r="L400" s="294">
        <v>38.056891537637711</v>
      </c>
      <c r="M400" s="294">
        <v>37.90694517892949</v>
      </c>
      <c r="N400" s="294">
        <v>38.786948864960699</v>
      </c>
      <c r="O400" s="294">
        <v>37.702387049452355</v>
      </c>
      <c r="P400" s="294">
        <v>38.077120879197203</v>
      </c>
      <c r="Q400" s="294">
        <v>37.851805763431948</v>
      </c>
      <c r="R400" s="294">
        <v>37.277457038695701</v>
      </c>
      <c r="S400" s="294">
        <v>38.287316431246097</v>
      </c>
      <c r="T400" s="294">
        <v>38.014783488583205</v>
      </c>
      <c r="U400" s="294">
        <v>36.562615963390584</v>
      </c>
      <c r="V400" s="294">
        <v>35.953245080908033</v>
      </c>
      <c r="W400" s="294">
        <v>39.090627964747362</v>
      </c>
      <c r="X400" s="294">
        <v>38.676794774649132</v>
      </c>
      <c r="Y400" s="294">
        <v>37.811829778462737</v>
      </c>
      <c r="Z400" s="294">
        <v>37.662383375776265</v>
      </c>
      <c r="AA400" s="294">
        <v>39.214441349203888</v>
      </c>
      <c r="AB400" s="294">
        <v>39.190919876927843</v>
      </c>
      <c r="AC400" s="294">
        <v>41.187122172482631</v>
      </c>
      <c r="AD400" s="294">
        <v>40.507198967190085</v>
      </c>
      <c r="AE400" s="294">
        <v>39.795783062040229</v>
      </c>
      <c r="AF400" s="663">
        <v>36.122391493175463</v>
      </c>
      <c r="AG400" s="316"/>
      <c r="AH400" s="316"/>
      <c r="AI400" s="316"/>
      <c r="AJ400" s="316"/>
      <c r="AK400" s="316"/>
      <c r="AL400" s="316"/>
      <c r="AM400" s="316"/>
      <c r="AN400" s="316"/>
      <c r="AO400" s="316"/>
      <c r="AP400" s="316"/>
      <c r="AQ400" s="316"/>
      <c r="AR400" s="316"/>
      <c r="AS400" s="316"/>
      <c r="AT400" s="316"/>
      <c r="AU400" s="316"/>
      <c r="AV400" s="316"/>
      <c r="AW400" s="316"/>
      <c r="AX400" s="316"/>
      <c r="AY400" s="316"/>
      <c r="AZ400" s="316"/>
      <c r="BA400" s="316"/>
      <c r="BB400" s="316"/>
      <c r="BC400" s="316"/>
      <c r="BD400" s="316"/>
      <c r="BE400" s="316"/>
      <c r="BF400" s="316"/>
      <c r="BG400" s="316"/>
      <c r="BH400" s="316"/>
    </row>
    <row r="401" spans="1:60">
      <c r="A401" s="318" t="s">
        <v>127</v>
      </c>
      <c r="B401" s="349">
        <v>29.379963086828955</v>
      </c>
      <c r="C401" s="286">
        <v>30.509856824621128</v>
      </c>
      <c r="D401" s="286">
        <v>31.471372342957356</v>
      </c>
      <c r="E401" s="286">
        <v>31.272990824465527</v>
      </c>
      <c r="F401" s="286">
        <v>32.138089472412787</v>
      </c>
      <c r="G401" s="286">
        <v>32.35491790724452</v>
      </c>
      <c r="H401" s="286">
        <v>32.603894455992865</v>
      </c>
      <c r="I401" s="286">
        <v>33.811050212721042</v>
      </c>
      <c r="J401" s="286">
        <v>35.301451633405087</v>
      </c>
      <c r="K401" s="286">
        <v>37.577959006374527</v>
      </c>
      <c r="L401" s="286">
        <v>37.98509338223954</v>
      </c>
      <c r="M401" s="286">
        <v>37.824615964761698</v>
      </c>
      <c r="N401" s="286">
        <v>38.708573169493604</v>
      </c>
      <c r="O401" s="286">
        <v>37.615495587786775</v>
      </c>
      <c r="P401" s="286">
        <v>37.987206215529561</v>
      </c>
      <c r="Q401" s="286">
        <v>37.762686464142725</v>
      </c>
      <c r="R401" s="286">
        <v>37.179238211371747</v>
      </c>
      <c r="S401" s="286">
        <v>38.18290074765369</v>
      </c>
      <c r="T401" s="286">
        <v>37.903173581109947</v>
      </c>
      <c r="U401" s="286">
        <v>36.453673239772471</v>
      </c>
      <c r="V401" s="286">
        <v>35.844041706576455</v>
      </c>
      <c r="W401" s="286">
        <v>38.89292204197389</v>
      </c>
      <c r="X401" s="286">
        <v>38.476901189350258</v>
      </c>
      <c r="Y401" s="286">
        <v>37.597244733049301</v>
      </c>
      <c r="Z401" s="286">
        <v>37.420227758446387</v>
      </c>
      <c r="AA401" s="286">
        <v>38.957034456822157</v>
      </c>
      <c r="AB401" s="286">
        <v>38.909051800502944</v>
      </c>
      <c r="AC401" s="286">
        <v>40.875895043260783</v>
      </c>
      <c r="AD401" s="286">
        <v>40.131179469272432</v>
      </c>
      <c r="AE401" s="286">
        <v>39.33638378289325</v>
      </c>
      <c r="AF401" s="246">
        <v>35.568208446727816</v>
      </c>
      <c r="AG401" s="316"/>
      <c r="AH401" s="316"/>
      <c r="AI401" s="316"/>
      <c r="AJ401" s="316"/>
      <c r="AK401" s="316"/>
      <c r="AL401" s="316"/>
      <c r="AM401" s="316"/>
      <c r="AN401" s="316"/>
      <c r="AO401" s="316"/>
      <c r="AP401" s="316"/>
      <c r="AQ401" s="316"/>
      <c r="AR401" s="316"/>
      <c r="AS401" s="316"/>
      <c r="AT401" s="316"/>
      <c r="AU401" s="316"/>
      <c r="AV401" s="316"/>
      <c r="AW401" s="316"/>
      <c r="AX401" s="316"/>
      <c r="AY401" s="316"/>
      <c r="AZ401" s="316"/>
      <c r="BA401" s="316"/>
      <c r="BB401" s="316"/>
      <c r="BC401" s="316"/>
      <c r="BD401" s="316"/>
      <c r="BE401" s="316"/>
      <c r="BF401" s="316"/>
      <c r="BG401" s="316"/>
      <c r="BH401" s="316"/>
    </row>
    <row r="402" spans="1:60">
      <c r="A402" s="318" t="s">
        <v>114</v>
      </c>
      <c r="B402" s="349">
        <v>6.6418423952620931E-2</v>
      </c>
      <c r="C402" s="286">
        <v>6.6801481015646855E-2</v>
      </c>
      <c r="D402" s="286">
        <v>6.7558926152178039E-2</v>
      </c>
      <c r="E402" s="286">
        <v>6.7884337409564718E-2</v>
      </c>
      <c r="F402" s="286">
        <v>7.2490677802243941E-2</v>
      </c>
      <c r="G402" s="286">
        <v>7.3435032766966557E-2</v>
      </c>
      <c r="H402" s="286">
        <v>7.2666248936014283E-2</v>
      </c>
      <c r="I402" s="286">
        <v>7.4038766477623211E-2</v>
      </c>
      <c r="J402" s="286">
        <v>7.2267888737821084E-2</v>
      </c>
      <c r="K402" s="286">
        <v>7.4444062857915494E-2</v>
      </c>
      <c r="L402" s="286">
        <v>7.0746496877282614E-2</v>
      </c>
      <c r="M402" s="286">
        <v>6.7475467783761803E-2</v>
      </c>
      <c r="N402" s="286">
        <v>6.3644127212788407E-2</v>
      </c>
      <c r="O402" s="286">
        <v>6.2978376943943801E-2</v>
      </c>
      <c r="P402" s="286">
        <v>6.2421030640260645E-2</v>
      </c>
      <c r="Q402" s="286">
        <v>6.027487825787655E-2</v>
      </c>
      <c r="R402" s="286">
        <v>5.9078742848484793E-2</v>
      </c>
      <c r="S402" s="286">
        <v>5.693380351142819E-2</v>
      </c>
      <c r="T402" s="286">
        <v>5.3589592232208931E-2</v>
      </c>
      <c r="U402" s="286">
        <v>5.0175036928817758E-2</v>
      </c>
      <c r="V402" s="286">
        <v>4.6085689862528076E-2</v>
      </c>
      <c r="W402" s="286">
        <v>5.2063048026570982E-2</v>
      </c>
      <c r="X402" s="286">
        <v>4.1047166343264267E-2</v>
      </c>
      <c r="Y402" s="295">
        <v>3.5157787778393824E-2</v>
      </c>
      <c r="Z402" s="295">
        <v>2.8798113695867725E-2</v>
      </c>
      <c r="AA402" s="295">
        <v>3.1470947884850768E-2</v>
      </c>
      <c r="AB402" s="295">
        <v>2.8177192873459538E-2</v>
      </c>
      <c r="AC402" s="283">
        <v>1.8400742424811298E-2</v>
      </c>
      <c r="AD402" s="283">
        <v>2.7295573288633246E-2</v>
      </c>
      <c r="AE402" s="283">
        <v>1.6711328930906336E-2</v>
      </c>
      <c r="AF402" s="424">
        <v>1.2527986446101886E-2</v>
      </c>
      <c r="AG402" s="316"/>
      <c r="AH402" s="316"/>
      <c r="AI402" s="316"/>
      <c r="AJ402" s="316"/>
      <c r="AK402" s="316"/>
      <c r="AL402" s="316"/>
      <c r="AM402" s="316"/>
      <c r="AN402" s="316"/>
      <c r="AO402" s="316"/>
      <c r="AP402" s="316"/>
      <c r="AQ402" s="316"/>
      <c r="AR402" s="316"/>
      <c r="AS402" s="316"/>
      <c r="AT402" s="316"/>
      <c r="AU402" s="316"/>
      <c r="AV402" s="316"/>
      <c r="AW402" s="316"/>
      <c r="AX402" s="316"/>
      <c r="AY402" s="316"/>
      <c r="AZ402" s="316"/>
      <c r="BA402" s="316"/>
      <c r="BB402" s="316"/>
      <c r="BC402" s="316"/>
      <c r="BD402" s="316"/>
      <c r="BE402" s="316"/>
      <c r="BF402" s="316"/>
      <c r="BG402" s="316"/>
      <c r="BH402" s="316"/>
    </row>
    <row r="403" spans="1:60">
      <c r="A403" s="318" t="s">
        <v>131</v>
      </c>
      <c r="B403" s="348">
        <v>2.1088791334163742E-4</v>
      </c>
      <c r="C403" s="283">
        <v>2.2154524622364805E-4</v>
      </c>
      <c r="D403" s="283">
        <v>2.1903499817813515E-4</v>
      </c>
      <c r="E403" s="295">
        <v>1.6088603498032384E-3</v>
      </c>
      <c r="F403" s="295">
        <v>9.3844503430071861E-4</v>
      </c>
      <c r="G403" s="295">
        <v>6.1172389900894693E-4</v>
      </c>
      <c r="H403" s="295">
        <v>6.0349615435825689E-4</v>
      </c>
      <c r="I403" s="295">
        <v>4.8068125561582251E-4</v>
      </c>
      <c r="J403" s="295">
        <v>4.8945747264253102E-4</v>
      </c>
      <c r="K403" s="295">
        <v>4.9865915891281957E-4</v>
      </c>
      <c r="L403" s="295">
        <v>1.0516585208868354E-3</v>
      </c>
      <c r="M403" s="295">
        <v>1.4853746384030949E-2</v>
      </c>
      <c r="N403" s="286">
        <v>1.473156825430267E-2</v>
      </c>
      <c r="O403" s="286">
        <v>2.3913084721633223E-2</v>
      </c>
      <c r="P403" s="286">
        <v>2.749363302738466E-2</v>
      </c>
      <c r="Q403" s="286">
        <v>2.8844421031342854E-2</v>
      </c>
      <c r="R403" s="286">
        <v>3.914008447547053E-2</v>
      </c>
      <c r="S403" s="286">
        <v>4.7481880080983294E-2</v>
      </c>
      <c r="T403" s="286">
        <v>5.802031524105055E-2</v>
      </c>
      <c r="U403" s="286">
        <v>5.8767686689295814E-2</v>
      </c>
      <c r="V403" s="286">
        <v>6.2614972350740608E-2</v>
      </c>
      <c r="W403" s="286">
        <v>0.14399264428412484</v>
      </c>
      <c r="X403" s="286">
        <v>0.15572842407654458</v>
      </c>
      <c r="Y403" s="286">
        <v>0.17489464945785879</v>
      </c>
      <c r="Z403" s="286">
        <v>0.20636344410148724</v>
      </c>
      <c r="AA403" s="286">
        <v>0.21725963999712342</v>
      </c>
      <c r="AB403" s="286">
        <v>0.2423730481690842</v>
      </c>
      <c r="AC403" s="286">
        <v>0.27671677791170146</v>
      </c>
      <c r="AD403" s="286">
        <v>0.33066668852460201</v>
      </c>
      <c r="AE403" s="286">
        <v>0.41594363825952579</v>
      </c>
      <c r="AF403" s="246">
        <v>0.50351828632517492</v>
      </c>
      <c r="AG403" s="316"/>
      <c r="AH403" s="316"/>
      <c r="AI403" s="316"/>
      <c r="AJ403" s="316"/>
      <c r="AK403" s="316"/>
      <c r="AL403" s="316"/>
      <c r="AM403" s="316"/>
      <c r="AN403" s="316"/>
      <c r="AO403" s="316"/>
      <c r="AP403" s="316"/>
      <c r="AQ403" s="316"/>
      <c r="AR403" s="316"/>
      <c r="AS403" s="316"/>
      <c r="AT403" s="316"/>
      <c r="AU403" s="316"/>
      <c r="AV403" s="316"/>
      <c r="AW403" s="316"/>
      <c r="AX403" s="316"/>
      <c r="AY403" s="316"/>
      <c r="AZ403" s="316"/>
      <c r="BA403" s="316"/>
      <c r="BB403" s="316"/>
      <c r="BC403" s="316"/>
      <c r="BD403" s="316"/>
      <c r="BE403" s="316"/>
      <c r="BF403" s="316"/>
      <c r="BG403" s="316"/>
      <c r="BH403" s="316"/>
    </row>
    <row r="404" spans="1:60">
      <c r="A404" s="318" t="s">
        <v>142</v>
      </c>
      <c r="B404" s="348">
        <v>0</v>
      </c>
      <c r="C404" s="283">
        <v>0</v>
      </c>
      <c r="D404" s="283">
        <v>0</v>
      </c>
      <c r="E404" s="283">
        <v>0</v>
      </c>
      <c r="F404" s="283">
        <v>0</v>
      </c>
      <c r="G404" s="283">
        <v>0</v>
      </c>
      <c r="H404" s="283">
        <v>0</v>
      </c>
      <c r="I404" s="283">
        <v>0</v>
      </c>
      <c r="J404" s="283">
        <v>0</v>
      </c>
      <c r="K404" s="283">
        <v>0</v>
      </c>
      <c r="L404" s="283">
        <v>0</v>
      </c>
      <c r="M404" s="283">
        <v>0</v>
      </c>
      <c r="N404" s="283">
        <v>0</v>
      </c>
      <c r="O404" s="283">
        <v>0</v>
      </c>
      <c r="P404" s="283">
        <v>0</v>
      </c>
      <c r="Q404" s="283">
        <v>0</v>
      </c>
      <c r="R404" s="283">
        <v>0</v>
      </c>
      <c r="S404" s="283">
        <v>0</v>
      </c>
      <c r="T404" s="283">
        <v>0</v>
      </c>
      <c r="U404" s="283">
        <v>0</v>
      </c>
      <c r="V404" s="283">
        <v>5.0271211830210042E-4</v>
      </c>
      <c r="W404" s="286">
        <v>1.6502304627803348E-3</v>
      </c>
      <c r="X404" s="286">
        <v>3.117994879066349E-3</v>
      </c>
      <c r="Y404" s="286">
        <v>4.532608177178845E-3</v>
      </c>
      <c r="Z404" s="286">
        <v>6.9940595325237477E-3</v>
      </c>
      <c r="AA404" s="286">
        <v>8.6763044997582341E-3</v>
      </c>
      <c r="AB404" s="286">
        <v>1.1317835382355831E-2</v>
      </c>
      <c r="AC404" s="286">
        <v>1.6109608885340156E-2</v>
      </c>
      <c r="AD404" s="286">
        <v>1.8057236104417257E-2</v>
      </c>
      <c r="AE404" s="286">
        <v>2.6744311956551824E-2</v>
      </c>
      <c r="AF404" s="345">
        <v>3.8136773676372485E-2</v>
      </c>
      <c r="AG404" s="316"/>
      <c r="AH404" s="316"/>
      <c r="AI404" s="316"/>
      <c r="AJ404" s="316"/>
      <c r="AK404" s="316"/>
      <c r="AL404" s="316"/>
      <c r="AM404" s="316"/>
      <c r="AN404" s="316"/>
      <c r="AO404" s="316"/>
      <c r="AP404" s="316"/>
      <c r="AQ404" s="316"/>
      <c r="AR404" s="316"/>
      <c r="AS404" s="316"/>
      <c r="AT404" s="316"/>
      <c r="AU404" s="316"/>
      <c r="AV404" s="316"/>
      <c r="AW404" s="316"/>
      <c r="AX404" s="316"/>
      <c r="AY404" s="316"/>
      <c r="AZ404" s="316"/>
      <c r="BA404" s="316"/>
      <c r="BB404" s="316"/>
      <c r="BC404" s="316"/>
      <c r="BD404" s="316"/>
      <c r="BE404" s="316"/>
      <c r="BF404" s="316"/>
      <c r="BG404" s="316"/>
      <c r="BH404" s="316"/>
    </row>
    <row r="405" spans="1:60">
      <c r="A405" s="320" t="s">
        <v>112</v>
      </c>
      <c r="B405" s="664">
        <v>2.3630370643039664</v>
      </c>
      <c r="C405" s="655">
        <v>2.2333566313593867</v>
      </c>
      <c r="D405" s="655">
        <v>2.1688169583763655</v>
      </c>
      <c r="E405" s="655">
        <v>2.577683020146206</v>
      </c>
      <c r="F405" s="655">
        <v>2.1551159076306785</v>
      </c>
      <c r="G405" s="655">
        <v>1.8185840029531932</v>
      </c>
      <c r="H405" s="655">
        <v>1.7708545333008021</v>
      </c>
      <c r="I405" s="655">
        <v>2.076134431443398</v>
      </c>
      <c r="J405" s="655">
        <v>2.446646753510846</v>
      </c>
      <c r="K405" s="655">
        <v>2.4041750101260368</v>
      </c>
      <c r="L405" s="655">
        <v>2.4947867552432852</v>
      </c>
      <c r="M405" s="655">
        <v>2.5901344851140506</v>
      </c>
      <c r="N405" s="655">
        <v>2.7115270119274499</v>
      </c>
      <c r="O405" s="655">
        <v>2.5954386848038551</v>
      </c>
      <c r="P405" s="655">
        <v>2.6308992183480022</v>
      </c>
      <c r="Q405" s="655">
        <v>2.5960792158779311</v>
      </c>
      <c r="R405" s="655">
        <v>2.5170233594282854</v>
      </c>
      <c r="S405" s="655">
        <v>2.4937730258463762</v>
      </c>
      <c r="T405" s="655">
        <v>2.5517232353788977</v>
      </c>
      <c r="U405" s="655">
        <v>2.6309701082381109</v>
      </c>
      <c r="V405" s="655">
        <v>2.5391633545078305</v>
      </c>
      <c r="W405" s="655">
        <v>2.5479909284064237</v>
      </c>
      <c r="X405" s="655">
        <v>2.5084350442762622</v>
      </c>
      <c r="Y405" s="655">
        <v>2.4700083856798565</v>
      </c>
      <c r="Z405" s="655">
        <v>2.4323766902620481</v>
      </c>
      <c r="AA405" s="655">
        <v>2.4281342582365455</v>
      </c>
      <c r="AB405" s="655">
        <v>2.4390779944829917</v>
      </c>
      <c r="AC405" s="655">
        <v>2.4592288343691759</v>
      </c>
      <c r="AD405" s="655">
        <v>2.4821745736996808</v>
      </c>
      <c r="AE405" s="655">
        <v>2.473734610705749</v>
      </c>
      <c r="AF405" s="663">
        <v>2.0881360551345702</v>
      </c>
      <c r="AG405" s="316"/>
      <c r="AH405" s="316"/>
      <c r="AI405" s="316"/>
      <c r="AJ405" s="316"/>
      <c r="AK405" s="316"/>
      <c r="AL405" s="316"/>
      <c r="AM405" s="316"/>
      <c r="AN405" s="316"/>
      <c r="AO405" s="316"/>
      <c r="AP405" s="316"/>
      <c r="AQ405" s="316"/>
      <c r="AR405" s="316"/>
      <c r="AS405" s="316"/>
      <c r="AT405" s="316"/>
      <c r="AU405" s="316"/>
      <c r="AV405" s="316"/>
      <c r="AW405" s="316"/>
      <c r="AX405" s="316"/>
      <c r="AY405" s="316"/>
      <c r="AZ405" s="316"/>
      <c r="BA405" s="316"/>
      <c r="BB405" s="316"/>
      <c r="BC405" s="316"/>
      <c r="BD405" s="316"/>
      <c r="BE405" s="316"/>
      <c r="BF405" s="316"/>
      <c r="BG405" s="316"/>
      <c r="BH405" s="316"/>
    </row>
    <row r="406" spans="1:60" s="307" customFormat="1">
      <c r="A406" s="318" t="s">
        <v>114</v>
      </c>
      <c r="B406" s="420">
        <v>2.3630370643039664</v>
      </c>
      <c r="C406" s="280">
        <v>2.2333566313593867</v>
      </c>
      <c r="D406" s="280">
        <v>2.1629448750814557</v>
      </c>
      <c r="E406" s="280">
        <v>2.5615481502104189</v>
      </c>
      <c r="F406" s="280">
        <v>2.1305948910988857</v>
      </c>
      <c r="G406" s="280">
        <v>1.7856151995819138</v>
      </c>
      <c r="H406" s="280">
        <v>1.7301079732644697</v>
      </c>
      <c r="I406" s="280">
        <v>2.0272990211206898</v>
      </c>
      <c r="J406" s="280">
        <v>2.3923126415897653</v>
      </c>
      <c r="K406" s="280">
        <v>2.3453937295331255</v>
      </c>
      <c r="L406" s="280">
        <v>2.4328986363250333</v>
      </c>
      <c r="M406" s="280">
        <v>2.525423485028389</v>
      </c>
      <c r="N406" s="280">
        <v>2.6447138316504213</v>
      </c>
      <c r="O406" s="280">
        <v>2.527827466519859</v>
      </c>
      <c r="P406" s="280">
        <v>2.5635455746148503</v>
      </c>
      <c r="Q406" s="280">
        <v>2.5269311637545107</v>
      </c>
      <c r="R406" s="280">
        <v>2.4425956339298485</v>
      </c>
      <c r="S406" s="280">
        <v>2.4140176446082959</v>
      </c>
      <c r="T406" s="280">
        <v>2.4625727492752234</v>
      </c>
      <c r="U406" s="280">
        <v>2.5301745278738328</v>
      </c>
      <c r="V406" s="280">
        <v>2.4284776451427694</v>
      </c>
      <c r="W406" s="280">
        <v>2.4272595039303262</v>
      </c>
      <c r="X406" s="280">
        <v>2.3801258593807946</v>
      </c>
      <c r="Y406" s="280">
        <v>2.3429668457247885</v>
      </c>
      <c r="Z406" s="280">
        <v>2.3102768767213688</v>
      </c>
      <c r="AA406" s="280">
        <v>2.3078753871017184</v>
      </c>
      <c r="AB406" s="280">
        <v>2.320530248880921</v>
      </c>
      <c r="AC406" s="280">
        <v>2.336185208602982</v>
      </c>
      <c r="AD406" s="280">
        <v>2.353386965578991</v>
      </c>
      <c r="AE406" s="280">
        <v>2.3393397394257001</v>
      </c>
      <c r="AF406" s="426">
        <v>1.9532280365648476</v>
      </c>
      <c r="AG406" s="316"/>
      <c r="AH406" s="316"/>
      <c r="AI406" s="316"/>
      <c r="AJ406" s="316"/>
      <c r="AK406" s="316"/>
      <c r="AL406" s="316"/>
      <c r="AM406" s="316"/>
      <c r="AN406" s="316"/>
      <c r="AO406" s="316"/>
      <c r="AP406" s="316"/>
      <c r="AQ406" s="316"/>
      <c r="AR406" s="316"/>
      <c r="AS406" s="316"/>
      <c r="AT406" s="316"/>
      <c r="AU406" s="316"/>
      <c r="AV406" s="316"/>
      <c r="AW406" s="316"/>
      <c r="AX406" s="316"/>
      <c r="AY406" s="316"/>
      <c r="AZ406" s="316"/>
      <c r="BA406" s="316"/>
      <c r="BB406" s="316"/>
      <c r="BC406" s="316"/>
      <c r="BD406" s="316"/>
      <c r="BE406" s="316"/>
      <c r="BF406" s="316"/>
      <c r="BG406" s="316"/>
      <c r="BH406" s="316"/>
    </row>
    <row r="407" spans="1:60" s="316" customFormat="1">
      <c r="A407" s="318" t="s">
        <v>127</v>
      </c>
      <c r="B407" s="348">
        <v>0</v>
      </c>
      <c r="C407" s="283">
        <v>0</v>
      </c>
      <c r="D407" s="283">
        <v>5.8720832949099386E-3</v>
      </c>
      <c r="E407" s="295">
        <v>1.6134869935786937E-2</v>
      </c>
      <c r="F407" s="295">
        <v>2.4521016531792731E-2</v>
      </c>
      <c r="G407" s="295">
        <v>3.2968803371279498E-2</v>
      </c>
      <c r="H407" s="295">
        <v>4.0746560036332279E-2</v>
      </c>
      <c r="I407" s="295">
        <v>4.8835410322708349E-2</v>
      </c>
      <c r="J407" s="295">
        <v>5.4334111921080668E-2</v>
      </c>
      <c r="K407" s="295">
        <v>5.8781280592911246E-2</v>
      </c>
      <c r="L407" s="286">
        <v>6.1888118918251703E-2</v>
      </c>
      <c r="M407" s="286">
        <v>6.4711000085661469E-2</v>
      </c>
      <c r="N407" s="286">
        <v>6.6813180277028816E-2</v>
      </c>
      <c r="O407" s="286">
        <v>6.7604628420291954E-2</v>
      </c>
      <c r="P407" s="286">
        <v>6.7334780038996858E-2</v>
      </c>
      <c r="Q407" s="286">
        <v>6.9107787282493519E-2</v>
      </c>
      <c r="R407" s="286">
        <v>7.4365566739497721E-2</v>
      </c>
      <c r="S407" s="286">
        <v>7.9653760022852432E-2</v>
      </c>
      <c r="T407" s="286">
        <v>8.8946378286578351E-2</v>
      </c>
      <c r="U407" s="286">
        <v>0.10041314954114404</v>
      </c>
      <c r="V407" s="286">
        <v>0.10985422989145727</v>
      </c>
      <c r="W407" s="286">
        <v>0.11918937739901245</v>
      </c>
      <c r="X407" s="286">
        <v>0.12596637547547671</v>
      </c>
      <c r="Y407" s="286">
        <v>0.12400249300972566</v>
      </c>
      <c r="Z407" s="286">
        <v>0.11851091464604949</v>
      </c>
      <c r="AA407" s="286">
        <v>0.11602980099113661</v>
      </c>
      <c r="AB407" s="286">
        <v>0.11310528594240322</v>
      </c>
      <c r="AC407" s="286">
        <v>0.11563717604296969</v>
      </c>
      <c r="AD407" s="286">
        <v>0.11886930950683898</v>
      </c>
      <c r="AE407" s="286">
        <v>0.12101209263156941</v>
      </c>
      <c r="AF407" s="345">
        <v>0.12032700734022693</v>
      </c>
    </row>
    <row r="408" spans="1:60" s="316" customFormat="1">
      <c r="A408" s="318" t="s">
        <v>142</v>
      </c>
      <c r="B408" s="348">
        <v>0</v>
      </c>
      <c r="C408" s="283">
        <v>0</v>
      </c>
      <c r="D408" s="283">
        <v>0</v>
      </c>
      <c r="E408" s="283">
        <v>0</v>
      </c>
      <c r="F408" s="283">
        <v>0</v>
      </c>
      <c r="G408" s="283">
        <v>0</v>
      </c>
      <c r="H408" s="283">
        <v>0</v>
      </c>
      <c r="I408" s="283">
        <v>0</v>
      </c>
      <c r="J408" s="283">
        <v>0</v>
      </c>
      <c r="K408" s="283">
        <v>0</v>
      </c>
      <c r="L408" s="283">
        <v>0</v>
      </c>
      <c r="M408" s="283">
        <v>0</v>
      </c>
      <c r="N408" s="283">
        <v>0</v>
      </c>
      <c r="O408" s="283">
        <v>6.5898637040414562E-6</v>
      </c>
      <c r="P408" s="283">
        <v>1.8863694154982412E-5</v>
      </c>
      <c r="Q408" s="283">
        <v>4.0264840926979885E-5</v>
      </c>
      <c r="R408" s="283">
        <v>6.215875893923246E-5</v>
      </c>
      <c r="S408" s="283">
        <v>1.0162121522759524E-4</v>
      </c>
      <c r="T408" s="283">
        <v>2.0410781709570889E-4</v>
      </c>
      <c r="U408" s="283">
        <v>3.8243082313405789E-4</v>
      </c>
      <c r="V408" s="283">
        <v>8.3147947360354753E-4</v>
      </c>
      <c r="W408" s="283">
        <v>1.5420470770852511E-3</v>
      </c>
      <c r="X408" s="283">
        <v>2.3428094199912934E-3</v>
      </c>
      <c r="Y408" s="283">
        <v>3.0390469453426983E-3</v>
      </c>
      <c r="Z408" s="283">
        <v>3.5888988946293434E-3</v>
      </c>
      <c r="AA408" s="283">
        <v>4.2290701436902686E-3</v>
      </c>
      <c r="AB408" s="283">
        <v>5.4424596596675031E-3</v>
      </c>
      <c r="AC408" s="283">
        <v>7.4064497232245652E-3</v>
      </c>
      <c r="AD408" s="283">
        <v>9.9182986138509413E-3</v>
      </c>
      <c r="AE408" s="283">
        <v>1.3382778648479695E-2</v>
      </c>
      <c r="AF408" s="344">
        <v>1.4581011229495741E-2</v>
      </c>
    </row>
    <row r="409" spans="1:60" s="316" customFormat="1">
      <c r="A409" s="320" t="s">
        <v>132</v>
      </c>
      <c r="B409" s="409">
        <v>135.92627697212728</v>
      </c>
      <c r="C409" s="294">
        <v>140.26618857568505</v>
      </c>
      <c r="D409" s="294">
        <v>144.29108212681251</v>
      </c>
      <c r="E409" s="294">
        <v>146.60124305526188</v>
      </c>
      <c r="F409" s="294">
        <v>149.03961034845858</v>
      </c>
      <c r="G409" s="294">
        <v>150.26097423941223</v>
      </c>
      <c r="H409" s="294">
        <v>150.19193561478707</v>
      </c>
      <c r="I409" s="294">
        <v>155.02125968195568</v>
      </c>
      <c r="J409" s="294">
        <v>159.20151081245888</v>
      </c>
      <c r="K409" s="294">
        <v>165.75738184273797</v>
      </c>
      <c r="L409" s="294">
        <v>163.85927136407611</v>
      </c>
      <c r="M409" s="294">
        <v>171.49645281923523</v>
      </c>
      <c r="N409" s="294">
        <v>176.22151124237962</v>
      </c>
      <c r="O409" s="294">
        <v>177.26400429640947</v>
      </c>
      <c r="P409" s="294">
        <v>178.01736375681989</v>
      </c>
      <c r="Q409" s="294">
        <v>179.22704903925413</v>
      </c>
      <c r="R409" s="294">
        <v>180.09079099888862</v>
      </c>
      <c r="S409" s="294">
        <v>181.23354298897493</v>
      </c>
      <c r="T409" s="294">
        <v>179.10026740366001</v>
      </c>
      <c r="U409" s="294">
        <v>181.05317776047565</v>
      </c>
      <c r="V409" s="294">
        <v>184.0959662183449</v>
      </c>
      <c r="W409" s="294">
        <v>188.28398476960717</v>
      </c>
      <c r="X409" s="294">
        <v>186.61306971897116</v>
      </c>
      <c r="Y409" s="294">
        <v>186.03229000203402</v>
      </c>
      <c r="Z409" s="294">
        <v>188.66421359118416</v>
      </c>
      <c r="AA409" s="294">
        <v>194.42302245606814</v>
      </c>
      <c r="AB409" s="294">
        <v>195.30562649041772</v>
      </c>
      <c r="AC409" s="294">
        <v>198.65004767040389</v>
      </c>
      <c r="AD409" s="294">
        <v>198.36856772095592</v>
      </c>
      <c r="AE409" s="294">
        <v>201.5960139157956</v>
      </c>
      <c r="AF409" s="663">
        <v>171.43911210177492</v>
      </c>
    </row>
    <row r="410" spans="1:60" s="316" customFormat="1">
      <c r="A410" s="323" t="s">
        <v>127</v>
      </c>
      <c r="B410" s="410">
        <v>63.701616176278321</v>
      </c>
      <c r="C410" s="331">
        <v>68.840571640664365</v>
      </c>
      <c r="D410" s="331">
        <v>73.61499846957301</v>
      </c>
      <c r="E410" s="331">
        <v>77.454667001302553</v>
      </c>
      <c r="F410" s="331">
        <v>81.766111683169072</v>
      </c>
      <c r="G410" s="331">
        <v>86.258569527489598</v>
      </c>
      <c r="H410" s="331">
        <v>88.875488652304426</v>
      </c>
      <c r="I410" s="331">
        <v>93.871299747433326</v>
      </c>
      <c r="J410" s="331">
        <v>98.028606041582222</v>
      </c>
      <c r="K410" s="331">
        <v>103.50956127417969</v>
      </c>
      <c r="L410" s="331">
        <v>104.71056476825348</v>
      </c>
      <c r="M410" s="331">
        <v>111.6614623911244</v>
      </c>
      <c r="N410" s="331">
        <v>117.60835217792977</v>
      </c>
      <c r="O410" s="331">
        <v>120.98323594869947</v>
      </c>
      <c r="P410" s="331">
        <v>123.72775207027534</v>
      </c>
      <c r="Q410" s="331">
        <v>127.09218788576001</v>
      </c>
      <c r="R410" s="331">
        <v>130.68600884936143</v>
      </c>
      <c r="S410" s="331">
        <v>134.72438096992815</v>
      </c>
      <c r="T410" s="331">
        <v>136.34025971492531</v>
      </c>
      <c r="U410" s="331">
        <v>139.11561840938359</v>
      </c>
      <c r="V410" s="331">
        <v>143.80248390876505</v>
      </c>
      <c r="W410" s="331">
        <v>149.75678065392339</v>
      </c>
      <c r="X410" s="331">
        <v>150.57418051276383</v>
      </c>
      <c r="Y410" s="331">
        <v>150.61228053479749</v>
      </c>
      <c r="Z410" s="331">
        <v>152.88311597422748</v>
      </c>
      <c r="AA410" s="331">
        <v>156.86434637525829</v>
      </c>
      <c r="AB410" s="331">
        <v>156.73939345711909</v>
      </c>
      <c r="AC410" s="331">
        <v>157.63947729637891</v>
      </c>
      <c r="AD410" s="331">
        <v>154.48843577105782</v>
      </c>
      <c r="AE410" s="331">
        <v>153.40265997018349</v>
      </c>
      <c r="AF410" s="246">
        <v>129.25792530581785</v>
      </c>
    </row>
    <row r="411" spans="1:60" s="316" customFormat="1">
      <c r="A411" s="323" t="s">
        <v>114</v>
      </c>
      <c r="B411" s="410">
        <v>71.975165885552215</v>
      </c>
      <c r="C411" s="331">
        <v>71.187238701176227</v>
      </c>
      <c r="D411" s="331">
        <v>70.473856693461812</v>
      </c>
      <c r="E411" s="331">
        <v>68.965785539834542</v>
      </c>
      <c r="F411" s="331">
        <v>67.113547403510481</v>
      </c>
      <c r="G411" s="331">
        <v>63.867535702858511</v>
      </c>
      <c r="H411" s="331">
        <v>61.085824741389942</v>
      </c>
      <c r="I411" s="331">
        <v>60.691461759681921</v>
      </c>
      <c r="J411" s="331">
        <v>60.388831613112821</v>
      </c>
      <c r="K411" s="331">
        <v>61.189697992910048</v>
      </c>
      <c r="L411" s="331">
        <v>58.138335521706701</v>
      </c>
      <c r="M411" s="331">
        <v>58.740277037748442</v>
      </c>
      <c r="N411" s="331">
        <v>57.610042840284265</v>
      </c>
      <c r="O411" s="331">
        <v>55.35261300318809</v>
      </c>
      <c r="P411" s="331">
        <v>53.431692630018269</v>
      </c>
      <c r="Q411" s="331">
        <v>51.338316945072457</v>
      </c>
      <c r="R411" s="331">
        <v>48.636906448615683</v>
      </c>
      <c r="S411" s="331">
        <v>45.80089426867444</v>
      </c>
      <c r="T411" s="331">
        <v>42.033062856052695</v>
      </c>
      <c r="U411" s="331">
        <v>41.273057813134244</v>
      </c>
      <c r="V411" s="331">
        <v>39.526850955652108</v>
      </c>
      <c r="W411" s="331">
        <v>37.589721335271008</v>
      </c>
      <c r="X411" s="331">
        <v>35.125000859783881</v>
      </c>
      <c r="Y411" s="331">
        <v>34.534254366016121</v>
      </c>
      <c r="Z411" s="331">
        <v>34.914140471451844</v>
      </c>
      <c r="AA411" s="331">
        <v>36.702755717476379</v>
      </c>
      <c r="AB411" s="331">
        <v>37.70017544242026</v>
      </c>
      <c r="AC411" s="331">
        <v>40.114876394053027</v>
      </c>
      <c r="AD411" s="331">
        <v>42.894646961756052</v>
      </c>
      <c r="AE411" s="331">
        <v>47.044490950457828</v>
      </c>
      <c r="AF411" s="246">
        <v>40.870015983020814</v>
      </c>
    </row>
    <row r="412" spans="1:60" s="316" customFormat="1">
      <c r="A412" s="325" t="s">
        <v>144</v>
      </c>
      <c r="B412" s="422">
        <v>0.24949491029672563</v>
      </c>
      <c r="C412" s="338">
        <v>0.2383782338444313</v>
      </c>
      <c r="D412" s="338">
        <v>0.20222696377767602</v>
      </c>
      <c r="E412" s="338">
        <v>0.18079051412477237</v>
      </c>
      <c r="F412" s="338">
        <v>0.15995126177899047</v>
      </c>
      <c r="G412" s="338">
        <v>0.13486900906406554</v>
      </c>
      <c r="H412" s="338">
        <v>0.23062222109271394</v>
      </c>
      <c r="I412" s="338">
        <v>0.45849817484044419</v>
      </c>
      <c r="J412" s="338">
        <v>0.78407315776380304</v>
      </c>
      <c r="K412" s="338">
        <v>1.0581225756482389</v>
      </c>
      <c r="L412" s="338">
        <v>1.01037107411591</v>
      </c>
      <c r="M412" s="338">
        <v>1.0947133903623942</v>
      </c>
      <c r="N412" s="338">
        <v>1.0031162241656193</v>
      </c>
      <c r="O412" s="338">
        <v>0.92815534452190851</v>
      </c>
      <c r="P412" s="338">
        <v>0.85791905652624034</v>
      </c>
      <c r="Q412" s="338">
        <v>0.79654420842163975</v>
      </c>
      <c r="R412" s="338">
        <v>0.76787570091154711</v>
      </c>
      <c r="S412" s="338">
        <v>0.70826775037232037</v>
      </c>
      <c r="T412" s="338">
        <v>0.72694483268202514</v>
      </c>
      <c r="U412" s="338">
        <v>0.66450153795784139</v>
      </c>
      <c r="V412" s="338">
        <v>0.76663135392772674</v>
      </c>
      <c r="W412" s="338">
        <v>0.93748278041274891</v>
      </c>
      <c r="X412" s="338">
        <v>0.91388834642345895</v>
      </c>
      <c r="Y412" s="338">
        <v>0.88575510122040069</v>
      </c>
      <c r="Z412" s="338">
        <v>0.86695714550484648</v>
      </c>
      <c r="AA412" s="338">
        <v>0.8559203633334761</v>
      </c>
      <c r="AB412" s="338">
        <v>0.86605759087838563</v>
      </c>
      <c r="AC412" s="338">
        <v>0.89569397997199063</v>
      </c>
      <c r="AD412" s="338">
        <v>0.98548498814204966</v>
      </c>
      <c r="AE412" s="338">
        <v>1.1488629951542431</v>
      </c>
      <c r="AF412" s="423">
        <v>1.3111708129362576</v>
      </c>
    </row>
    <row r="413" spans="1:60" s="316" customFormat="1">
      <c r="A413" s="172"/>
      <c r="B413" s="328"/>
      <c r="C413" s="328"/>
      <c r="D413" s="328"/>
      <c r="E413" s="328"/>
      <c r="F413" s="328"/>
      <c r="G413" s="328"/>
      <c r="H413" s="328"/>
      <c r="I413" s="328"/>
      <c r="J413" s="328"/>
      <c r="K413" s="328"/>
      <c r="L413" s="328"/>
      <c r="M413" s="328"/>
      <c r="N413" s="328"/>
      <c r="O413" s="328"/>
      <c r="P413" s="328"/>
      <c r="Q413" s="328"/>
      <c r="R413" s="328"/>
      <c r="S413" s="328"/>
      <c r="T413" s="328"/>
      <c r="U413" s="328"/>
      <c r="V413" s="328"/>
      <c r="W413" s="328"/>
      <c r="X413" s="328"/>
      <c r="Y413" s="328"/>
      <c r="Z413" s="328"/>
      <c r="AA413" s="328"/>
      <c r="AB413" s="328"/>
      <c r="AC413" s="328"/>
      <c r="AD413" s="328"/>
      <c r="AE413" s="328"/>
      <c r="AF413" s="328"/>
      <c r="AG413" s="328"/>
      <c r="AH413" s="328"/>
    </row>
    <row r="414" spans="1:60" s="316" customFormat="1">
      <c r="A414" s="172" t="s">
        <v>546</v>
      </c>
      <c r="B414" s="328"/>
      <c r="C414" s="328"/>
      <c r="D414" s="328"/>
      <c r="E414" s="328"/>
      <c r="F414" s="328"/>
      <c r="G414" s="328"/>
      <c r="H414" s="328"/>
      <c r="I414" s="328"/>
      <c r="J414" s="328"/>
      <c r="K414" s="328"/>
      <c r="L414" s="328"/>
      <c r="M414" s="328"/>
      <c r="N414" s="328"/>
      <c r="O414" s="328"/>
      <c r="P414" s="328"/>
      <c r="Q414" s="328"/>
      <c r="R414" s="328"/>
      <c r="S414" s="328"/>
      <c r="T414" s="328"/>
      <c r="U414" s="328"/>
      <c r="V414" s="328"/>
      <c r="W414" s="328"/>
      <c r="X414" s="328"/>
      <c r="Y414" s="328"/>
      <c r="Z414" s="328"/>
      <c r="AA414" s="328"/>
      <c r="AB414" s="328"/>
      <c r="AC414" s="328"/>
      <c r="AD414" s="328"/>
      <c r="AE414" s="328"/>
      <c r="AF414" s="328"/>
      <c r="AG414" s="328"/>
      <c r="AH414" s="328"/>
    </row>
    <row r="415" spans="1:60" s="316" customFormat="1">
      <c r="A415" s="196"/>
      <c r="B415" s="658"/>
      <c r="C415" s="658"/>
      <c r="D415" s="658"/>
      <c r="E415" s="658"/>
      <c r="F415" s="658"/>
      <c r="G415" s="658"/>
      <c r="H415" s="658"/>
      <c r="I415" s="658"/>
      <c r="J415" s="658"/>
      <c r="K415" s="658"/>
      <c r="L415" s="658"/>
      <c r="M415" s="658"/>
      <c r="N415" s="658"/>
      <c r="O415" s="658"/>
      <c r="P415" s="658"/>
      <c r="Q415" s="658"/>
      <c r="R415" s="658"/>
      <c r="S415" s="658"/>
      <c r="T415" s="658"/>
      <c r="U415" s="658"/>
      <c r="V415" s="658"/>
      <c r="W415" s="658"/>
      <c r="X415" s="658"/>
      <c r="Y415" s="658"/>
      <c r="Z415" s="658"/>
      <c r="AA415" s="658"/>
      <c r="AB415" s="658"/>
      <c r="AC415" s="658"/>
      <c r="AD415" s="658"/>
      <c r="AE415" s="658"/>
      <c r="AF415" s="658"/>
      <c r="AG415" s="658"/>
      <c r="AH415" s="658"/>
    </row>
    <row r="416" spans="1:60" s="316" customFormat="1">
      <c r="A416" s="196"/>
      <c r="B416" s="668"/>
      <c r="C416" s="668"/>
      <c r="D416" s="668"/>
      <c r="E416" s="668"/>
      <c r="F416" s="668"/>
      <c r="G416" s="668"/>
      <c r="H416" s="668"/>
      <c r="I416" s="668"/>
      <c r="J416" s="668"/>
      <c r="K416" s="668"/>
      <c r="L416" s="668"/>
      <c r="M416" s="668"/>
      <c r="N416" s="668"/>
      <c r="O416" s="668"/>
      <c r="P416" s="668"/>
      <c r="Q416" s="668"/>
      <c r="R416" s="668"/>
      <c r="S416" s="668"/>
      <c r="T416" s="668"/>
      <c r="U416" s="668"/>
      <c r="V416" s="668"/>
      <c r="W416" s="668"/>
      <c r="X416" s="668"/>
      <c r="Y416" s="668"/>
      <c r="Z416" s="668"/>
      <c r="AA416" s="668"/>
      <c r="AB416" s="668"/>
      <c r="AC416" s="668"/>
      <c r="AD416" s="668"/>
      <c r="AE416" s="668"/>
      <c r="AF416" s="668"/>
    </row>
    <row r="417" spans="1:60" s="316" customFormat="1" ht="12.75">
      <c r="A417" s="1012" t="s">
        <v>288</v>
      </c>
      <c r="B417" s="196"/>
      <c r="C417" s="196"/>
      <c r="D417" s="196"/>
      <c r="E417" s="196"/>
      <c r="F417" s="196"/>
      <c r="G417" s="196"/>
      <c r="H417" s="196"/>
      <c r="I417" s="196"/>
      <c r="J417" s="196"/>
      <c r="K417" s="196"/>
      <c r="L417" s="196"/>
      <c r="M417" s="196"/>
      <c r="N417" s="196"/>
      <c r="O417" s="196"/>
      <c r="P417" s="196"/>
      <c r="Q417" s="196"/>
      <c r="R417" s="196"/>
      <c r="S417" s="196"/>
      <c r="T417" s="196"/>
      <c r="U417" s="196"/>
      <c r="V417" s="196"/>
      <c r="W417" s="196"/>
      <c r="X417" s="196"/>
      <c r="Y417" s="196"/>
      <c r="Z417" s="196"/>
      <c r="AA417" s="196"/>
      <c r="AB417" s="196"/>
      <c r="AC417" s="307"/>
      <c r="AD417" s="307"/>
      <c r="AE417" s="308"/>
    </row>
    <row r="418" spans="1:60" s="316" customFormat="1">
      <c r="A418" s="262"/>
      <c r="B418" s="196"/>
      <c r="C418" s="196"/>
      <c r="D418" s="196"/>
      <c r="E418" s="196"/>
      <c r="F418" s="196"/>
      <c r="G418" s="196"/>
      <c r="H418" s="196"/>
      <c r="I418" s="196"/>
      <c r="J418" s="196"/>
      <c r="K418" s="196"/>
      <c r="L418" s="196"/>
      <c r="M418" s="196"/>
      <c r="N418" s="196"/>
      <c r="O418" s="196"/>
      <c r="P418" s="196"/>
      <c r="Q418" s="196"/>
      <c r="R418" s="196"/>
      <c r="S418" s="196"/>
      <c r="T418" s="196"/>
      <c r="U418" s="196"/>
      <c r="V418" s="196"/>
      <c r="W418" s="196"/>
      <c r="X418" s="196"/>
      <c r="Y418" s="196"/>
      <c r="Z418" s="196"/>
      <c r="AA418" s="196"/>
      <c r="AB418" s="309"/>
      <c r="AC418" s="154"/>
      <c r="AD418" s="154"/>
      <c r="AF418" s="309" t="s">
        <v>140</v>
      </c>
    </row>
    <row r="419" spans="1:60" s="316" customFormat="1">
      <c r="A419" s="310"/>
      <c r="B419" s="332">
        <v>1990</v>
      </c>
      <c r="C419" s="333">
        <v>1991</v>
      </c>
      <c r="D419" s="333">
        <v>1992</v>
      </c>
      <c r="E419" s="333">
        <v>1993</v>
      </c>
      <c r="F419" s="333">
        <v>1994</v>
      </c>
      <c r="G419" s="333">
        <v>1995</v>
      </c>
      <c r="H419" s="333">
        <v>1996</v>
      </c>
      <c r="I419" s="333">
        <v>1997</v>
      </c>
      <c r="J419" s="333">
        <v>1998</v>
      </c>
      <c r="K419" s="333">
        <v>1999</v>
      </c>
      <c r="L419" s="333">
        <v>2000</v>
      </c>
      <c r="M419" s="333">
        <v>2001</v>
      </c>
      <c r="N419" s="333">
        <v>2002</v>
      </c>
      <c r="O419" s="333">
        <v>2003</v>
      </c>
      <c r="P419" s="333">
        <v>2004</v>
      </c>
      <c r="Q419" s="333">
        <v>2005</v>
      </c>
      <c r="R419" s="333">
        <v>2006</v>
      </c>
      <c r="S419" s="333">
        <v>2007</v>
      </c>
      <c r="T419" s="333">
        <v>2008</v>
      </c>
      <c r="U419" s="333">
        <v>2009</v>
      </c>
      <c r="V419" s="333">
        <v>2010</v>
      </c>
      <c r="W419" s="333">
        <v>2011</v>
      </c>
      <c r="X419" s="333">
        <v>2012</v>
      </c>
      <c r="Y419" s="333">
        <v>2013</v>
      </c>
      <c r="Z419" s="333">
        <v>2014</v>
      </c>
      <c r="AA419" s="333">
        <v>2015</v>
      </c>
      <c r="AB419" s="333">
        <v>2016</v>
      </c>
      <c r="AC419" s="333">
        <v>2017</v>
      </c>
      <c r="AD419" s="312">
        <v>2018</v>
      </c>
      <c r="AE419" s="312">
        <v>2019</v>
      </c>
      <c r="AF419" s="313">
        <v>2020</v>
      </c>
    </row>
    <row r="420" spans="1:60" s="316" customFormat="1">
      <c r="A420" s="334" t="s">
        <v>126</v>
      </c>
      <c r="B420" s="290">
        <v>1.7066067304143127</v>
      </c>
      <c r="C420" s="291">
        <v>1.8165647232421374</v>
      </c>
      <c r="D420" s="291">
        <v>1.9300437752191277</v>
      </c>
      <c r="E420" s="291">
        <v>2.0205259466197929</v>
      </c>
      <c r="F420" s="291">
        <v>2.1066241396710277</v>
      </c>
      <c r="G420" s="291">
        <v>2.2312261183956905</v>
      </c>
      <c r="H420" s="291">
        <v>2.2770218798407886</v>
      </c>
      <c r="I420" s="291">
        <v>2.3596996632497627</v>
      </c>
      <c r="J420" s="291">
        <v>2.4329880648655591</v>
      </c>
      <c r="K420" s="291">
        <v>2.5072606974456315</v>
      </c>
      <c r="L420" s="291">
        <v>2.4916345270619233</v>
      </c>
      <c r="M420" s="291">
        <v>2.6384476723432115</v>
      </c>
      <c r="N420" s="291">
        <v>2.6942940382971403</v>
      </c>
      <c r="O420" s="291">
        <v>2.7159402521102707</v>
      </c>
      <c r="P420" s="291">
        <v>2.6550730751292742</v>
      </c>
      <c r="Q420" s="291">
        <v>2.5947075266200388</v>
      </c>
      <c r="R420" s="291">
        <v>2.5692643860825601</v>
      </c>
      <c r="S420" s="291">
        <v>2.5145253852542355</v>
      </c>
      <c r="T420" s="291">
        <v>2.3924381144623768</v>
      </c>
      <c r="U420" s="291">
        <v>2.3063266324621723</v>
      </c>
      <c r="V420" s="291">
        <v>2.2145309333223731</v>
      </c>
      <c r="W420" s="291">
        <v>2.1524447529461379</v>
      </c>
      <c r="X420" s="291">
        <v>2.0506321355907149</v>
      </c>
      <c r="Y420" s="291">
        <v>1.9498229439510126</v>
      </c>
      <c r="Z420" s="291">
        <v>1.9034247520614693</v>
      </c>
      <c r="AA420" s="291">
        <v>1.8444382518135183</v>
      </c>
      <c r="AB420" s="291">
        <v>1.7707024768239095</v>
      </c>
      <c r="AC420" s="291">
        <v>1.6985737444362454</v>
      </c>
      <c r="AD420" s="291">
        <v>1.5918231064632706</v>
      </c>
      <c r="AE420" s="291">
        <v>1.5370619330598636</v>
      </c>
      <c r="AF420" s="665">
        <v>1.2031392379882651</v>
      </c>
    </row>
    <row r="421" spans="1:60" s="316" customFormat="1">
      <c r="A421" s="271" t="s">
        <v>127</v>
      </c>
      <c r="B421" s="285">
        <v>0.96677054454597589</v>
      </c>
      <c r="C421" s="286">
        <v>1.0826365648961414</v>
      </c>
      <c r="D421" s="286">
        <v>1.19740471394827</v>
      </c>
      <c r="E421" s="286">
        <v>1.3159559010832951</v>
      </c>
      <c r="F421" s="286">
        <v>1.4421340165003294</v>
      </c>
      <c r="G421" s="286">
        <v>1.6115683417116802</v>
      </c>
      <c r="H421" s="286">
        <v>1.7076988274143239</v>
      </c>
      <c r="I421" s="286">
        <v>1.8192510920919527</v>
      </c>
      <c r="J421" s="286">
        <v>1.9159801385477562</v>
      </c>
      <c r="K421" s="286">
        <v>2.0030008144766045</v>
      </c>
      <c r="L421" s="286">
        <v>2.0233038341984786</v>
      </c>
      <c r="M421" s="286">
        <v>2.1883307705757398</v>
      </c>
      <c r="N421" s="286">
        <v>2.2707391927647569</v>
      </c>
      <c r="O421" s="286">
        <v>2.3237985304703903</v>
      </c>
      <c r="P421" s="286">
        <v>2.2943548573493544</v>
      </c>
      <c r="Q421" s="286">
        <v>2.261840799879113</v>
      </c>
      <c r="R421" s="286">
        <v>2.2693349826690485</v>
      </c>
      <c r="S421" s="286">
        <v>2.2420126459821508</v>
      </c>
      <c r="T421" s="286">
        <v>2.1456381789664021</v>
      </c>
      <c r="U421" s="286">
        <v>2.0709087673326261</v>
      </c>
      <c r="V421" s="286">
        <v>1.9958266860308025</v>
      </c>
      <c r="W421" s="286">
        <v>1.945943379325267</v>
      </c>
      <c r="X421" s="286">
        <v>1.8631931403950275</v>
      </c>
      <c r="Y421" s="286">
        <v>1.7686024127525832</v>
      </c>
      <c r="Z421" s="286">
        <v>1.7166073057908871</v>
      </c>
      <c r="AA421" s="286">
        <v>1.654615615082663</v>
      </c>
      <c r="AB421" s="286">
        <v>1.565616957252342</v>
      </c>
      <c r="AC421" s="286">
        <v>1.4841579547840893</v>
      </c>
      <c r="AD421" s="286">
        <v>1.3601744086195959</v>
      </c>
      <c r="AE421" s="286">
        <v>1.2792578332937823</v>
      </c>
      <c r="AF421" s="265">
        <v>0.97549232393570962</v>
      </c>
    </row>
    <row r="422" spans="1:60" s="316" customFormat="1">
      <c r="A422" s="269" t="s">
        <v>114</v>
      </c>
      <c r="B422" s="285">
        <v>0.73967410092998287</v>
      </c>
      <c r="C422" s="286">
        <v>0.7337972591781774</v>
      </c>
      <c r="D422" s="286">
        <v>0.73252448109656754</v>
      </c>
      <c r="E422" s="286">
        <v>0.70447301220880265</v>
      </c>
      <c r="F422" s="286">
        <v>0.66440728283518447</v>
      </c>
      <c r="G422" s="286">
        <v>0.61959243183341239</v>
      </c>
      <c r="H422" s="286">
        <v>0.56920565268069612</v>
      </c>
      <c r="I422" s="286">
        <v>0.54019757699066961</v>
      </c>
      <c r="J422" s="286">
        <v>0.51660694277648422</v>
      </c>
      <c r="K422" s="286">
        <v>0.50372243138209116</v>
      </c>
      <c r="L422" s="286">
        <v>0.46723465282107107</v>
      </c>
      <c r="M422" s="286">
        <v>0.44947745677029166</v>
      </c>
      <c r="N422" s="286">
        <v>0.4229895272398832</v>
      </c>
      <c r="O422" s="286">
        <v>0.39172012659433891</v>
      </c>
      <c r="P422" s="286">
        <v>0.36033283031132307</v>
      </c>
      <c r="Q422" s="286">
        <v>0.33235864898060563</v>
      </c>
      <c r="R422" s="286">
        <v>0.29944587674312356</v>
      </c>
      <c r="S422" s="286">
        <v>0.27211717880595854</v>
      </c>
      <c r="T422" s="286">
        <v>0.24645398828935605</v>
      </c>
      <c r="U422" s="286">
        <v>0.23510132284265253</v>
      </c>
      <c r="V422" s="286">
        <v>0.2183292013760626</v>
      </c>
      <c r="W422" s="286">
        <v>0.20593564376916049</v>
      </c>
      <c r="X422" s="286">
        <v>0.18696587234502823</v>
      </c>
      <c r="Y422" s="286">
        <v>0.1807580626315243</v>
      </c>
      <c r="Z422" s="286">
        <v>0.18644773454303093</v>
      </c>
      <c r="AA422" s="286">
        <v>0.18941796748992235</v>
      </c>
      <c r="AB422" s="286">
        <v>0.20461765740165208</v>
      </c>
      <c r="AC422" s="286">
        <v>0.21388005937911214</v>
      </c>
      <c r="AD422" s="286">
        <v>0.23102621457229935</v>
      </c>
      <c r="AE422" s="286">
        <v>0.25702420362602979</v>
      </c>
      <c r="AF422" s="265">
        <v>0.22661513416997456</v>
      </c>
    </row>
    <row r="423" spans="1:60" s="316" customFormat="1">
      <c r="A423" s="269" t="s">
        <v>115</v>
      </c>
      <c r="B423" s="282">
        <v>1.6197533992184609E-4</v>
      </c>
      <c r="C423" s="283">
        <v>1.3081536891977057E-4</v>
      </c>
      <c r="D423" s="283">
        <v>1.1449228531803824E-4</v>
      </c>
      <c r="E423" s="283">
        <v>9.6467433738667117E-5</v>
      </c>
      <c r="F423" s="283">
        <v>8.2528398947707613E-5</v>
      </c>
      <c r="G423" s="283">
        <v>6.5183069085239797E-5</v>
      </c>
      <c r="H423" s="283">
        <v>1.1722204851337651E-4</v>
      </c>
      <c r="I423" s="295">
        <v>2.5085147668085604E-4</v>
      </c>
      <c r="J423" s="295">
        <v>4.0080572186433221E-4</v>
      </c>
      <c r="K423" s="295">
        <v>5.3710222894222176E-4</v>
      </c>
      <c r="L423" s="295">
        <v>1.0949398628592056E-3</v>
      </c>
      <c r="M423" s="295">
        <v>6.359524225038177E-4</v>
      </c>
      <c r="N423" s="295">
        <v>5.5864006251333598E-4</v>
      </c>
      <c r="O423" s="295">
        <v>4.1538357273360638E-4</v>
      </c>
      <c r="P423" s="295">
        <v>3.7729860953495011E-4</v>
      </c>
      <c r="Q423" s="295">
        <v>4.9407019772755665E-4</v>
      </c>
      <c r="R423" s="295">
        <v>4.6709144245749712E-4</v>
      </c>
      <c r="S423" s="295">
        <v>3.8184438434805089E-4</v>
      </c>
      <c r="T423" s="295">
        <v>3.3041717919083432E-4</v>
      </c>
      <c r="U423" s="295">
        <v>3.0106414846863775E-4</v>
      </c>
      <c r="V423" s="295">
        <v>3.584273865228771E-4</v>
      </c>
      <c r="W423" s="295">
        <v>5.1564804073084606E-4</v>
      </c>
      <c r="X423" s="295">
        <v>4.0345272371371444E-4</v>
      </c>
      <c r="Y423" s="295">
        <v>3.5675739329047888E-4</v>
      </c>
      <c r="Z423" s="295">
        <v>2.3622955501014257E-4</v>
      </c>
      <c r="AA423" s="295">
        <v>2.0572235936241673E-4</v>
      </c>
      <c r="AB423" s="295">
        <v>1.8342697774983679E-4</v>
      </c>
      <c r="AC423" s="295">
        <v>1.5562747416693909E-4</v>
      </c>
      <c r="AD423" s="295">
        <v>1.2180638869064347E-4</v>
      </c>
      <c r="AE423" s="295">
        <v>1.0653615931817065E-4</v>
      </c>
      <c r="AF423" s="292">
        <v>7.1603740783314368E-5</v>
      </c>
    </row>
    <row r="424" spans="1:60" s="316" customFormat="1">
      <c r="A424" s="269" t="s">
        <v>131</v>
      </c>
      <c r="B424" s="282">
        <v>1.0959843221555517E-7</v>
      </c>
      <c r="C424" s="283">
        <v>8.3798898863553407E-8</v>
      </c>
      <c r="D424" s="283">
        <v>8.7888972042259802E-8</v>
      </c>
      <c r="E424" s="283">
        <v>5.6589395668084429E-7</v>
      </c>
      <c r="F424" s="283">
        <v>3.1193656621073117E-7</v>
      </c>
      <c r="G424" s="283">
        <v>1.617815124898037E-7</v>
      </c>
      <c r="H424" s="283">
        <v>1.7769725574341197E-7</v>
      </c>
      <c r="I424" s="283">
        <v>1.4269045932819876E-7</v>
      </c>
      <c r="J424" s="283">
        <v>1.2276894176612619E-7</v>
      </c>
      <c r="K424" s="283">
        <v>1.1871493601354485E-7</v>
      </c>
      <c r="L424" s="283">
        <v>5.8072532876015667E-7</v>
      </c>
      <c r="M424" s="283">
        <v>2.5546639229325283E-6</v>
      </c>
      <c r="N424" s="283">
        <v>5.2276701065215365E-6</v>
      </c>
      <c r="O424" s="283">
        <v>4.1802911054316097E-6</v>
      </c>
      <c r="P424" s="283">
        <v>4.5204739454301597E-6</v>
      </c>
      <c r="Q424" s="283">
        <v>9.279573043895051E-6</v>
      </c>
      <c r="R424" s="283">
        <v>1.1900648665016674E-5</v>
      </c>
      <c r="S424" s="283">
        <v>9.2756745120401433E-6</v>
      </c>
      <c r="T424" s="283">
        <v>1.1180128382362253E-5</v>
      </c>
      <c r="U424" s="283">
        <v>1.1276211069433395E-5</v>
      </c>
      <c r="V424" s="283">
        <v>1.1870190569662544E-5</v>
      </c>
      <c r="W424" s="283">
        <v>3.8914830051514197E-5</v>
      </c>
      <c r="X424" s="283">
        <v>4.1016936579030918E-5</v>
      </c>
      <c r="Y424" s="283">
        <v>4.2405900074933773E-5</v>
      </c>
      <c r="Z424" s="283">
        <v>2.2640016170936569E-5</v>
      </c>
      <c r="AA424" s="283">
        <v>2.1966460864289893E-5</v>
      </c>
      <c r="AB424" s="283">
        <v>1.5232915392764867E-5</v>
      </c>
      <c r="AC424" s="283">
        <v>1.064402578504027E-5</v>
      </c>
      <c r="AD424" s="283">
        <v>9.1996547149609801E-6</v>
      </c>
      <c r="AE424" s="283">
        <v>9.0988616781665872E-6</v>
      </c>
      <c r="AF424" s="266">
        <v>7.1951655879642639E-6</v>
      </c>
    </row>
    <row r="425" spans="1:60">
      <c r="A425" s="269" t="s">
        <v>142</v>
      </c>
      <c r="B425" s="282">
        <v>0</v>
      </c>
      <c r="C425" s="283">
        <v>0</v>
      </c>
      <c r="D425" s="283">
        <v>0</v>
      </c>
      <c r="E425" s="283">
        <v>0</v>
      </c>
      <c r="F425" s="283">
        <v>0</v>
      </c>
      <c r="G425" s="283">
        <v>0</v>
      </c>
      <c r="H425" s="283">
        <v>0</v>
      </c>
      <c r="I425" s="283">
        <v>0</v>
      </c>
      <c r="J425" s="283">
        <v>5.5050512701161656E-8</v>
      </c>
      <c r="K425" s="283">
        <v>2.3064305761169446E-7</v>
      </c>
      <c r="L425" s="283">
        <v>5.1945418576928633E-7</v>
      </c>
      <c r="M425" s="283">
        <v>9.3791075284823413E-7</v>
      </c>
      <c r="N425" s="283">
        <v>1.4505598802832003E-6</v>
      </c>
      <c r="O425" s="283">
        <v>2.0311817028106546E-6</v>
      </c>
      <c r="P425" s="283">
        <v>3.568385116467443E-6</v>
      </c>
      <c r="Q425" s="283">
        <v>4.7279895485726392E-6</v>
      </c>
      <c r="R425" s="283">
        <v>4.5345792655870152E-6</v>
      </c>
      <c r="S425" s="283">
        <v>4.4404072656701194E-6</v>
      </c>
      <c r="T425" s="283">
        <v>4.3498990459142834E-6</v>
      </c>
      <c r="U425" s="283">
        <v>4.2019273559750965E-6</v>
      </c>
      <c r="V425" s="283">
        <v>4.7483384155418513E-6</v>
      </c>
      <c r="W425" s="283">
        <v>1.1166980928014264E-5</v>
      </c>
      <c r="X425" s="283">
        <v>2.8653190366665562E-5</v>
      </c>
      <c r="Y425" s="283">
        <v>6.3305273539437647E-5</v>
      </c>
      <c r="Z425" s="283">
        <v>1.1084215637034904E-4</v>
      </c>
      <c r="AA425" s="283">
        <v>1.7698042070629411E-4</v>
      </c>
      <c r="AB425" s="283">
        <v>2.6920227677272812E-4</v>
      </c>
      <c r="AC425" s="283">
        <v>3.6945877309204944E-4</v>
      </c>
      <c r="AD425" s="283">
        <v>4.9147722796970836E-4</v>
      </c>
      <c r="AE425" s="283">
        <v>6.6426111905527462E-4</v>
      </c>
      <c r="AF425" s="266">
        <v>9.5298097620963329E-4</v>
      </c>
      <c r="AG425" s="316"/>
      <c r="AH425" s="316"/>
      <c r="AI425" s="316"/>
      <c r="AJ425" s="316"/>
      <c r="AK425" s="316"/>
      <c r="AL425" s="316"/>
      <c r="AM425" s="316"/>
      <c r="AN425" s="316"/>
      <c r="AO425" s="316"/>
      <c r="AP425" s="316"/>
      <c r="AQ425" s="316"/>
      <c r="AR425" s="316"/>
      <c r="AS425" s="316"/>
      <c r="AT425" s="316"/>
      <c r="AU425" s="316"/>
      <c r="AV425" s="316"/>
      <c r="AW425" s="316"/>
      <c r="AX425" s="316"/>
      <c r="AY425" s="316"/>
      <c r="AZ425" s="316"/>
      <c r="BA425" s="316"/>
      <c r="BB425" s="316"/>
      <c r="BC425" s="316"/>
      <c r="BD425" s="316"/>
      <c r="BE425" s="316"/>
      <c r="BF425" s="316"/>
      <c r="BG425" s="316"/>
      <c r="BH425" s="316"/>
    </row>
    <row r="426" spans="1:60">
      <c r="A426" s="270" t="s">
        <v>129</v>
      </c>
      <c r="B426" s="293">
        <v>0.64071591150706753</v>
      </c>
      <c r="C426" s="294">
        <v>0.69752015813131896</v>
      </c>
      <c r="D426" s="294">
        <v>0.73860575552387175</v>
      </c>
      <c r="E426" s="294">
        <v>0.78376432579251565</v>
      </c>
      <c r="F426" s="294">
        <v>0.80866994906778111</v>
      </c>
      <c r="G426" s="294">
        <v>0.82362022707724469</v>
      </c>
      <c r="H426" s="294">
        <v>0.83093680310930429</v>
      </c>
      <c r="I426" s="294">
        <v>0.87331737044049484</v>
      </c>
      <c r="J426" s="294">
        <v>0.87228518629943652</v>
      </c>
      <c r="K426" s="294">
        <v>0.87153317766146809</v>
      </c>
      <c r="L426" s="294">
        <v>0.827888473949974</v>
      </c>
      <c r="M426" s="294">
        <v>0.83440952422912884</v>
      </c>
      <c r="N426" s="294">
        <v>0.82928183277829326</v>
      </c>
      <c r="O426" s="294">
        <v>0.80268824102323932</v>
      </c>
      <c r="P426" s="294">
        <v>0.75704057520880463</v>
      </c>
      <c r="Q426" s="294">
        <v>0.72747148799772032</v>
      </c>
      <c r="R426" s="294">
        <v>0.68315965699243753</v>
      </c>
      <c r="S426" s="294">
        <v>0.62745203274946582</v>
      </c>
      <c r="T426" s="294">
        <v>0.56461629316288098</v>
      </c>
      <c r="U426" s="294">
        <v>0.52531693440022276</v>
      </c>
      <c r="V426" s="294">
        <v>0.49926068145007729</v>
      </c>
      <c r="W426" s="294">
        <v>0.46879674778493513</v>
      </c>
      <c r="X426" s="294">
        <v>0.42694626016870424</v>
      </c>
      <c r="Y426" s="294">
        <v>0.40498042690171776</v>
      </c>
      <c r="Z426" s="294">
        <v>0.38680385279854529</v>
      </c>
      <c r="AA426" s="294">
        <v>0.37688704911508308</v>
      </c>
      <c r="AB426" s="294">
        <v>0.35459743192414955</v>
      </c>
      <c r="AC426" s="294">
        <v>0.34394342998816069</v>
      </c>
      <c r="AD426" s="294">
        <v>0.32723467409309837</v>
      </c>
      <c r="AE426" s="294">
        <v>0.31213597995435199</v>
      </c>
      <c r="AF426" s="656">
        <v>0.25339859666878362</v>
      </c>
      <c r="AG426" s="316"/>
      <c r="AH426" s="316"/>
      <c r="AI426" s="316"/>
      <c r="AJ426" s="316"/>
      <c r="AK426" s="316"/>
      <c r="AL426" s="316"/>
      <c r="AM426" s="316"/>
      <c r="AN426" s="316"/>
      <c r="AO426" s="316"/>
      <c r="AP426" s="316"/>
      <c r="AQ426" s="316"/>
      <c r="AR426" s="316"/>
      <c r="AS426" s="316"/>
      <c r="AT426" s="316"/>
      <c r="AU426" s="316"/>
      <c r="AV426" s="316"/>
      <c r="AW426" s="316"/>
      <c r="AX426" s="316"/>
      <c r="AY426" s="316"/>
      <c r="AZ426" s="316"/>
      <c r="BA426" s="316"/>
      <c r="BB426" s="316"/>
      <c r="BC426" s="316"/>
      <c r="BD426" s="316"/>
      <c r="BE426" s="316"/>
      <c r="BF426" s="316"/>
      <c r="BG426" s="316"/>
      <c r="BH426" s="316"/>
    </row>
    <row r="427" spans="1:60">
      <c r="A427" s="271" t="s">
        <v>127</v>
      </c>
      <c r="B427" s="285">
        <v>0.53671918058460255</v>
      </c>
      <c r="C427" s="286">
        <v>0.59722895970730383</v>
      </c>
      <c r="D427" s="286">
        <v>0.64924791177888586</v>
      </c>
      <c r="E427" s="286">
        <v>0.70485583054603818</v>
      </c>
      <c r="F427" s="286">
        <v>0.73255939256707048</v>
      </c>
      <c r="G427" s="286">
        <v>0.75861214241849351</v>
      </c>
      <c r="H427" s="286">
        <v>0.77005346029559196</v>
      </c>
      <c r="I427" s="286">
        <v>0.81471430732745842</v>
      </c>
      <c r="J427" s="286">
        <v>0.8157178746722491</v>
      </c>
      <c r="K427" s="286">
        <v>0.81704051937270084</v>
      </c>
      <c r="L427" s="286">
        <v>0.78224314385940419</v>
      </c>
      <c r="M427" s="286">
        <v>0.79051709876868181</v>
      </c>
      <c r="N427" s="286">
        <v>0.78890231396686794</v>
      </c>
      <c r="O427" s="286">
        <v>0.76566883032159128</v>
      </c>
      <c r="P427" s="286">
        <v>0.72237996888669331</v>
      </c>
      <c r="Q427" s="286">
        <v>0.69530763756321612</v>
      </c>
      <c r="R427" s="286">
        <v>0.64964083873892264</v>
      </c>
      <c r="S427" s="286">
        <v>0.59493475147512442</v>
      </c>
      <c r="T427" s="286">
        <v>0.53778690265060991</v>
      </c>
      <c r="U427" s="286">
        <v>0.49798257821769581</v>
      </c>
      <c r="V427" s="286">
        <v>0.47383419462579041</v>
      </c>
      <c r="W427" s="286">
        <v>0.4442009529361825</v>
      </c>
      <c r="X427" s="286">
        <v>0.40091311737144819</v>
      </c>
      <c r="Y427" s="286">
        <v>0.37787544685377189</v>
      </c>
      <c r="Z427" s="286">
        <v>0.36201072795087941</v>
      </c>
      <c r="AA427" s="286">
        <v>0.34758627876726428</v>
      </c>
      <c r="AB427" s="286">
        <v>0.33120105790158333</v>
      </c>
      <c r="AC427" s="286">
        <v>0.31394264664140553</v>
      </c>
      <c r="AD427" s="286">
        <v>0.29896667608812671</v>
      </c>
      <c r="AE427" s="286">
        <v>0.28210871259646481</v>
      </c>
      <c r="AF427" s="265">
        <v>0.23110747831703873</v>
      </c>
      <c r="AG427" s="316"/>
      <c r="AH427" s="316"/>
      <c r="AI427" s="316"/>
      <c r="AJ427" s="316"/>
      <c r="AK427" s="316"/>
      <c r="AL427" s="316"/>
      <c r="AM427" s="316"/>
      <c r="AN427" s="316"/>
      <c r="AO427" s="316"/>
      <c r="AP427" s="316"/>
      <c r="AQ427" s="316"/>
      <c r="AR427" s="316"/>
      <c r="AS427" s="316"/>
      <c r="AT427" s="316"/>
      <c r="AU427" s="316"/>
      <c r="AV427" s="316"/>
      <c r="AW427" s="316"/>
      <c r="AX427" s="316"/>
      <c r="AY427" s="316"/>
      <c r="AZ427" s="316"/>
      <c r="BA427" s="316"/>
      <c r="BB427" s="316"/>
      <c r="BC427" s="316"/>
      <c r="BD427" s="316"/>
      <c r="BE427" s="316"/>
      <c r="BF427" s="316"/>
      <c r="BG427" s="316"/>
      <c r="BH427" s="316"/>
    </row>
    <row r="428" spans="1:60">
      <c r="A428" s="269" t="s">
        <v>114</v>
      </c>
      <c r="B428" s="285">
        <v>0.103717049277639</v>
      </c>
      <c r="C428" s="286">
        <v>0.10000663505356963</v>
      </c>
      <c r="D428" s="286">
        <v>8.911989239546636E-2</v>
      </c>
      <c r="E428" s="286">
        <v>7.8694684339641705E-2</v>
      </c>
      <c r="F428" s="286">
        <v>7.5919027784583495E-2</v>
      </c>
      <c r="G428" s="286">
        <v>6.4843352692707953E-2</v>
      </c>
      <c r="H428" s="286">
        <v>6.0605568030099491E-2</v>
      </c>
      <c r="I428" s="286">
        <v>5.8064945578321203E-2</v>
      </c>
      <c r="J428" s="286">
        <v>5.5625636666181297E-2</v>
      </c>
      <c r="K428" s="286">
        <v>5.3224757374331647E-2</v>
      </c>
      <c r="L428" s="286">
        <v>4.4864393079211605E-2</v>
      </c>
      <c r="M428" s="286">
        <v>4.2683495538834278E-2</v>
      </c>
      <c r="N428" s="286">
        <v>3.9270275130097274E-2</v>
      </c>
      <c r="O428" s="286">
        <v>3.5944319161708801E-2</v>
      </c>
      <c r="P428" s="286">
        <v>3.3681339250203751E-2</v>
      </c>
      <c r="Q428" s="286">
        <v>3.1382964137401173E-2</v>
      </c>
      <c r="R428" s="286">
        <v>3.2781740389557709E-2</v>
      </c>
      <c r="S428" s="286">
        <v>3.1815853094801082E-2</v>
      </c>
      <c r="T428" s="286">
        <v>2.6124546100765457E-2</v>
      </c>
      <c r="U428" s="286">
        <v>2.6693692693266442E-2</v>
      </c>
      <c r="V428" s="286">
        <v>2.469918959178273E-2</v>
      </c>
      <c r="W428" s="286">
        <v>2.3868382668085192E-2</v>
      </c>
      <c r="X428" s="286">
        <v>2.5287285336944011E-2</v>
      </c>
      <c r="Y428" s="286">
        <v>2.6421301441373401E-2</v>
      </c>
      <c r="Z428" s="286">
        <v>2.4113976026719396E-2</v>
      </c>
      <c r="AA428" s="286">
        <v>2.8686360329570292E-2</v>
      </c>
      <c r="AB428" s="286">
        <v>2.2866013667574885E-2</v>
      </c>
      <c r="AC428" s="286">
        <v>2.9532272819618434E-2</v>
      </c>
      <c r="AD428" s="286">
        <v>2.7823778570345802E-2</v>
      </c>
      <c r="AE428" s="286">
        <v>2.9608990034019591E-2</v>
      </c>
      <c r="AF428" s="265">
        <v>2.198501078293242E-2</v>
      </c>
      <c r="AG428" s="316"/>
      <c r="AH428" s="316"/>
      <c r="AI428" s="316"/>
      <c r="AJ428" s="316"/>
      <c r="AK428" s="316"/>
      <c r="AL428" s="316"/>
      <c r="AM428" s="316"/>
      <c r="AN428" s="316"/>
      <c r="AO428" s="316"/>
      <c r="AP428" s="316"/>
      <c r="AQ428" s="316"/>
      <c r="AR428" s="316"/>
      <c r="AS428" s="316"/>
      <c r="AT428" s="316"/>
      <c r="AU428" s="316"/>
      <c r="AV428" s="316"/>
      <c r="AW428" s="316"/>
      <c r="AX428" s="316"/>
      <c r="AY428" s="316"/>
      <c r="AZ428" s="316"/>
      <c r="BA428" s="316"/>
      <c r="BB428" s="316"/>
      <c r="BC428" s="316"/>
      <c r="BD428" s="316"/>
      <c r="BE428" s="316"/>
      <c r="BF428" s="316"/>
      <c r="BG428" s="316"/>
      <c r="BH428" s="316"/>
    </row>
    <row r="429" spans="1:60">
      <c r="A429" s="269" t="s">
        <v>115</v>
      </c>
      <c r="B429" s="285">
        <v>2.7941070336602624E-4</v>
      </c>
      <c r="C429" s="286">
        <v>2.842987115282616E-4</v>
      </c>
      <c r="D429" s="286">
        <v>2.3768389224266463E-4</v>
      </c>
      <c r="E429" s="286">
        <v>2.1197861944873984E-4</v>
      </c>
      <c r="F429" s="286">
        <v>1.9045864100176985E-4</v>
      </c>
      <c r="G429" s="286">
        <v>1.64128527695213E-4</v>
      </c>
      <c r="H429" s="286">
        <v>2.7716313960273939E-4</v>
      </c>
      <c r="I429" s="286">
        <v>5.3767167903175897E-4</v>
      </c>
      <c r="J429" s="286">
        <v>9.4125236192829393E-4</v>
      </c>
      <c r="K429" s="286">
        <v>1.2674945235925596E-3</v>
      </c>
      <c r="L429" s="286">
        <v>7.8033404491304002E-4</v>
      </c>
      <c r="M429" s="286">
        <v>1.2018243516193625E-3</v>
      </c>
      <c r="N429" s="286">
        <v>1.09408367793228E-3</v>
      </c>
      <c r="O429" s="286">
        <v>1.0593914641111321E-3</v>
      </c>
      <c r="P429" s="286">
        <v>9.6236696485903304E-4</v>
      </c>
      <c r="Q429" s="286">
        <v>7.600052449502656E-4</v>
      </c>
      <c r="R429" s="286">
        <v>7.1028432122406866E-4</v>
      </c>
      <c r="S429" s="286">
        <v>6.7687555642888806E-4</v>
      </c>
      <c r="T429" s="286">
        <v>6.7184362302752886E-4</v>
      </c>
      <c r="U429" s="286">
        <v>6.0809744578771104E-4</v>
      </c>
      <c r="V429" s="286">
        <v>6.9294373154684839E-4</v>
      </c>
      <c r="W429" s="286">
        <v>6.5388010301233458E-4</v>
      </c>
      <c r="X429" s="286">
        <v>6.4684043857488505E-4</v>
      </c>
      <c r="Y429" s="286">
        <v>5.6976079877038544E-4</v>
      </c>
      <c r="Z429" s="286">
        <v>5.8028792526531106E-4</v>
      </c>
      <c r="AA429" s="286">
        <v>5.1607018943829381E-4</v>
      </c>
      <c r="AB429" s="286">
        <v>4.5629658957929627E-4</v>
      </c>
      <c r="AC429" s="286">
        <v>4.1005811132794825E-4</v>
      </c>
      <c r="AD429" s="286">
        <v>3.877972238745014E-4</v>
      </c>
      <c r="AE429" s="286">
        <v>3.5771173092555151E-4</v>
      </c>
      <c r="AF429" s="265">
        <v>2.43949801527444E-4</v>
      </c>
      <c r="AG429" s="316"/>
      <c r="AH429" s="316"/>
      <c r="AI429" s="316"/>
      <c r="AJ429" s="316"/>
      <c r="AK429" s="316"/>
      <c r="AL429" s="316"/>
      <c r="AM429" s="316"/>
      <c r="AN429" s="316"/>
      <c r="AO429" s="316"/>
      <c r="AP429" s="316"/>
      <c r="AQ429" s="316"/>
      <c r="AR429" s="316"/>
      <c r="AS429" s="316"/>
      <c r="AT429" s="316"/>
      <c r="AU429" s="316"/>
      <c r="AV429" s="316"/>
      <c r="AW429" s="316"/>
      <c r="AX429" s="316"/>
      <c r="AY429" s="316"/>
      <c r="AZ429" s="316"/>
      <c r="BA429" s="316"/>
      <c r="BB429" s="316"/>
      <c r="BC429" s="316"/>
      <c r="BD429" s="316"/>
      <c r="BE429" s="316"/>
      <c r="BF429" s="316"/>
      <c r="BG429" s="316"/>
      <c r="BH429" s="316"/>
    </row>
    <row r="430" spans="1:60">
      <c r="A430" s="269" t="s">
        <v>131</v>
      </c>
      <c r="B430" s="285">
        <v>2.7094145998077713E-7</v>
      </c>
      <c r="C430" s="286">
        <v>2.6465891718599973E-7</v>
      </c>
      <c r="D430" s="286">
        <v>2.6745727693198723E-7</v>
      </c>
      <c r="E430" s="286">
        <v>1.8322873869842514E-6</v>
      </c>
      <c r="F430" s="286">
        <v>1.0700751254373456E-6</v>
      </c>
      <c r="G430" s="286">
        <v>6.034383480602863E-7</v>
      </c>
      <c r="H430" s="286">
        <v>6.1164401012640334E-7</v>
      </c>
      <c r="I430" s="286">
        <v>4.4585568350378037E-7</v>
      </c>
      <c r="J430" s="286">
        <v>4.2259907780300605E-7</v>
      </c>
      <c r="K430" s="286">
        <v>4.0639084312217811E-7</v>
      </c>
      <c r="L430" s="286">
        <v>6.0296644509268618E-7</v>
      </c>
      <c r="M430" s="286">
        <v>7.1055699933429544E-6</v>
      </c>
      <c r="N430" s="286">
        <v>1.5160003395775349E-5</v>
      </c>
      <c r="O430" s="286">
        <v>1.570007582802667E-5</v>
      </c>
      <c r="P430" s="286">
        <v>1.6900107048441388E-5</v>
      </c>
      <c r="Q430" s="286">
        <v>2.088105215276382E-5</v>
      </c>
      <c r="R430" s="286">
        <v>2.6793542733094275E-5</v>
      </c>
      <c r="S430" s="286">
        <v>2.4552623111356669E-5</v>
      </c>
      <c r="T430" s="286">
        <v>3.3000788478144174E-5</v>
      </c>
      <c r="U430" s="286">
        <v>3.2566043472739297E-5</v>
      </c>
      <c r="V430" s="286">
        <v>3.374341540424724E-5</v>
      </c>
      <c r="W430" s="286">
        <v>7.1903010286207249E-5</v>
      </c>
      <c r="X430" s="286">
        <v>9.6157193278403151E-5</v>
      </c>
      <c r="Y430" s="286">
        <v>1.095103448478354E-4</v>
      </c>
      <c r="Z430" s="286">
        <v>9.4005848205857932E-5</v>
      </c>
      <c r="AA430" s="286">
        <v>9.3066693458091005E-5</v>
      </c>
      <c r="AB430" s="286">
        <v>6.7433657611552428E-5</v>
      </c>
      <c r="AC430" s="286">
        <v>4.9173162075802952E-5</v>
      </c>
      <c r="AD430" s="286">
        <v>4.3371409102799633E-5</v>
      </c>
      <c r="AE430" s="286">
        <v>4.340424874787378E-5</v>
      </c>
      <c r="AF430" s="265">
        <v>3.9030298745309446E-5</v>
      </c>
      <c r="AG430" s="316"/>
      <c r="AH430" s="316"/>
      <c r="AI430" s="316"/>
      <c r="AJ430" s="316"/>
      <c r="AK430" s="316"/>
      <c r="AL430" s="316"/>
      <c r="AM430" s="316"/>
      <c r="AN430" s="316"/>
      <c r="AO430" s="316"/>
      <c r="AP430" s="316"/>
      <c r="AQ430" s="316"/>
      <c r="AR430" s="316"/>
      <c r="AS430" s="316"/>
      <c r="AT430" s="316"/>
      <c r="AU430" s="316"/>
      <c r="AV430" s="316"/>
      <c r="AW430" s="316"/>
      <c r="AX430" s="316"/>
      <c r="AY430" s="316"/>
      <c r="AZ430" s="316"/>
      <c r="BA430" s="316"/>
      <c r="BB430" s="316"/>
      <c r="BC430" s="316"/>
      <c r="BD430" s="316"/>
      <c r="BE430" s="316"/>
      <c r="BF430" s="316"/>
      <c r="BG430" s="316"/>
      <c r="BH430" s="316"/>
    </row>
    <row r="431" spans="1:60">
      <c r="A431" s="269" t="s">
        <v>142</v>
      </c>
      <c r="B431" s="282">
        <v>0</v>
      </c>
      <c r="C431" s="283">
        <v>0</v>
      </c>
      <c r="D431" s="283">
        <v>0</v>
      </c>
      <c r="E431" s="283">
        <v>0</v>
      </c>
      <c r="F431" s="283">
        <v>0</v>
      </c>
      <c r="G431" s="283">
        <v>0</v>
      </c>
      <c r="H431" s="283">
        <v>0</v>
      </c>
      <c r="I431" s="283">
        <v>0</v>
      </c>
      <c r="J431" s="283">
        <v>0</v>
      </c>
      <c r="K431" s="283">
        <v>0</v>
      </c>
      <c r="L431" s="283">
        <v>0</v>
      </c>
      <c r="M431" s="283">
        <v>0</v>
      </c>
      <c r="N431" s="283">
        <v>0</v>
      </c>
      <c r="O431" s="283">
        <v>0</v>
      </c>
      <c r="P431" s="283">
        <v>0</v>
      </c>
      <c r="Q431" s="283">
        <v>0</v>
      </c>
      <c r="R431" s="283">
        <v>0</v>
      </c>
      <c r="S431" s="283">
        <v>0</v>
      </c>
      <c r="T431" s="283">
        <v>0</v>
      </c>
      <c r="U431" s="283">
        <v>0</v>
      </c>
      <c r="V431" s="283">
        <v>6.1008555308228173E-7</v>
      </c>
      <c r="W431" s="283">
        <v>1.6290673689582672E-6</v>
      </c>
      <c r="X431" s="283">
        <v>2.8598284587438146E-6</v>
      </c>
      <c r="Y431" s="283">
        <v>4.4074629542955262E-6</v>
      </c>
      <c r="Z431" s="283">
        <v>4.8550474753509677E-6</v>
      </c>
      <c r="AA431" s="283">
        <v>5.2731353521430214E-6</v>
      </c>
      <c r="AB431" s="283">
        <v>6.6301078005199552E-6</v>
      </c>
      <c r="AC431" s="283">
        <v>9.2792537329301562E-6</v>
      </c>
      <c r="AD431" s="283">
        <v>1.3050801648556692E-5</v>
      </c>
      <c r="AE431" s="283">
        <v>1.7161344194206726E-5</v>
      </c>
      <c r="AF431" s="284">
        <v>2.3127468539697902E-5</v>
      </c>
      <c r="AG431" s="316"/>
      <c r="AH431" s="316"/>
      <c r="AI431" s="316"/>
      <c r="AJ431" s="316"/>
      <c r="AK431" s="316"/>
      <c r="AL431" s="316"/>
      <c r="AM431" s="316"/>
      <c r="AN431" s="316"/>
      <c r="AO431" s="316"/>
      <c r="AP431" s="316"/>
      <c r="AQ431" s="316"/>
      <c r="AR431" s="316"/>
      <c r="AS431" s="316"/>
      <c r="AT431" s="316"/>
      <c r="AU431" s="316"/>
      <c r="AV431" s="316"/>
      <c r="AW431" s="316"/>
      <c r="AX431" s="316"/>
      <c r="AY431" s="316"/>
      <c r="AZ431" s="316"/>
      <c r="BA431" s="316"/>
      <c r="BB431" s="316"/>
      <c r="BC431" s="316"/>
      <c r="BD431" s="316"/>
      <c r="BE431" s="316"/>
      <c r="BF431" s="316"/>
      <c r="BG431" s="316"/>
      <c r="BH431" s="316"/>
    </row>
    <row r="432" spans="1:60">
      <c r="A432" s="270" t="s">
        <v>143</v>
      </c>
      <c r="B432" s="293">
        <v>0.41542498828665753</v>
      </c>
      <c r="C432" s="294">
        <v>0.43138649672312079</v>
      </c>
      <c r="D432" s="294">
        <v>0.44459922244876637</v>
      </c>
      <c r="E432" s="294">
        <v>0.44177749297070917</v>
      </c>
      <c r="F432" s="294">
        <v>0.45237367093866476</v>
      </c>
      <c r="G432" s="294">
        <v>0.45338173801950249</v>
      </c>
      <c r="H432" s="294">
        <v>0.45652319609395337</v>
      </c>
      <c r="I432" s="294">
        <v>0.47183154608659722</v>
      </c>
      <c r="J432" s="294">
        <v>0.49970527111912688</v>
      </c>
      <c r="K432" s="294">
        <v>0.52958236887728538</v>
      </c>
      <c r="L432" s="294">
        <v>0.54474040381884115</v>
      </c>
      <c r="M432" s="294">
        <v>0.54511340321483814</v>
      </c>
      <c r="N432" s="294">
        <v>0.55358795643565673</v>
      </c>
      <c r="O432" s="294">
        <v>0.53933306217073584</v>
      </c>
      <c r="P432" s="294">
        <v>0.55205768544921363</v>
      </c>
      <c r="Q432" s="294">
        <v>0.53989218837385289</v>
      </c>
      <c r="R432" s="294">
        <v>0.5371069456674733</v>
      </c>
      <c r="S432" s="294">
        <v>0.54954744410464462</v>
      </c>
      <c r="T432" s="294">
        <v>0.53797186725230417</v>
      </c>
      <c r="U432" s="294">
        <v>0.52260645512414305</v>
      </c>
      <c r="V432" s="294">
        <v>0.50690137250755885</v>
      </c>
      <c r="W432" s="294">
        <v>0.52753239230145044</v>
      </c>
      <c r="X432" s="294">
        <v>0.52124677477621373</v>
      </c>
      <c r="Y432" s="294">
        <v>0.51187114295719049</v>
      </c>
      <c r="Z432" s="294">
        <v>0.51172012727299376</v>
      </c>
      <c r="AA432" s="294">
        <v>0.53231578000144142</v>
      </c>
      <c r="AB432" s="294">
        <v>0.53144646438071552</v>
      </c>
      <c r="AC432" s="294">
        <v>0.54473340388536151</v>
      </c>
      <c r="AD432" s="294">
        <v>0.52871253901126003</v>
      </c>
      <c r="AE432" s="294">
        <v>0.52053794851571245</v>
      </c>
      <c r="AF432" s="656">
        <v>0.45737033194817212</v>
      </c>
      <c r="AG432" s="316"/>
      <c r="AH432" s="316"/>
      <c r="AI432" s="316"/>
      <c r="AJ432" s="316"/>
      <c r="AK432" s="316"/>
      <c r="AL432" s="316"/>
      <c r="AM432" s="316"/>
      <c r="AN432" s="316"/>
      <c r="AO432" s="316"/>
      <c r="AP432" s="316"/>
      <c r="AQ432" s="316"/>
      <c r="AR432" s="316"/>
      <c r="AS432" s="316"/>
      <c r="AT432" s="316"/>
      <c r="AU432" s="316"/>
      <c r="AV432" s="316"/>
      <c r="AW432" s="316"/>
      <c r="AX432" s="316"/>
      <c r="AY432" s="316"/>
      <c r="AZ432" s="316"/>
      <c r="BA432" s="316"/>
      <c r="BB432" s="316"/>
      <c r="BC432" s="316"/>
      <c r="BD432" s="316"/>
      <c r="BE432" s="316"/>
      <c r="BF432" s="316"/>
      <c r="BG432" s="316"/>
      <c r="BH432" s="316"/>
    </row>
    <row r="433" spans="1:60">
      <c r="A433" s="269" t="s">
        <v>127</v>
      </c>
      <c r="B433" s="285">
        <v>0.41510867937024476</v>
      </c>
      <c r="C433" s="286">
        <v>0.43106870229897032</v>
      </c>
      <c r="D433" s="286">
        <v>0.44427825103700019</v>
      </c>
      <c r="E433" s="286">
        <v>0.44145251392123402</v>
      </c>
      <c r="F433" s="286">
        <v>0.45202856702901673</v>
      </c>
      <c r="G433" s="286">
        <v>0.45303301210630459</v>
      </c>
      <c r="H433" s="286">
        <v>0.45617820911469575</v>
      </c>
      <c r="I433" s="286">
        <v>0.47147963625292766</v>
      </c>
      <c r="J433" s="286">
        <v>0.49936011610381342</v>
      </c>
      <c r="K433" s="286">
        <v>0.52922450937557286</v>
      </c>
      <c r="L433" s="286">
        <v>0.54439701551208153</v>
      </c>
      <c r="M433" s="286">
        <v>0.54475557515888295</v>
      </c>
      <c r="N433" s="286">
        <v>0.55324877374724224</v>
      </c>
      <c r="O433" s="286">
        <v>0.53897774785582786</v>
      </c>
      <c r="P433" s="286">
        <v>0.55169796486793132</v>
      </c>
      <c r="Q433" s="286">
        <v>0.53954207315244795</v>
      </c>
      <c r="R433" s="286">
        <v>0.53674143131947416</v>
      </c>
      <c r="S433" s="286">
        <v>0.54917527911090869</v>
      </c>
      <c r="T433" s="286">
        <v>0.53759491353112643</v>
      </c>
      <c r="U433" s="286">
        <v>0.52224169292888356</v>
      </c>
      <c r="V433" s="286">
        <v>0.50654895975529846</v>
      </c>
      <c r="W433" s="286">
        <v>0.52702268206419634</v>
      </c>
      <c r="X433" s="286">
        <v>0.52072462400577701</v>
      </c>
      <c r="Y433" s="286">
        <v>0.51133415317127429</v>
      </c>
      <c r="Z433" s="286">
        <v>0.5111434432938915</v>
      </c>
      <c r="AA433" s="286">
        <v>0.53171144274727145</v>
      </c>
      <c r="AB433" s="286">
        <v>0.53079836242871659</v>
      </c>
      <c r="AC433" s="286">
        <v>0.54405304275461808</v>
      </c>
      <c r="AD433" s="286">
        <v>0.52787809908796735</v>
      </c>
      <c r="AE433" s="286">
        <v>0.51956621644558754</v>
      </c>
      <c r="AF433" s="265">
        <v>0.45622244970411263</v>
      </c>
      <c r="AG433" s="316"/>
      <c r="AH433" s="316"/>
      <c r="AI433" s="316"/>
      <c r="AJ433" s="316"/>
      <c r="AK433" s="316"/>
      <c r="AL433" s="316"/>
      <c r="AM433" s="316"/>
      <c r="AN433" s="316"/>
      <c r="AO433" s="316"/>
      <c r="AP433" s="316"/>
      <c r="AQ433" s="316"/>
      <c r="AR433" s="316"/>
      <c r="AS433" s="316"/>
      <c r="AT433" s="316"/>
      <c r="AU433" s="316"/>
      <c r="AV433" s="316"/>
      <c r="AW433" s="316"/>
      <c r="AX433" s="316"/>
      <c r="AY433" s="316"/>
      <c r="AZ433" s="316"/>
      <c r="BA433" s="316"/>
      <c r="BB433" s="316"/>
      <c r="BC433" s="316"/>
      <c r="BD433" s="316"/>
      <c r="BE433" s="316"/>
      <c r="BF433" s="316"/>
      <c r="BG433" s="316"/>
      <c r="BH433" s="316"/>
    </row>
    <row r="434" spans="1:60">
      <c r="A434" s="269" t="s">
        <v>114</v>
      </c>
      <c r="B434" s="282">
        <v>3.1586773279086483E-4</v>
      </c>
      <c r="C434" s="283">
        <v>3.1733213790721601E-4</v>
      </c>
      <c r="D434" s="283">
        <v>3.2051410197458474E-4</v>
      </c>
      <c r="E434" s="283">
        <v>3.2162709799331225E-4</v>
      </c>
      <c r="F434" s="283">
        <v>3.4315175909687724E-4</v>
      </c>
      <c r="G434" s="283">
        <v>3.4745450543807591E-4</v>
      </c>
      <c r="H434" s="283">
        <v>3.4373438327333169E-4</v>
      </c>
      <c r="I434" s="283">
        <v>3.5090928402619129E-4</v>
      </c>
      <c r="J434" s="283">
        <v>3.4413390958535804E-4</v>
      </c>
      <c r="K434" s="283">
        <v>3.5681465879671873E-4</v>
      </c>
      <c r="L434" s="283">
        <v>3.4117731339832451E-4</v>
      </c>
      <c r="M434" s="283">
        <v>3.2652823246665208E-4</v>
      </c>
      <c r="N434" s="283">
        <v>3.0812124759528798E-4</v>
      </c>
      <c r="O434" s="283">
        <v>3.0489459373794894E-4</v>
      </c>
      <c r="P434" s="283">
        <v>3.0180709781590259E-4</v>
      </c>
      <c r="Q434" s="283">
        <v>2.8960156653563569E-4</v>
      </c>
      <c r="R434" s="283">
        <v>2.834694541076753E-4</v>
      </c>
      <c r="S434" s="283">
        <v>2.7272085135343518E-4</v>
      </c>
      <c r="T434" s="283">
        <v>2.5573374454089949E-4</v>
      </c>
      <c r="U434" s="283">
        <v>2.4137602969784039E-4</v>
      </c>
      <c r="V434" s="283">
        <v>2.2139793210282461E-4</v>
      </c>
      <c r="W434" s="283">
        <v>2.094504519089026E-4</v>
      </c>
      <c r="X434" s="283">
        <v>1.9433474104738987E-4</v>
      </c>
      <c r="Y434" s="283">
        <v>1.6644998121693595E-4</v>
      </c>
      <c r="Z434" s="283">
        <v>1.3647430366241786E-4</v>
      </c>
      <c r="AA434" s="283">
        <v>1.4013158564545392E-4</v>
      </c>
      <c r="AB434" s="283">
        <v>1.2588826184596497E-4</v>
      </c>
      <c r="AC434" s="283">
        <v>8.1498030055103979E-5</v>
      </c>
      <c r="AD434" s="283">
        <v>1.211566772609047E-4</v>
      </c>
      <c r="AE434" s="283">
        <v>7.3678373784154394E-5</v>
      </c>
      <c r="AF434" s="266">
        <v>5.4692693504073644E-5</v>
      </c>
      <c r="AG434" s="316"/>
      <c r="AH434" s="316"/>
      <c r="AI434" s="316"/>
      <c r="AJ434" s="316"/>
      <c r="AK434" s="316"/>
      <c r="AL434" s="316"/>
      <c r="AM434" s="316"/>
      <c r="AN434" s="316"/>
      <c r="AO434" s="316"/>
      <c r="AP434" s="316"/>
      <c r="AQ434" s="316"/>
      <c r="AR434" s="316"/>
      <c r="AS434" s="316"/>
      <c r="AT434" s="316"/>
      <c r="AU434" s="316"/>
      <c r="AV434" s="316"/>
      <c r="AW434" s="316"/>
      <c r="AX434" s="316"/>
      <c r="AY434" s="316"/>
      <c r="AZ434" s="316"/>
      <c r="BA434" s="316"/>
      <c r="BB434" s="316"/>
      <c r="BC434" s="316"/>
      <c r="BD434" s="316"/>
      <c r="BE434" s="316"/>
      <c r="BF434" s="316"/>
      <c r="BG434" s="316"/>
      <c r="BH434" s="316"/>
    </row>
    <row r="435" spans="1:60">
      <c r="A435" s="269" t="s">
        <v>131</v>
      </c>
      <c r="B435" s="282">
        <v>4.4118362193375688E-7</v>
      </c>
      <c r="C435" s="283">
        <v>4.6228624326525194E-7</v>
      </c>
      <c r="D435" s="283">
        <v>4.5730979160228176E-7</v>
      </c>
      <c r="E435" s="283">
        <v>3.3519514818135124E-6</v>
      </c>
      <c r="F435" s="283">
        <v>1.9521505511717652E-6</v>
      </c>
      <c r="G435" s="283">
        <v>1.2714077598630651E-6</v>
      </c>
      <c r="H435" s="283">
        <v>1.2525959842716129E-6</v>
      </c>
      <c r="I435" s="283">
        <v>1.000549643376568E-6</v>
      </c>
      <c r="J435" s="283">
        <v>1.0211057280955071E-6</v>
      </c>
      <c r="K435" s="283">
        <v>1.0448429158678899E-6</v>
      </c>
      <c r="L435" s="283">
        <v>2.2109933612422506E-6</v>
      </c>
      <c r="M435" s="283">
        <v>3.1299823488515801E-5</v>
      </c>
      <c r="N435" s="283">
        <v>3.1061440819171726E-5</v>
      </c>
      <c r="O435" s="283">
        <v>5.0419721169985084E-5</v>
      </c>
      <c r="P435" s="283">
        <v>5.7913483466386241E-5</v>
      </c>
      <c r="Q435" s="283">
        <v>6.0513654869305289E-5</v>
      </c>
      <c r="R435" s="283">
        <v>8.2044893891527288E-5</v>
      </c>
      <c r="S435" s="283">
        <v>9.9444142382529139E-5</v>
      </c>
      <c r="T435" s="283">
        <v>1.2121997663684436E-4</v>
      </c>
      <c r="U435" s="283">
        <v>1.2338616556161161E-4</v>
      </c>
      <c r="V435" s="283">
        <v>1.3005948016864228E-4</v>
      </c>
      <c r="W435" s="283">
        <v>2.9709951208569871E-4</v>
      </c>
      <c r="X435" s="283">
        <v>3.2192321486103142E-4</v>
      </c>
      <c r="Y435" s="283">
        <v>3.6209941893711075E-4</v>
      </c>
      <c r="Z435" s="283">
        <v>4.2715967049041897E-4</v>
      </c>
      <c r="AA435" s="283">
        <v>4.4761219896710523E-4</v>
      </c>
      <c r="AB435" s="283">
        <v>5.0053178471250116E-4</v>
      </c>
      <c r="AC435" s="283">
        <v>5.6850009466020393E-4</v>
      </c>
      <c r="AD435" s="283">
        <v>6.7975420356398324E-4</v>
      </c>
      <c r="AE435" s="283">
        <v>8.4830202293949622E-4</v>
      </c>
      <c r="AF435" s="266">
        <v>1.0232318597940327E-3</v>
      </c>
      <c r="AG435" s="316"/>
      <c r="AH435" s="316"/>
      <c r="AI435" s="316"/>
      <c r="AJ435" s="316"/>
      <c r="AK435" s="316"/>
      <c r="AL435" s="316"/>
      <c r="AM435" s="316"/>
      <c r="AN435" s="316"/>
      <c r="AO435" s="316"/>
      <c r="AP435" s="316"/>
      <c r="AQ435" s="316"/>
      <c r="AR435" s="316"/>
      <c r="AS435" s="316"/>
      <c r="AT435" s="316"/>
      <c r="AU435" s="316"/>
      <c r="AV435" s="316"/>
      <c r="AW435" s="316"/>
      <c r="AX435" s="316"/>
      <c r="AY435" s="316"/>
      <c r="AZ435" s="316"/>
      <c r="BA435" s="316"/>
      <c r="BB435" s="316"/>
      <c r="BC435" s="316"/>
      <c r="BD435" s="316"/>
      <c r="BE435" s="316"/>
      <c r="BF435" s="316"/>
      <c r="BG435" s="316"/>
      <c r="BH435" s="316"/>
    </row>
    <row r="436" spans="1:60">
      <c r="A436" s="269" t="s">
        <v>142</v>
      </c>
      <c r="B436" s="282">
        <v>0</v>
      </c>
      <c r="C436" s="283">
        <v>0</v>
      </c>
      <c r="D436" s="283">
        <v>0</v>
      </c>
      <c r="E436" s="283">
        <v>0</v>
      </c>
      <c r="F436" s="283">
        <v>0</v>
      </c>
      <c r="G436" s="283">
        <v>0</v>
      </c>
      <c r="H436" s="283">
        <v>0</v>
      </c>
      <c r="I436" s="283">
        <v>0</v>
      </c>
      <c r="J436" s="283">
        <v>0</v>
      </c>
      <c r="K436" s="283">
        <v>0</v>
      </c>
      <c r="L436" s="283">
        <v>0</v>
      </c>
      <c r="M436" s="283">
        <v>0</v>
      </c>
      <c r="N436" s="283">
        <v>0</v>
      </c>
      <c r="O436" s="283">
        <v>0</v>
      </c>
      <c r="P436" s="283">
        <v>0</v>
      </c>
      <c r="Q436" s="283">
        <v>0</v>
      </c>
      <c r="R436" s="283">
        <v>0</v>
      </c>
      <c r="S436" s="283">
        <v>0</v>
      </c>
      <c r="T436" s="283">
        <v>0</v>
      </c>
      <c r="U436" s="283">
        <v>0</v>
      </c>
      <c r="V436" s="283">
        <v>9.5533998893619586E-7</v>
      </c>
      <c r="W436" s="283">
        <v>3.1602732595660663E-6</v>
      </c>
      <c r="X436" s="283">
        <v>5.892814528363211E-6</v>
      </c>
      <c r="Y436" s="283">
        <v>8.4403857622387645E-6</v>
      </c>
      <c r="Z436" s="283">
        <v>1.3050004949463134E-5</v>
      </c>
      <c r="AA436" s="283">
        <v>1.6593469557523362E-5</v>
      </c>
      <c r="AB436" s="283">
        <v>2.1681905440346514E-5</v>
      </c>
      <c r="AC436" s="283">
        <v>3.0363006028074568E-5</v>
      </c>
      <c r="AD436" s="283">
        <v>3.3529042467783586E-5</v>
      </c>
      <c r="AE436" s="283">
        <v>4.9751673401316959E-5</v>
      </c>
      <c r="AF436" s="284">
        <v>6.9957690761392199E-5</v>
      </c>
      <c r="AG436" s="316"/>
      <c r="AH436" s="316"/>
      <c r="AI436" s="316"/>
      <c r="AJ436" s="316"/>
      <c r="AK436" s="316"/>
      <c r="AL436" s="316"/>
      <c r="AM436" s="316"/>
      <c r="AN436" s="316"/>
      <c r="AO436" s="316"/>
      <c r="AP436" s="316"/>
      <c r="AQ436" s="316"/>
      <c r="AR436" s="316"/>
      <c r="AS436" s="316"/>
      <c r="AT436" s="316"/>
      <c r="AU436" s="316"/>
      <c r="AV436" s="316"/>
      <c r="AW436" s="316"/>
      <c r="AX436" s="316"/>
      <c r="AY436" s="316"/>
      <c r="AZ436" s="316"/>
      <c r="BA436" s="316"/>
      <c r="BB436" s="316"/>
      <c r="BC436" s="316"/>
      <c r="BD436" s="316"/>
      <c r="BE436" s="316"/>
      <c r="BF436" s="316"/>
      <c r="BG436" s="316"/>
      <c r="BH436" s="316"/>
    </row>
    <row r="437" spans="1:60">
      <c r="A437" s="270" t="s">
        <v>112</v>
      </c>
      <c r="B437" s="654">
        <v>1.7853155218189289E-2</v>
      </c>
      <c r="C437" s="655">
        <v>1.7655976464423608E-2</v>
      </c>
      <c r="D437" s="655">
        <v>1.7951071043380666E-2</v>
      </c>
      <c r="E437" s="655">
        <v>2.2275134465673023E-2</v>
      </c>
      <c r="F437" s="655">
        <v>1.9399288186831804E-2</v>
      </c>
      <c r="G437" s="655">
        <v>1.6942437830636651E-2</v>
      </c>
      <c r="H437" s="655">
        <v>1.6963228712396597E-2</v>
      </c>
      <c r="I437" s="655">
        <v>2.0402650666841691E-2</v>
      </c>
      <c r="J437" s="655">
        <v>2.4696138871736838E-2</v>
      </c>
      <c r="K437" s="655">
        <v>2.5207912486072456E-2</v>
      </c>
      <c r="L437" s="655">
        <v>2.7185721889945433E-2</v>
      </c>
      <c r="M437" s="655">
        <v>2.9475224435367771E-2</v>
      </c>
      <c r="N437" s="655">
        <v>3.2115246247649991E-2</v>
      </c>
      <c r="O437" s="655">
        <v>3.1921629091356922E-2</v>
      </c>
      <c r="P437" s="655">
        <v>3.3538807285709377E-2</v>
      </c>
      <c r="Q437" s="655">
        <v>3.4236448329371547E-2</v>
      </c>
      <c r="R437" s="655">
        <v>3.3957595456952837E-2</v>
      </c>
      <c r="S437" s="655">
        <v>3.4778104374105272E-2</v>
      </c>
      <c r="T437" s="655">
        <v>3.6044904638981731E-2</v>
      </c>
      <c r="U437" s="655">
        <v>3.7797125696202992E-2</v>
      </c>
      <c r="V437" s="655">
        <v>3.714929143251678E-2</v>
      </c>
      <c r="W437" s="655">
        <v>3.7464836870223318E-2</v>
      </c>
      <c r="X437" s="655">
        <v>3.7153732796722856E-2</v>
      </c>
      <c r="Y437" s="655">
        <v>3.6798540519589987E-2</v>
      </c>
      <c r="Z437" s="655">
        <v>3.6552588519137764E-2</v>
      </c>
      <c r="AA437" s="655">
        <v>3.6684794965331204E-2</v>
      </c>
      <c r="AB437" s="655">
        <v>3.7068113420626034E-2</v>
      </c>
      <c r="AC437" s="655">
        <v>3.7508449528515654E-2</v>
      </c>
      <c r="AD437" s="655">
        <v>3.8001895209008756E-2</v>
      </c>
      <c r="AE437" s="655">
        <v>3.8278976359748897E-2</v>
      </c>
      <c r="AF437" s="656">
        <v>3.2706169200695565E-2</v>
      </c>
      <c r="AG437" s="316"/>
      <c r="AH437" s="316"/>
      <c r="AI437" s="316"/>
      <c r="AJ437" s="316"/>
      <c r="AK437" s="316"/>
      <c r="AL437" s="316"/>
      <c r="AM437" s="316"/>
      <c r="AN437" s="316"/>
      <c r="AO437" s="316"/>
      <c r="AP437" s="316"/>
      <c r="AQ437" s="316"/>
      <c r="AR437" s="316"/>
      <c r="AS437" s="316"/>
      <c r="AT437" s="316"/>
      <c r="AU437" s="316"/>
      <c r="AV437" s="316"/>
      <c r="AW437" s="316"/>
      <c r="AX437" s="316"/>
      <c r="AY437" s="316"/>
      <c r="AZ437" s="316"/>
      <c r="BA437" s="316"/>
      <c r="BB437" s="316"/>
      <c r="BC437" s="316"/>
      <c r="BD437" s="316"/>
      <c r="BE437" s="316"/>
      <c r="BF437" s="316"/>
      <c r="BG437" s="316"/>
      <c r="BH437" s="316"/>
    </row>
    <row r="438" spans="1:60">
      <c r="A438" s="269" t="s">
        <v>114</v>
      </c>
      <c r="B438" s="285">
        <v>1.7853155218189289E-2</v>
      </c>
      <c r="C438" s="286">
        <v>1.7655976464423608E-2</v>
      </c>
      <c r="D438" s="286">
        <v>1.7841404133254617E-2</v>
      </c>
      <c r="E438" s="286">
        <v>2.1974861924877919E-2</v>
      </c>
      <c r="F438" s="286">
        <v>1.8944212743277771E-2</v>
      </c>
      <c r="G438" s="286">
        <v>1.6332288666484649E-2</v>
      </c>
      <c r="H438" s="286">
        <v>1.6211163104324501E-2</v>
      </c>
      <c r="I438" s="286">
        <v>1.9507432952774302E-2</v>
      </c>
      <c r="J438" s="286">
        <v>2.3704967935447976E-2</v>
      </c>
      <c r="K438" s="286">
        <v>2.4140358757975464E-2</v>
      </c>
      <c r="L438" s="286">
        <v>2.607294226065008E-2</v>
      </c>
      <c r="M438" s="286">
        <v>2.8315843970494043E-2</v>
      </c>
      <c r="N438" s="286">
        <v>3.0922183228150789E-2</v>
      </c>
      <c r="O438" s="286">
        <v>3.0718093528289105E-2</v>
      </c>
      <c r="P438" s="286">
        <v>3.2343280201319484E-2</v>
      </c>
      <c r="Q438" s="286">
        <v>3.30155837204653E-2</v>
      </c>
      <c r="R438" s="286">
        <v>3.2658148555920606E-2</v>
      </c>
      <c r="S438" s="286">
        <v>3.3360746050021012E-2</v>
      </c>
      <c r="T438" s="286">
        <v>3.4475877388235363E-2</v>
      </c>
      <c r="U438" s="286">
        <v>3.6046836360365361E-2</v>
      </c>
      <c r="V438" s="286">
        <v>3.5229930299718042E-2</v>
      </c>
      <c r="W438" s="286">
        <v>3.5402759213310382E-2</v>
      </c>
      <c r="X438" s="286">
        <v>3.4970293593466741E-2</v>
      </c>
      <c r="Y438" s="286">
        <v>3.4651183500693974E-2</v>
      </c>
      <c r="Z438" s="286">
        <v>3.4494892822089486E-2</v>
      </c>
      <c r="AA438" s="286">
        <v>3.4671293635796005E-2</v>
      </c>
      <c r="AB438" s="286">
        <v>3.5104490782034974E-2</v>
      </c>
      <c r="AC438" s="286">
        <v>3.5498724243701235E-2</v>
      </c>
      <c r="AD438" s="286">
        <v>3.5933400197725188E-2</v>
      </c>
      <c r="AE438" s="286">
        <v>3.6168307137469421E-2</v>
      </c>
      <c r="AF438" s="287">
        <v>3.0605114521595631E-2</v>
      </c>
      <c r="AG438" s="316"/>
      <c r="AH438" s="316"/>
      <c r="AI438" s="316"/>
      <c r="AJ438" s="316"/>
      <c r="AK438" s="316"/>
      <c r="AL438" s="316"/>
      <c r="AM438" s="316"/>
      <c r="AN438" s="316"/>
      <c r="AO438" s="316"/>
      <c r="AP438" s="316"/>
      <c r="AQ438" s="316"/>
      <c r="AR438" s="316"/>
      <c r="AS438" s="316"/>
      <c r="AT438" s="316"/>
      <c r="AU438" s="316"/>
      <c r="AV438" s="316"/>
      <c r="AW438" s="316"/>
      <c r="AX438" s="316"/>
      <c r="AY438" s="316"/>
      <c r="AZ438" s="316"/>
      <c r="BA438" s="316"/>
      <c r="BB438" s="316"/>
      <c r="BC438" s="316"/>
      <c r="BD438" s="316"/>
      <c r="BE438" s="316"/>
      <c r="BF438" s="316"/>
      <c r="BG438" s="316"/>
      <c r="BH438" s="316"/>
    </row>
    <row r="439" spans="1:60">
      <c r="A439" s="269" t="s">
        <v>127</v>
      </c>
      <c r="B439" s="282">
        <v>0</v>
      </c>
      <c r="C439" s="283">
        <v>0</v>
      </c>
      <c r="D439" s="283">
        <v>1.0966691012604757E-4</v>
      </c>
      <c r="E439" s="283">
        <v>3.0027254079510371E-4</v>
      </c>
      <c r="F439" s="283">
        <v>4.5507544355403377E-4</v>
      </c>
      <c r="G439" s="283">
        <v>6.1014916415200269E-4</v>
      </c>
      <c r="H439" s="283">
        <v>7.5206560807209463E-4</v>
      </c>
      <c r="I439" s="283">
        <v>8.9521771406738824E-4</v>
      </c>
      <c r="J439" s="283">
        <v>9.9117093628886327E-4</v>
      </c>
      <c r="K439" s="283">
        <v>1.0675537280969913E-3</v>
      </c>
      <c r="L439" s="283">
        <v>1.1127796292953514E-3</v>
      </c>
      <c r="M439" s="283">
        <v>1.1593804648737296E-3</v>
      </c>
      <c r="N439" s="283">
        <v>1.1930630194992003E-3</v>
      </c>
      <c r="O439" s="283">
        <v>1.2035238128986065E-3</v>
      </c>
      <c r="P439" s="283">
        <v>1.1954935510544329E-3</v>
      </c>
      <c r="Q439" s="283">
        <v>1.2207934621516646E-3</v>
      </c>
      <c r="R439" s="283">
        <v>1.2993383718351355E-3</v>
      </c>
      <c r="S439" s="283">
        <v>1.4171776755711751E-3</v>
      </c>
      <c r="T439" s="283">
        <v>1.5686687620436782E-3</v>
      </c>
      <c r="U439" s="283">
        <v>1.7496276748828294E-3</v>
      </c>
      <c r="V439" s="283">
        <v>1.9179395789222079E-3</v>
      </c>
      <c r="W439" s="283">
        <v>2.0594830555186075E-3</v>
      </c>
      <c r="X439" s="283">
        <v>2.1794944385325611E-3</v>
      </c>
      <c r="Y439" s="283">
        <v>2.1422409357999702E-3</v>
      </c>
      <c r="Z439" s="283">
        <v>2.0516585814428267E-3</v>
      </c>
      <c r="AA439" s="283">
        <v>2.0064257377723519E-3</v>
      </c>
      <c r="AB439" s="283">
        <v>1.9546123580953174E-3</v>
      </c>
      <c r="AC439" s="283">
        <v>1.9975939235323667E-3</v>
      </c>
      <c r="AD439" s="283">
        <v>2.0523657709503782E-3</v>
      </c>
      <c r="AE439" s="283">
        <v>2.0890115684513827E-3</v>
      </c>
      <c r="AF439" s="284">
        <v>2.0775159737074036E-3</v>
      </c>
      <c r="AG439" s="316"/>
      <c r="AH439" s="316"/>
      <c r="AI439" s="316"/>
      <c r="AJ439" s="316"/>
      <c r="AK439" s="316"/>
      <c r="AL439" s="316"/>
      <c r="AM439" s="316"/>
      <c r="AN439" s="316"/>
      <c r="AO439" s="316"/>
      <c r="AP439" s="316"/>
      <c r="AQ439" s="316"/>
      <c r="AR439" s="316"/>
      <c r="AS439" s="316"/>
      <c r="AT439" s="316"/>
      <c r="AU439" s="316"/>
      <c r="AV439" s="316"/>
      <c r="AW439" s="316"/>
      <c r="AX439" s="316"/>
      <c r="AY439" s="316"/>
      <c r="AZ439" s="316"/>
      <c r="BA439" s="316"/>
      <c r="BB439" s="316"/>
      <c r="BC439" s="316"/>
      <c r="BD439" s="316"/>
      <c r="BE439" s="316"/>
      <c r="BF439" s="316"/>
      <c r="BG439" s="316"/>
      <c r="BH439" s="316"/>
    </row>
    <row r="440" spans="1:60">
      <c r="A440" s="269" t="s">
        <v>142</v>
      </c>
      <c r="B440" s="282">
        <v>0</v>
      </c>
      <c r="C440" s="283">
        <v>0</v>
      </c>
      <c r="D440" s="283">
        <v>0</v>
      </c>
      <c r="E440" s="283">
        <v>0</v>
      </c>
      <c r="F440" s="283">
        <v>0</v>
      </c>
      <c r="G440" s="283">
        <v>0</v>
      </c>
      <c r="H440" s="283">
        <v>0</v>
      </c>
      <c r="I440" s="283">
        <v>0</v>
      </c>
      <c r="J440" s="283">
        <v>0</v>
      </c>
      <c r="K440" s="283">
        <v>0</v>
      </c>
      <c r="L440" s="283">
        <v>0</v>
      </c>
      <c r="M440" s="283">
        <v>0</v>
      </c>
      <c r="N440" s="283">
        <v>0</v>
      </c>
      <c r="O440" s="283">
        <v>1.1750169213483498E-8</v>
      </c>
      <c r="P440" s="283">
        <v>3.3533335463391659E-8</v>
      </c>
      <c r="Q440" s="283">
        <v>7.1146754586922102E-8</v>
      </c>
      <c r="R440" s="283">
        <v>1.0852919709783766E-7</v>
      </c>
      <c r="S440" s="283">
        <v>1.8064851308694534E-7</v>
      </c>
      <c r="T440" s="283">
        <v>3.584887026858722E-7</v>
      </c>
      <c r="U440" s="283">
        <v>6.6166095480229518E-7</v>
      </c>
      <c r="V440" s="283">
        <v>1.4215538765289607E-6</v>
      </c>
      <c r="W440" s="283">
        <v>2.5946013943287736E-6</v>
      </c>
      <c r="X440" s="283">
        <v>3.9447647235544609E-6</v>
      </c>
      <c r="Y440" s="283">
        <v>5.116083096045731E-6</v>
      </c>
      <c r="Z440" s="283">
        <v>6.037115605450635E-6</v>
      </c>
      <c r="AA440" s="283">
        <v>7.0755917628461961E-6</v>
      </c>
      <c r="AB440" s="283">
        <v>9.010280495741956E-6</v>
      </c>
      <c r="AC440" s="283">
        <v>1.2131361282048247E-5</v>
      </c>
      <c r="AD440" s="283">
        <v>1.6129240333188908E-5</v>
      </c>
      <c r="AE440" s="283">
        <v>2.165765382808712E-5</v>
      </c>
      <c r="AF440" s="284">
        <v>2.3538705392531594E-5</v>
      </c>
      <c r="AG440" s="316"/>
      <c r="AH440" s="316"/>
      <c r="AI440" s="316"/>
      <c r="AJ440" s="316"/>
      <c r="AK440" s="316"/>
      <c r="AL440" s="316"/>
      <c r="AM440" s="316"/>
      <c r="AN440" s="316"/>
      <c r="AO440" s="316"/>
      <c r="AP440" s="316"/>
      <c r="AQ440" s="316"/>
      <c r="AR440" s="316"/>
      <c r="AS440" s="316"/>
      <c r="AT440" s="316"/>
      <c r="AU440" s="316"/>
      <c r="AV440" s="316"/>
      <c r="AW440" s="316"/>
      <c r="AX440" s="316"/>
      <c r="AY440" s="316"/>
      <c r="AZ440" s="316"/>
      <c r="BA440" s="316"/>
      <c r="BB440" s="316"/>
      <c r="BC440" s="316"/>
      <c r="BD440" s="316"/>
      <c r="BE440" s="316"/>
      <c r="BF440" s="316"/>
      <c r="BG440" s="316"/>
      <c r="BH440" s="316"/>
    </row>
    <row r="441" spans="1:60">
      <c r="A441" s="270" t="s">
        <v>132</v>
      </c>
      <c r="B441" s="400">
        <v>2.7806007854262269</v>
      </c>
      <c r="C441" s="401">
        <v>2.9631273545610002</v>
      </c>
      <c r="D441" s="401">
        <v>3.1311998242351464</v>
      </c>
      <c r="E441" s="401">
        <v>3.2683428998486903</v>
      </c>
      <c r="F441" s="401">
        <v>3.3870670478643055</v>
      </c>
      <c r="G441" s="401">
        <v>3.5251705213230755</v>
      </c>
      <c r="H441" s="401">
        <v>3.5814451077564433</v>
      </c>
      <c r="I441" s="401">
        <v>3.7252512304436975</v>
      </c>
      <c r="J441" s="401">
        <v>3.8296746611558592</v>
      </c>
      <c r="K441" s="401">
        <v>3.9335841564704581</v>
      </c>
      <c r="L441" s="401">
        <v>3.8914491267206834</v>
      </c>
      <c r="M441" s="401">
        <v>4.047445824222546</v>
      </c>
      <c r="N441" s="401">
        <v>4.1092790737587412</v>
      </c>
      <c r="O441" s="401">
        <v>4.0898831843956014</v>
      </c>
      <c r="P441" s="401">
        <v>3.9977101430730011</v>
      </c>
      <c r="Q441" s="401">
        <v>3.8963076513209836</v>
      </c>
      <c r="R441" s="401">
        <v>3.8234885841994233</v>
      </c>
      <c r="S441" s="401">
        <v>3.726302966482451</v>
      </c>
      <c r="T441" s="401">
        <v>3.5310711795165437</v>
      </c>
      <c r="U441" s="401">
        <v>3.392047147682741</v>
      </c>
      <c r="V441" s="401">
        <v>3.2578422787125256</v>
      </c>
      <c r="W441" s="401">
        <v>3.186238729902747</v>
      </c>
      <c r="X441" s="401">
        <v>3.0359789033323565</v>
      </c>
      <c r="Y441" s="401">
        <v>2.9034730543295098</v>
      </c>
      <c r="Z441" s="401">
        <v>2.8385013206521461</v>
      </c>
      <c r="AA441" s="401">
        <v>2.7903258758953733</v>
      </c>
      <c r="AB441" s="401">
        <v>2.6938144865494009</v>
      </c>
      <c r="AC441" s="401">
        <v>2.6247590278382833</v>
      </c>
      <c r="AD441" s="401">
        <v>2.4857722147766377</v>
      </c>
      <c r="AE441" s="401">
        <v>2.4080148378896769</v>
      </c>
      <c r="AF441" s="661">
        <v>1.9466143358059165</v>
      </c>
      <c r="AG441" s="316"/>
      <c r="AH441" s="316"/>
      <c r="AI441" s="316"/>
      <c r="AJ441" s="316"/>
      <c r="AK441" s="316"/>
      <c r="AL441" s="316"/>
      <c r="AM441" s="316"/>
      <c r="AN441" s="316"/>
      <c r="AO441" s="316"/>
      <c r="AP441" s="316"/>
      <c r="AQ441" s="316"/>
      <c r="AR441" s="316"/>
      <c r="AS441" s="316"/>
      <c r="AT441" s="316"/>
      <c r="AU441" s="316"/>
      <c r="AV441" s="316"/>
      <c r="AW441" s="316"/>
      <c r="AX441" s="316"/>
      <c r="AY441" s="316"/>
      <c r="AZ441" s="316"/>
      <c r="BA441" s="316"/>
      <c r="BB441" s="316"/>
      <c r="BC441" s="316"/>
      <c r="BD441" s="316"/>
      <c r="BE441" s="316"/>
      <c r="BF441" s="316"/>
      <c r="BG441" s="316"/>
      <c r="BH441" s="316"/>
    </row>
    <row r="442" spans="1:60">
      <c r="A442" s="272" t="s">
        <v>127</v>
      </c>
      <c r="B442" s="427">
        <v>1.9185984045008231</v>
      </c>
      <c r="C442" s="351">
        <v>2.1109342269024154</v>
      </c>
      <c r="D442" s="351">
        <v>2.2910405436742818</v>
      </c>
      <c r="E442" s="351">
        <v>2.4625645180913622</v>
      </c>
      <c r="F442" s="351">
        <v>2.6271770515399711</v>
      </c>
      <c r="G442" s="351">
        <v>2.8238236454006302</v>
      </c>
      <c r="H442" s="351">
        <v>2.934682562432684</v>
      </c>
      <c r="I442" s="351">
        <v>3.1063402533864064</v>
      </c>
      <c r="J442" s="351">
        <v>3.2320493002601074</v>
      </c>
      <c r="K442" s="351">
        <v>3.3503333969529754</v>
      </c>
      <c r="L442" s="351">
        <v>3.3510567731992595</v>
      </c>
      <c r="M442" s="351">
        <v>3.5247628249681782</v>
      </c>
      <c r="N442" s="351">
        <v>3.6140833434983661</v>
      </c>
      <c r="O442" s="351">
        <v>3.6296486324607082</v>
      </c>
      <c r="P442" s="351">
        <v>3.5696282846550331</v>
      </c>
      <c r="Q442" s="351">
        <v>3.4979113040569287</v>
      </c>
      <c r="R442" s="351">
        <v>3.4570165910992801</v>
      </c>
      <c r="S442" s="351">
        <v>3.3875398542437551</v>
      </c>
      <c r="T442" s="351">
        <v>3.2225886639101819</v>
      </c>
      <c r="U442" s="351">
        <v>3.0928826661540887</v>
      </c>
      <c r="V442" s="351">
        <v>2.9781277799908135</v>
      </c>
      <c r="W442" s="351">
        <v>2.9192264973811644</v>
      </c>
      <c r="X442" s="351">
        <v>2.7870103762107856</v>
      </c>
      <c r="Y442" s="351">
        <v>2.6599542537134293</v>
      </c>
      <c r="Z442" s="351">
        <v>2.5918131356171008</v>
      </c>
      <c r="AA442" s="351">
        <v>2.535919762334971</v>
      </c>
      <c r="AB442" s="351">
        <v>2.4295709899407374</v>
      </c>
      <c r="AC442" s="351">
        <v>2.3441512381036453</v>
      </c>
      <c r="AD442" s="351">
        <v>2.1890715495666404</v>
      </c>
      <c r="AE442" s="351">
        <v>2.083021773904286</v>
      </c>
      <c r="AF442" s="281">
        <v>1.6648997679305684</v>
      </c>
      <c r="AG442" s="316"/>
      <c r="AH442" s="316"/>
      <c r="AI442" s="316"/>
      <c r="AJ442" s="316"/>
      <c r="AK442" s="316"/>
      <c r="AL442" s="316"/>
      <c r="AM442" s="316"/>
      <c r="AN442" s="316"/>
      <c r="AO442" s="316"/>
      <c r="AP442" s="316"/>
      <c r="AQ442" s="316"/>
      <c r="AR442" s="316"/>
      <c r="AS442" s="316"/>
      <c r="AT442" s="316"/>
      <c r="AU442" s="316"/>
      <c r="AV442" s="316"/>
      <c r="AW442" s="316"/>
      <c r="AX442" s="316"/>
      <c r="AY442" s="316"/>
      <c r="AZ442" s="316"/>
      <c r="BA442" s="316"/>
      <c r="BB442" s="316"/>
      <c r="BC442" s="316"/>
      <c r="BD442" s="316"/>
      <c r="BE442" s="316"/>
      <c r="BF442" s="316"/>
      <c r="BG442" s="316"/>
      <c r="BH442" s="316"/>
    </row>
    <row r="443" spans="1:60">
      <c r="A443" s="272" t="s">
        <v>114</v>
      </c>
      <c r="B443" s="402">
        <v>0.86156017315860212</v>
      </c>
      <c r="C443" s="331">
        <v>0.85177720283407787</v>
      </c>
      <c r="D443" s="331">
        <v>0.83980629172726307</v>
      </c>
      <c r="E443" s="331">
        <v>0.80546418557131561</v>
      </c>
      <c r="F443" s="331">
        <v>0.75961367512214251</v>
      </c>
      <c r="G443" s="331">
        <v>0.70111552769804297</v>
      </c>
      <c r="H443" s="331">
        <v>0.6463661181983934</v>
      </c>
      <c r="I443" s="331">
        <v>0.61812086480579131</v>
      </c>
      <c r="J443" s="331">
        <v>0.59628168128769876</v>
      </c>
      <c r="K443" s="331">
        <v>0.58144436217319495</v>
      </c>
      <c r="L443" s="331">
        <v>0.53851316547433103</v>
      </c>
      <c r="M443" s="331">
        <v>0.52080332451208666</v>
      </c>
      <c r="N443" s="331">
        <v>0.49349010684572653</v>
      </c>
      <c r="O443" s="331">
        <v>0.45868743387807476</v>
      </c>
      <c r="P443" s="331">
        <v>0.42665925686066219</v>
      </c>
      <c r="Q443" s="331">
        <v>0.39704679840500773</v>
      </c>
      <c r="R443" s="331">
        <v>0.36516923514270955</v>
      </c>
      <c r="S443" s="331">
        <v>0.33756649880213407</v>
      </c>
      <c r="T443" s="331">
        <v>0.30731014552289782</v>
      </c>
      <c r="U443" s="331">
        <v>0.29808322792598219</v>
      </c>
      <c r="V443" s="331">
        <v>0.27847971919966619</v>
      </c>
      <c r="W443" s="331">
        <v>0.26541623610246495</v>
      </c>
      <c r="X443" s="331">
        <v>0.24741778601648637</v>
      </c>
      <c r="Y443" s="331">
        <v>0.24199699755480858</v>
      </c>
      <c r="Z443" s="331">
        <v>0.24519307769550222</v>
      </c>
      <c r="AA443" s="331">
        <v>0.25291575304093411</v>
      </c>
      <c r="AB443" s="331">
        <v>0.26271405011310789</v>
      </c>
      <c r="AC443" s="331">
        <v>0.27899255447248694</v>
      </c>
      <c r="AD443" s="331">
        <v>0.29490455001763127</v>
      </c>
      <c r="AE443" s="331">
        <v>0.32287517917130293</v>
      </c>
      <c r="AF443" s="265">
        <v>0.2792599521680067</v>
      </c>
      <c r="AG443" s="316"/>
      <c r="AH443" s="316"/>
      <c r="AI443" s="316"/>
      <c r="AJ443" s="316"/>
      <c r="AK443" s="316"/>
      <c r="AL443" s="316"/>
      <c r="AM443" s="316"/>
      <c r="AN443" s="316"/>
      <c r="AO443" s="316"/>
      <c r="AP443" s="316"/>
      <c r="AQ443" s="316"/>
      <c r="AR443" s="316"/>
      <c r="AS443" s="316"/>
      <c r="AT443" s="316"/>
      <c r="AU443" s="316"/>
      <c r="AV443" s="316"/>
      <c r="AW443" s="316"/>
      <c r="AX443" s="316"/>
      <c r="AY443" s="316"/>
      <c r="AZ443" s="316"/>
      <c r="BA443" s="316"/>
      <c r="BB443" s="316"/>
      <c r="BC443" s="316"/>
      <c r="BD443" s="316"/>
      <c r="BE443" s="316"/>
      <c r="BF443" s="316"/>
      <c r="BG443" s="316"/>
      <c r="BH443" s="316"/>
    </row>
    <row r="444" spans="1:60">
      <c r="A444" s="273" t="s">
        <v>144</v>
      </c>
      <c r="B444" s="403">
        <v>4.4220776680200239E-4</v>
      </c>
      <c r="C444" s="404">
        <v>4.1592482450734697E-4</v>
      </c>
      <c r="D444" s="404">
        <v>3.5298883360127946E-4</v>
      </c>
      <c r="E444" s="404">
        <v>3.1419618601288558E-4</v>
      </c>
      <c r="F444" s="404">
        <v>2.763212021922973E-4</v>
      </c>
      <c r="G444" s="404">
        <v>2.3134822440086595E-4</v>
      </c>
      <c r="H444" s="404">
        <v>3.9642712536625734E-4</v>
      </c>
      <c r="I444" s="404">
        <v>7.9011225149882354E-4</v>
      </c>
      <c r="J444" s="404">
        <v>1.3436796080529918E-3</v>
      </c>
      <c r="K444" s="404">
        <v>1.8063973442873965E-3</v>
      </c>
      <c r="L444" s="404">
        <v>1.8791880470931102E-3</v>
      </c>
      <c r="M444" s="404">
        <v>1.8796747422808197E-3</v>
      </c>
      <c r="N444" s="404">
        <v>1.7056234146473677E-3</v>
      </c>
      <c r="O444" s="404">
        <v>1.547118056820206E-3</v>
      </c>
      <c r="P444" s="404">
        <v>1.4226015573061716E-3</v>
      </c>
      <c r="Q444" s="404">
        <v>1.3495488590469461E-3</v>
      </c>
      <c r="R444" s="404">
        <v>1.302757957433889E-3</v>
      </c>
      <c r="S444" s="404">
        <v>1.1966134365616219E-3</v>
      </c>
      <c r="T444" s="404">
        <v>1.1723700834643143E-3</v>
      </c>
      <c r="U444" s="404">
        <v>1.0812536026709107E-3</v>
      </c>
      <c r="V444" s="404">
        <v>1.2347795220463669E-3</v>
      </c>
      <c r="W444" s="404">
        <v>1.5959964191174681E-3</v>
      </c>
      <c r="X444" s="404">
        <v>1.5507411050843922E-3</v>
      </c>
      <c r="Y444" s="404">
        <v>1.5218030612727618E-3</v>
      </c>
      <c r="Z444" s="404">
        <v>1.4951073395432805E-3</v>
      </c>
      <c r="AA444" s="404">
        <v>1.4903605194690032E-3</v>
      </c>
      <c r="AB444" s="404">
        <v>1.5294464955552881E-3</v>
      </c>
      <c r="AC444" s="404">
        <v>1.6152352621510368E-3</v>
      </c>
      <c r="AD444" s="404">
        <v>1.7961151923661261E-3</v>
      </c>
      <c r="AE444" s="404">
        <v>2.1178848140881441E-3</v>
      </c>
      <c r="AF444" s="268">
        <v>2.4546157073413203E-3</v>
      </c>
      <c r="AG444" s="316"/>
      <c r="AH444" s="316"/>
      <c r="AI444" s="316"/>
      <c r="AJ444" s="316"/>
      <c r="AK444" s="316"/>
      <c r="AL444" s="316"/>
      <c r="AM444" s="316"/>
      <c r="AN444" s="316"/>
      <c r="AO444" s="316"/>
      <c r="AP444" s="316"/>
      <c r="AQ444" s="316"/>
      <c r="AR444" s="316"/>
      <c r="AS444" s="316"/>
      <c r="AT444" s="316"/>
      <c r="AU444" s="316"/>
      <c r="AV444" s="316"/>
      <c r="AW444" s="316"/>
      <c r="AX444" s="316"/>
      <c r="AY444" s="316"/>
      <c r="AZ444" s="316"/>
      <c r="BA444" s="316"/>
      <c r="BB444" s="316"/>
      <c r="BC444" s="316"/>
      <c r="BD444" s="316"/>
      <c r="BE444" s="316"/>
      <c r="BF444" s="316"/>
      <c r="BG444" s="316"/>
      <c r="BH444" s="316"/>
    </row>
    <row r="445" spans="1:60">
      <c r="A445" s="172"/>
      <c r="B445" s="328"/>
      <c r="C445" s="328"/>
      <c r="D445" s="328"/>
      <c r="E445" s="328"/>
      <c r="F445" s="328"/>
      <c r="G445" s="328"/>
      <c r="H445" s="328"/>
      <c r="I445" s="328"/>
      <c r="J445" s="328"/>
      <c r="K445" s="328"/>
      <c r="L445" s="328"/>
      <c r="M445" s="328"/>
      <c r="N445" s="328"/>
      <c r="O445" s="328"/>
      <c r="P445" s="328"/>
      <c r="Q445" s="328"/>
      <c r="R445" s="328"/>
      <c r="S445" s="328"/>
      <c r="T445" s="328"/>
      <c r="U445" s="328"/>
      <c r="V445" s="328"/>
      <c r="W445" s="328"/>
      <c r="X445" s="328"/>
      <c r="Y445" s="328"/>
      <c r="Z445" s="328"/>
      <c r="AA445" s="328"/>
      <c r="AB445" s="328"/>
      <c r="AC445" s="328"/>
      <c r="AD445" s="328"/>
      <c r="AE445" s="328"/>
      <c r="AF445" s="328"/>
      <c r="AG445" s="316"/>
      <c r="AH445" s="316"/>
      <c r="AI445" s="316"/>
      <c r="AJ445" s="316"/>
      <c r="AK445" s="316"/>
      <c r="AL445" s="316"/>
      <c r="AM445" s="316"/>
      <c r="AN445" s="316"/>
      <c r="AO445" s="316"/>
      <c r="BH445" s="316"/>
    </row>
    <row r="446" spans="1:60">
      <c r="A446" s="172" t="s">
        <v>256</v>
      </c>
      <c r="B446" s="328"/>
      <c r="C446" s="328"/>
      <c r="D446" s="328"/>
      <c r="E446" s="328"/>
      <c r="F446" s="328"/>
      <c r="G446" s="328"/>
      <c r="H446" s="328"/>
      <c r="I446" s="328"/>
      <c r="J446" s="328"/>
      <c r="K446" s="328"/>
      <c r="L446" s="328"/>
      <c r="M446" s="328"/>
      <c r="N446" s="328"/>
      <c r="O446" s="328"/>
      <c r="P446" s="328"/>
      <c r="Q446" s="328"/>
      <c r="R446" s="328"/>
      <c r="S446" s="328"/>
      <c r="T446" s="328"/>
      <c r="U446" s="328"/>
      <c r="V446" s="328"/>
      <c r="W446" s="328"/>
      <c r="X446" s="328"/>
      <c r="Y446" s="328"/>
      <c r="Z446" s="328"/>
      <c r="AA446" s="328"/>
      <c r="AB446" s="328"/>
      <c r="AC446" s="328"/>
      <c r="AD446" s="328"/>
      <c r="AE446" s="328"/>
      <c r="AF446" s="328"/>
      <c r="AG446" s="316"/>
      <c r="AH446" s="316"/>
      <c r="AI446" s="316"/>
      <c r="AJ446" s="316"/>
      <c r="AK446" s="316"/>
      <c r="AL446" s="316"/>
      <c r="AM446" s="316"/>
      <c r="AN446" s="316"/>
      <c r="AO446" s="316"/>
      <c r="BH446" s="316"/>
    </row>
    <row r="447" spans="1:60">
      <c r="A447" s="172" t="s">
        <v>546</v>
      </c>
      <c r="B447" s="328"/>
      <c r="C447" s="328"/>
      <c r="D447" s="328"/>
      <c r="E447" s="328"/>
      <c r="F447" s="328"/>
      <c r="G447" s="328"/>
      <c r="H447" s="328"/>
      <c r="I447" s="328"/>
      <c r="J447" s="328"/>
      <c r="K447" s="328"/>
      <c r="L447" s="328"/>
      <c r="M447" s="328"/>
      <c r="N447" s="328"/>
      <c r="O447" s="328"/>
      <c r="P447" s="328"/>
      <c r="Q447" s="328"/>
      <c r="R447" s="328"/>
      <c r="S447" s="328"/>
      <c r="T447" s="328"/>
      <c r="U447" s="328"/>
      <c r="V447" s="328"/>
      <c r="W447" s="328"/>
      <c r="X447" s="328"/>
      <c r="Y447" s="328"/>
      <c r="Z447" s="328"/>
      <c r="AA447" s="328"/>
      <c r="AB447" s="328"/>
      <c r="AC447" s="328"/>
      <c r="AD447" s="328"/>
      <c r="AE447" s="328"/>
      <c r="AF447" s="328"/>
      <c r="AG447" s="316"/>
      <c r="AH447" s="316"/>
      <c r="AI447" s="316"/>
      <c r="AJ447" s="316"/>
      <c r="AK447" s="316"/>
      <c r="AL447" s="316"/>
      <c r="AM447" s="316"/>
      <c r="AN447" s="316"/>
      <c r="AO447" s="316"/>
      <c r="BH447" s="316"/>
    </row>
    <row r="448" spans="1:60">
      <c r="A448" s="196"/>
      <c r="B448" s="658"/>
      <c r="C448" s="658"/>
      <c r="D448" s="658"/>
      <c r="E448" s="658"/>
      <c r="F448" s="658"/>
      <c r="G448" s="658"/>
      <c r="H448" s="658"/>
      <c r="I448" s="658"/>
      <c r="J448" s="658"/>
      <c r="K448" s="658"/>
      <c r="L448" s="658"/>
      <c r="M448" s="658"/>
      <c r="N448" s="658"/>
      <c r="O448" s="658"/>
      <c r="P448" s="658"/>
      <c r="Q448" s="658"/>
      <c r="R448" s="658"/>
      <c r="S448" s="658"/>
      <c r="T448" s="658"/>
      <c r="U448" s="658"/>
      <c r="V448" s="658"/>
      <c r="W448" s="658"/>
      <c r="X448" s="658"/>
      <c r="Y448" s="658"/>
      <c r="Z448" s="658"/>
      <c r="AA448" s="658"/>
      <c r="AB448" s="658"/>
      <c r="AC448" s="658"/>
      <c r="AD448" s="658"/>
      <c r="AE448" s="658"/>
      <c r="AF448" s="658"/>
      <c r="AG448" s="316"/>
      <c r="AH448" s="316"/>
      <c r="AI448" s="316"/>
      <c r="AJ448" s="316"/>
      <c r="AK448" s="316"/>
      <c r="AL448" s="316"/>
      <c r="AM448" s="316"/>
      <c r="AN448" s="316"/>
      <c r="AO448" s="316"/>
      <c r="BH448" s="316"/>
    </row>
    <row r="449" spans="1:60">
      <c r="A449" s="196"/>
      <c r="B449" s="196"/>
      <c r="C449" s="196"/>
      <c r="D449" s="196"/>
      <c r="E449" s="196"/>
      <c r="F449" s="196"/>
      <c r="G449" s="196"/>
      <c r="H449" s="196"/>
      <c r="I449" s="196"/>
      <c r="J449" s="196"/>
      <c r="K449" s="196"/>
      <c r="L449" s="196"/>
      <c r="M449" s="196"/>
      <c r="N449" s="196"/>
      <c r="O449" s="196"/>
      <c r="P449" s="196"/>
      <c r="Q449" s="196"/>
      <c r="R449" s="196"/>
      <c r="S449" s="196"/>
      <c r="T449" s="196"/>
      <c r="U449" s="196"/>
      <c r="V449" s="196"/>
      <c r="W449" s="196"/>
      <c r="X449" s="196"/>
      <c r="Y449" s="196"/>
      <c r="Z449" s="196"/>
      <c r="AA449" s="196"/>
      <c r="AB449" s="196"/>
      <c r="AC449" s="307"/>
      <c r="AD449" s="307"/>
      <c r="AF449" s="316"/>
      <c r="AG449" s="316"/>
      <c r="AH449" s="316"/>
      <c r="AI449" s="316"/>
      <c r="AJ449" s="316"/>
      <c r="AK449" s="316"/>
      <c r="AL449" s="316"/>
      <c r="AM449" s="316"/>
      <c r="AN449" s="316"/>
      <c r="AO449" s="316"/>
      <c r="BH449" s="316"/>
    </row>
    <row r="450" spans="1:60" ht="12.75">
      <c r="A450" s="1012" t="s">
        <v>289</v>
      </c>
      <c r="B450" s="196"/>
      <c r="C450" s="196"/>
      <c r="D450" s="196"/>
      <c r="E450" s="196"/>
      <c r="F450" s="196"/>
      <c r="G450" s="196"/>
      <c r="H450" s="196"/>
      <c r="I450" s="196"/>
      <c r="J450" s="196"/>
      <c r="K450" s="196"/>
      <c r="L450" s="196"/>
      <c r="M450" s="196"/>
      <c r="N450" s="196"/>
      <c r="O450" s="196"/>
      <c r="P450" s="196"/>
      <c r="Q450" s="196"/>
      <c r="R450" s="196"/>
      <c r="S450" s="196"/>
      <c r="T450" s="196"/>
      <c r="U450" s="196"/>
      <c r="V450" s="196"/>
      <c r="W450" s="196"/>
      <c r="X450" s="196"/>
      <c r="Y450" s="196"/>
      <c r="Z450" s="196"/>
      <c r="AA450" s="196"/>
      <c r="AB450" s="196"/>
      <c r="AC450" s="307"/>
      <c r="AD450" s="307"/>
      <c r="AF450" s="316"/>
      <c r="AG450" s="316"/>
      <c r="AH450" s="316"/>
      <c r="AI450" s="316"/>
      <c r="AJ450" s="316"/>
      <c r="AK450" s="316"/>
      <c r="AL450" s="316"/>
      <c r="AM450" s="316"/>
      <c r="AN450" s="316"/>
      <c r="AO450" s="316"/>
      <c r="BH450" s="316"/>
    </row>
    <row r="451" spans="1:60">
      <c r="A451" s="262"/>
      <c r="B451" s="196"/>
      <c r="C451" s="196"/>
      <c r="D451" s="196"/>
      <c r="E451" s="196"/>
      <c r="F451" s="196"/>
      <c r="G451" s="196"/>
      <c r="H451" s="196"/>
      <c r="I451" s="196"/>
      <c r="J451" s="196"/>
      <c r="K451" s="196"/>
      <c r="L451" s="196"/>
      <c r="M451" s="196"/>
      <c r="N451" s="196"/>
      <c r="O451" s="196"/>
      <c r="P451" s="196"/>
      <c r="Q451" s="196"/>
      <c r="R451" s="196"/>
      <c r="S451" s="196"/>
      <c r="T451" s="196"/>
      <c r="U451" s="196"/>
      <c r="V451" s="196"/>
      <c r="W451" s="196"/>
      <c r="X451" s="196"/>
      <c r="Y451" s="196"/>
      <c r="Z451" s="196"/>
      <c r="AA451" s="196"/>
      <c r="AB451" s="309"/>
      <c r="AC451" s="154"/>
      <c r="AD451" s="154"/>
      <c r="AF451" s="309" t="s">
        <v>145</v>
      </c>
      <c r="AG451" s="316"/>
      <c r="AH451" s="316"/>
      <c r="AI451" s="316"/>
      <c r="AJ451" s="316"/>
      <c r="AK451" s="316"/>
      <c r="AL451" s="316"/>
      <c r="AM451" s="316"/>
      <c r="AN451" s="316"/>
      <c r="AO451" s="316"/>
      <c r="BH451" s="316"/>
    </row>
    <row r="452" spans="1:60">
      <c r="A452" s="310"/>
      <c r="B452" s="332">
        <v>1990</v>
      </c>
      <c r="C452" s="333">
        <v>1991</v>
      </c>
      <c r="D452" s="333">
        <v>1992</v>
      </c>
      <c r="E452" s="333">
        <v>1993</v>
      </c>
      <c r="F452" s="333">
        <v>1994</v>
      </c>
      <c r="G452" s="333">
        <v>1995</v>
      </c>
      <c r="H452" s="333">
        <v>1996</v>
      </c>
      <c r="I452" s="333">
        <v>1997</v>
      </c>
      <c r="J452" s="333">
        <v>1998</v>
      </c>
      <c r="K452" s="333">
        <v>1999</v>
      </c>
      <c r="L452" s="333">
        <v>2000</v>
      </c>
      <c r="M452" s="333">
        <v>2001</v>
      </c>
      <c r="N452" s="333">
        <v>2002</v>
      </c>
      <c r="O452" s="333">
        <v>2003</v>
      </c>
      <c r="P452" s="333">
        <v>2004</v>
      </c>
      <c r="Q452" s="333">
        <v>2005</v>
      </c>
      <c r="R452" s="333">
        <v>2006</v>
      </c>
      <c r="S452" s="333">
        <v>2007</v>
      </c>
      <c r="T452" s="333">
        <v>2008</v>
      </c>
      <c r="U452" s="333">
        <v>2009</v>
      </c>
      <c r="V452" s="333">
        <v>2010</v>
      </c>
      <c r="W452" s="333">
        <v>2011</v>
      </c>
      <c r="X452" s="333">
        <v>2012</v>
      </c>
      <c r="Y452" s="333">
        <v>2013</v>
      </c>
      <c r="Z452" s="333">
        <v>2014</v>
      </c>
      <c r="AA452" s="333">
        <v>2015</v>
      </c>
      <c r="AB452" s="333">
        <v>2016</v>
      </c>
      <c r="AC452" s="333">
        <v>2017</v>
      </c>
      <c r="AD452" s="312">
        <v>2018</v>
      </c>
      <c r="AE452" s="312">
        <v>2019</v>
      </c>
      <c r="AF452" s="313">
        <v>2020</v>
      </c>
      <c r="AG452" s="316"/>
      <c r="AH452" s="316"/>
      <c r="AI452" s="316"/>
      <c r="AJ452" s="316"/>
      <c r="AK452" s="316"/>
      <c r="AL452" s="316"/>
      <c r="AM452" s="316"/>
      <c r="AN452" s="316"/>
      <c r="AO452" s="316"/>
      <c r="BH452" s="316"/>
    </row>
    <row r="453" spans="1:60">
      <c r="A453" s="334" t="s">
        <v>126</v>
      </c>
      <c r="B453" s="290">
        <v>12.195675191570681</v>
      </c>
      <c r="C453" s="291">
        <v>12.736342934167128</v>
      </c>
      <c r="D453" s="291">
        <v>13.358803485634864</v>
      </c>
      <c r="E453" s="291">
        <v>13.840638002029031</v>
      </c>
      <c r="F453" s="291">
        <v>14.31323005459128</v>
      </c>
      <c r="G453" s="291">
        <v>14.940395735359806</v>
      </c>
      <c r="H453" s="291">
        <v>15.138567038611766</v>
      </c>
      <c r="I453" s="291">
        <v>15.625383781406638</v>
      </c>
      <c r="J453" s="291">
        <v>16.183789897558551</v>
      </c>
      <c r="K453" s="291">
        <v>16.888608180832954</v>
      </c>
      <c r="L453" s="291">
        <v>17.014059302953921</v>
      </c>
      <c r="M453" s="291">
        <v>17.949421114673328</v>
      </c>
      <c r="N453" s="291">
        <v>18.306246091189895</v>
      </c>
      <c r="O453" s="291">
        <v>18.594767090496067</v>
      </c>
      <c r="P453" s="291">
        <v>18.543759122502554</v>
      </c>
      <c r="Q453" s="291">
        <v>18.605202881673062</v>
      </c>
      <c r="R453" s="291">
        <v>18.996756285405688</v>
      </c>
      <c r="S453" s="291">
        <v>19.382484876836521</v>
      </c>
      <c r="T453" s="291">
        <v>19.501487494091691</v>
      </c>
      <c r="U453" s="291">
        <v>20.130552775309152</v>
      </c>
      <c r="V453" s="291">
        <v>20.230761198725197</v>
      </c>
      <c r="W453" s="291">
        <v>19.663297489884958</v>
      </c>
      <c r="X453" s="291">
        <v>18.351075589106493</v>
      </c>
      <c r="Y453" s="291">
        <v>17.090836090035978</v>
      </c>
      <c r="Z453" s="291">
        <v>16.307425922509179</v>
      </c>
      <c r="AA453" s="291">
        <v>15.433181445120045</v>
      </c>
      <c r="AB453" s="291">
        <v>14.389933991777408</v>
      </c>
      <c r="AC453" s="291">
        <v>13.396554177544903</v>
      </c>
      <c r="AD453" s="291">
        <v>12.110537332460048</v>
      </c>
      <c r="AE453" s="291">
        <v>11.224390195168613</v>
      </c>
      <c r="AF453" s="665">
        <v>8.4527011970844708</v>
      </c>
      <c r="AG453" s="316"/>
      <c r="AH453" s="316"/>
      <c r="AI453" s="316"/>
      <c r="AJ453" s="316"/>
      <c r="AK453" s="316"/>
      <c r="AL453" s="316"/>
      <c r="AM453" s="316"/>
      <c r="AN453" s="316"/>
      <c r="AO453" s="316"/>
      <c r="AP453" s="316"/>
      <c r="AQ453" s="316"/>
      <c r="AR453" s="316"/>
      <c r="AS453" s="316"/>
      <c r="AT453" s="316"/>
      <c r="AU453" s="316"/>
      <c r="AV453" s="316"/>
      <c r="AW453" s="316"/>
      <c r="AX453" s="316"/>
      <c r="AY453" s="316"/>
      <c r="AZ453" s="316"/>
      <c r="BA453" s="316"/>
      <c r="BB453" s="316"/>
      <c r="BC453" s="316"/>
      <c r="BD453" s="316"/>
      <c r="BE453" s="316"/>
      <c r="BF453" s="316"/>
      <c r="BG453" s="316"/>
      <c r="BH453" s="316"/>
    </row>
    <row r="454" spans="1:60" ht="13.5">
      <c r="A454" s="271" t="s">
        <v>127</v>
      </c>
      <c r="B454" s="428">
        <v>4.8875207836274042</v>
      </c>
      <c r="C454" s="429">
        <v>5.4732700947579689</v>
      </c>
      <c r="D454" s="429">
        <v>6.0534719758283178</v>
      </c>
      <c r="E454" s="429">
        <v>6.6527974773358363</v>
      </c>
      <c r="F454" s="429">
        <v>7.2906790731826598</v>
      </c>
      <c r="G454" s="429">
        <v>8.1472378235102294</v>
      </c>
      <c r="H454" s="429">
        <v>8.6332138454267646</v>
      </c>
      <c r="I454" s="429">
        <v>9.1970908322127389</v>
      </c>
      <c r="J454" s="429">
        <v>9.807767830525103</v>
      </c>
      <c r="K454" s="429">
        <v>10.432042695411845</v>
      </c>
      <c r="L454" s="429">
        <v>10.82068925970559</v>
      </c>
      <c r="M454" s="429">
        <v>12.054711841105073</v>
      </c>
      <c r="N454" s="429">
        <v>12.944900031779216</v>
      </c>
      <c r="O454" s="429">
        <v>13.788488454868446</v>
      </c>
      <c r="P454" s="429">
        <v>14.262178337024274</v>
      </c>
      <c r="Q454" s="429">
        <v>14.796359612170598</v>
      </c>
      <c r="R454" s="429">
        <v>15.715513414628752</v>
      </c>
      <c r="S454" s="429">
        <v>16.54674841448443</v>
      </c>
      <c r="T454" s="429">
        <v>17.065019350268983</v>
      </c>
      <c r="U454" s="429">
        <v>17.962117783497099</v>
      </c>
      <c r="V454" s="429">
        <v>18.305329582360315</v>
      </c>
      <c r="W454" s="429">
        <v>17.914948656499917</v>
      </c>
      <c r="X454" s="429">
        <v>16.859271754956023</v>
      </c>
      <c r="Y454" s="429">
        <v>15.738247462235137</v>
      </c>
      <c r="Z454" s="429">
        <v>15.015062814983981</v>
      </c>
      <c r="AA454" s="429">
        <v>14.210010350543808</v>
      </c>
      <c r="AB454" s="429">
        <v>13.182150029281315</v>
      </c>
      <c r="AC454" s="429">
        <v>12.227041845852318</v>
      </c>
      <c r="AD454" s="429">
        <v>10.947272926778851</v>
      </c>
      <c r="AE454" s="429">
        <v>10.024246294112364</v>
      </c>
      <c r="AF454" s="265">
        <v>7.4474123624083051</v>
      </c>
      <c r="AG454" s="316"/>
      <c r="AH454" s="316"/>
      <c r="AI454" s="316"/>
      <c r="AJ454" s="316"/>
      <c r="AK454" s="316"/>
      <c r="AL454" s="316"/>
      <c r="AM454" s="316"/>
      <c r="AN454" s="316"/>
      <c r="AO454" s="316"/>
      <c r="AP454" s="316"/>
      <c r="AQ454" s="316"/>
      <c r="AR454" s="316"/>
      <c r="AS454" s="316"/>
      <c r="AT454" s="316"/>
      <c r="AU454" s="316"/>
      <c r="AV454" s="316"/>
      <c r="AW454" s="316"/>
      <c r="AX454" s="316"/>
      <c r="AY454" s="316"/>
      <c r="AZ454" s="316"/>
      <c r="BA454" s="316"/>
      <c r="BB454" s="316"/>
      <c r="BC454" s="316"/>
      <c r="BD454" s="316"/>
      <c r="BE454" s="316"/>
      <c r="BF454" s="316"/>
      <c r="BG454" s="316"/>
      <c r="BH454" s="316"/>
    </row>
    <row r="455" spans="1:60" ht="13.5">
      <c r="A455" s="269" t="s">
        <v>114</v>
      </c>
      <c r="B455" s="428">
        <v>7.2986419807516993</v>
      </c>
      <c r="C455" s="429">
        <v>7.2553906044161502</v>
      </c>
      <c r="D455" s="429">
        <v>7.2986056015471972</v>
      </c>
      <c r="E455" s="429">
        <v>7.1821402528166649</v>
      </c>
      <c r="F455" s="429">
        <v>7.017678689702926</v>
      </c>
      <c r="G455" s="429">
        <v>6.7893098701727004</v>
      </c>
      <c r="H455" s="429">
        <v>6.4984306271969086</v>
      </c>
      <c r="I455" s="429">
        <v>6.4134772930810744</v>
      </c>
      <c r="J455" s="429">
        <v>6.352329998049842</v>
      </c>
      <c r="K455" s="429">
        <v>6.4247936110363684</v>
      </c>
      <c r="L455" s="429">
        <v>6.1290500057653512</v>
      </c>
      <c r="M455" s="429">
        <v>5.8587040667997767</v>
      </c>
      <c r="N455" s="429">
        <v>5.3315337002792926</v>
      </c>
      <c r="O455" s="429">
        <v>4.7853685990769455</v>
      </c>
      <c r="P455" s="429">
        <v>4.2636117776989089</v>
      </c>
      <c r="Q455" s="429">
        <v>3.7865878169106018</v>
      </c>
      <c r="R455" s="429">
        <v>3.2614186963943954</v>
      </c>
      <c r="S455" s="429">
        <v>2.8205966646309815</v>
      </c>
      <c r="T455" s="429">
        <v>2.4241362976428591</v>
      </c>
      <c r="U455" s="429">
        <v>2.1580431152751105</v>
      </c>
      <c r="V455" s="429">
        <v>1.9139794099163239</v>
      </c>
      <c r="W455" s="429">
        <v>1.7320914592598897</v>
      </c>
      <c r="X455" s="429">
        <v>1.4796422271966592</v>
      </c>
      <c r="Y455" s="429">
        <v>1.3423861276417055</v>
      </c>
      <c r="Z455" s="429">
        <v>1.2862089233699183</v>
      </c>
      <c r="AA455" s="429">
        <v>1.2181616566421249</v>
      </c>
      <c r="AB455" s="429">
        <v>1.2037580849194291</v>
      </c>
      <c r="AC455" s="429">
        <v>1.166403819563439</v>
      </c>
      <c r="AD455" s="429">
        <v>1.1609967284974001</v>
      </c>
      <c r="AE455" s="429">
        <v>1.1982755894172461</v>
      </c>
      <c r="AF455" s="265">
        <v>1.0040795575522454</v>
      </c>
      <c r="AG455" s="316"/>
      <c r="AH455" s="316"/>
      <c r="AI455" s="316"/>
      <c r="AJ455" s="316"/>
      <c r="AK455" s="316"/>
      <c r="AL455" s="316"/>
      <c r="AM455" s="316"/>
      <c r="AN455" s="316"/>
      <c r="AO455" s="316"/>
      <c r="AP455" s="316"/>
      <c r="AQ455" s="316"/>
      <c r="AR455" s="316"/>
      <c r="AS455" s="316"/>
      <c r="AT455" s="316"/>
      <c r="AU455" s="316"/>
      <c r="AV455" s="316"/>
      <c r="AW455" s="316"/>
      <c r="AX455" s="316"/>
      <c r="AY455" s="316"/>
      <c r="AZ455" s="316"/>
      <c r="BA455" s="316"/>
      <c r="BB455" s="316"/>
      <c r="BC455" s="316"/>
      <c r="BD455" s="316"/>
      <c r="BE455" s="316"/>
      <c r="BF455" s="316"/>
      <c r="BG455" s="316"/>
      <c r="BH455" s="316"/>
    </row>
    <row r="456" spans="1:60" ht="13.5">
      <c r="A456" s="269" t="s">
        <v>115</v>
      </c>
      <c r="B456" s="428">
        <v>9.5059957152191284E-3</v>
      </c>
      <c r="C456" s="429">
        <v>7.6773174520302625E-3</v>
      </c>
      <c r="D456" s="429">
        <v>6.7207496067170046E-3</v>
      </c>
      <c r="E456" s="429">
        <v>5.6670310029021797E-3</v>
      </c>
      <c r="F456" s="429">
        <v>4.8539463723133716E-3</v>
      </c>
      <c r="G456" s="429">
        <v>3.8385152909454386E-3</v>
      </c>
      <c r="H456" s="429">
        <v>6.9120884791131904E-3</v>
      </c>
      <c r="I456" s="429">
        <v>1.4807233715911354E-2</v>
      </c>
      <c r="J456" s="429">
        <v>2.368481442900407E-2</v>
      </c>
      <c r="K456" s="429">
        <v>3.1764853605259075E-2</v>
      </c>
      <c r="L456" s="429">
        <v>6.4285942484200859E-2</v>
      </c>
      <c r="M456" s="429">
        <v>3.5861151017090656E-2</v>
      </c>
      <c r="N456" s="429">
        <v>2.9535965218104959E-2</v>
      </c>
      <c r="O456" s="429">
        <v>2.0701703768525984E-2</v>
      </c>
      <c r="P456" s="429">
        <v>1.7756265362316174E-2</v>
      </c>
      <c r="Q456" s="429">
        <v>2.184515772421624E-2</v>
      </c>
      <c r="R456" s="429">
        <v>1.9331658817247761E-2</v>
      </c>
      <c r="S456" s="429">
        <v>1.4780763846128616E-2</v>
      </c>
      <c r="T456" s="429">
        <v>1.1928245431464464E-2</v>
      </c>
      <c r="U456" s="429">
        <v>1.0016718663485531E-2</v>
      </c>
      <c r="V456" s="429">
        <v>1.108512808727225E-2</v>
      </c>
      <c r="W456" s="429">
        <v>1.5117546263043588E-2</v>
      </c>
      <c r="X456" s="429">
        <v>1.1041139456926802E-2</v>
      </c>
      <c r="Y456" s="429">
        <v>9.1196456215865661E-3</v>
      </c>
      <c r="Z456" s="429">
        <v>5.6162495673705865E-3</v>
      </c>
      <c r="AA456" s="429">
        <v>4.5262379875407148E-3</v>
      </c>
      <c r="AB456" s="429">
        <v>3.7172026946611244E-3</v>
      </c>
      <c r="AC456" s="429">
        <v>2.9095214087903583E-3</v>
      </c>
      <c r="AD456" s="429">
        <v>2.1084460421414795E-3</v>
      </c>
      <c r="AE456" s="429">
        <v>1.721304017125722E-3</v>
      </c>
      <c r="AF456" s="265">
        <v>1.0988642105201516E-3</v>
      </c>
      <c r="AG456" s="316"/>
      <c r="AH456" s="316"/>
      <c r="AI456" s="316"/>
      <c r="AJ456" s="316"/>
      <c r="AK456" s="316"/>
      <c r="AL456" s="316"/>
      <c r="AM456" s="316"/>
      <c r="AN456" s="316"/>
      <c r="AO456" s="316"/>
      <c r="AP456" s="316"/>
      <c r="AQ456" s="316"/>
      <c r="AR456" s="316"/>
      <c r="AS456" s="316"/>
      <c r="AT456" s="316"/>
      <c r="AU456" s="316"/>
      <c r="AV456" s="316"/>
      <c r="AW456" s="316"/>
      <c r="AX456" s="316"/>
      <c r="AY456" s="316"/>
      <c r="AZ456" s="316"/>
      <c r="BA456" s="316"/>
      <c r="BB456" s="316"/>
      <c r="BC456" s="316"/>
      <c r="BD456" s="316"/>
      <c r="BE456" s="316"/>
      <c r="BF456" s="316"/>
      <c r="BG456" s="316"/>
      <c r="BH456" s="316"/>
    </row>
    <row r="457" spans="1:60" ht="13.5">
      <c r="A457" s="269" t="s">
        <v>131</v>
      </c>
      <c r="B457" s="430">
        <v>6.4314763572761614E-6</v>
      </c>
      <c r="C457" s="329">
        <v>4.9175409789760362E-6</v>
      </c>
      <c r="D457" s="329">
        <v>5.1586526329658077E-6</v>
      </c>
      <c r="E457" s="329">
        <v>3.3240873629538503E-5</v>
      </c>
      <c r="F457" s="329">
        <v>1.8345333383071401E-5</v>
      </c>
      <c r="G457" s="329">
        <v>9.5263859315269365E-6</v>
      </c>
      <c r="H457" s="329">
        <v>1.0477508979701373E-5</v>
      </c>
      <c r="I457" s="329">
        <v>8.4223969128606344E-6</v>
      </c>
      <c r="J457" s="329">
        <v>7.2545546049551618E-6</v>
      </c>
      <c r="K457" s="329">
        <v>7.020779479911734E-6</v>
      </c>
      <c r="L457" s="329">
        <v>3.4094998778278672E-5</v>
      </c>
      <c r="M457" s="329">
        <v>1.4405575138837063E-4</v>
      </c>
      <c r="N457" s="329">
        <v>2.7639391328221634E-4</v>
      </c>
      <c r="O457" s="329">
        <v>2.0833278214869324E-4</v>
      </c>
      <c r="P457" s="329">
        <v>2.1274241705691556E-4</v>
      </c>
      <c r="Q457" s="329">
        <v>4.1029486764906334E-4</v>
      </c>
      <c r="R457" s="329">
        <v>4.9251556529381285E-4</v>
      </c>
      <c r="S457" s="329">
        <v>3.5903387498204811E-4</v>
      </c>
      <c r="T457" s="329">
        <v>4.0360074838408766E-4</v>
      </c>
      <c r="U457" s="329">
        <v>3.7515787345570456E-4</v>
      </c>
      <c r="V457" s="329">
        <v>3.6707836128713656E-4</v>
      </c>
      <c r="W457" s="329">
        <v>1.1398278621064415E-3</v>
      </c>
      <c r="X457" s="329">
        <v>1.1204674968809301E-3</v>
      </c>
      <c r="Y457" s="329">
        <v>1.0828545375459035E-3</v>
      </c>
      <c r="Z457" s="329">
        <v>5.379345879076658E-4</v>
      </c>
      <c r="AA457" s="329">
        <v>4.8319994657221408E-4</v>
      </c>
      <c r="AB457" s="329">
        <v>3.086748820031548E-4</v>
      </c>
      <c r="AC457" s="329">
        <v>1.9899072035588192E-4</v>
      </c>
      <c r="AD457" s="329">
        <v>1.5923114165440497E-4</v>
      </c>
      <c r="AE457" s="329">
        <v>1.4700762187668163E-4</v>
      </c>
      <c r="AF457" s="266">
        <v>1.104129133994746E-4</v>
      </c>
      <c r="AG457" s="316"/>
      <c r="AH457" s="316"/>
      <c r="AI457" s="316"/>
      <c r="AJ457" s="316"/>
      <c r="AK457" s="316"/>
      <c r="AL457" s="316"/>
      <c r="AM457" s="316"/>
      <c r="AN457" s="316"/>
      <c r="AO457" s="316"/>
      <c r="AP457" s="316"/>
      <c r="AQ457" s="316"/>
      <c r="AR457" s="316"/>
      <c r="AS457" s="316"/>
      <c r="AT457" s="316"/>
      <c r="AU457" s="316"/>
      <c r="AV457" s="316"/>
      <c r="AW457" s="316"/>
      <c r="AX457" s="316"/>
      <c r="AY457" s="316"/>
      <c r="AZ457" s="316"/>
      <c r="BA457" s="316"/>
      <c r="BB457" s="316"/>
      <c r="BC457" s="316"/>
      <c r="BD457" s="316"/>
      <c r="BE457" s="316"/>
      <c r="BF457" s="316"/>
      <c r="BG457" s="316"/>
      <c r="BH457" s="316"/>
    </row>
    <row r="458" spans="1:60">
      <c r="A458" s="269" t="s">
        <v>142</v>
      </c>
      <c r="B458" s="274">
        <v>0</v>
      </c>
      <c r="C458" s="275">
        <v>0</v>
      </c>
      <c r="D458" s="275">
        <v>0</v>
      </c>
      <c r="E458" s="275">
        <v>0</v>
      </c>
      <c r="F458" s="275">
        <v>0</v>
      </c>
      <c r="G458" s="275">
        <v>0</v>
      </c>
      <c r="H458" s="275">
        <v>0</v>
      </c>
      <c r="I458" s="275">
        <v>0</v>
      </c>
      <c r="J458" s="275">
        <v>0</v>
      </c>
      <c r="K458" s="275">
        <v>0</v>
      </c>
      <c r="L458" s="275">
        <v>0</v>
      </c>
      <c r="M458" s="275">
        <v>0</v>
      </c>
      <c r="N458" s="275">
        <v>0</v>
      </c>
      <c r="O458" s="275">
        <v>0</v>
      </c>
      <c r="P458" s="275">
        <v>0</v>
      </c>
      <c r="Q458" s="275">
        <v>0</v>
      </c>
      <c r="R458" s="275">
        <v>0</v>
      </c>
      <c r="S458" s="275">
        <v>0</v>
      </c>
      <c r="T458" s="275">
        <v>0</v>
      </c>
      <c r="U458" s="275">
        <v>0</v>
      </c>
      <c r="V458" s="275">
        <v>0</v>
      </c>
      <c r="W458" s="275">
        <v>0</v>
      </c>
      <c r="X458" s="275">
        <v>0</v>
      </c>
      <c r="Y458" s="275">
        <v>0</v>
      </c>
      <c r="Z458" s="275">
        <v>0</v>
      </c>
      <c r="AA458" s="275">
        <v>0</v>
      </c>
      <c r="AB458" s="275">
        <v>0</v>
      </c>
      <c r="AC458" s="275">
        <v>0</v>
      </c>
      <c r="AD458" s="275">
        <v>0</v>
      </c>
      <c r="AE458" s="275">
        <v>0</v>
      </c>
      <c r="AF458" s="266">
        <v>0</v>
      </c>
      <c r="AG458" s="316"/>
      <c r="AH458" s="316"/>
      <c r="AI458" s="316"/>
      <c r="AJ458" s="316"/>
      <c r="AK458" s="316"/>
      <c r="AL458" s="316"/>
      <c r="AM458" s="316"/>
      <c r="AN458" s="316"/>
      <c r="AO458" s="316"/>
      <c r="AP458" s="316"/>
      <c r="AQ458" s="316"/>
      <c r="AR458" s="316"/>
      <c r="AS458" s="316"/>
      <c r="AT458" s="316"/>
      <c r="AU458" s="316"/>
      <c r="AV458" s="316"/>
      <c r="AW458" s="316"/>
      <c r="AX458" s="316"/>
      <c r="AY458" s="316"/>
      <c r="AZ458" s="316"/>
      <c r="BA458" s="316"/>
      <c r="BB458" s="316"/>
      <c r="BC458" s="316"/>
      <c r="BD458" s="316"/>
      <c r="BE458" s="316"/>
      <c r="BF458" s="316"/>
      <c r="BG458" s="316"/>
      <c r="BH458" s="316"/>
    </row>
    <row r="459" spans="1:60">
      <c r="A459" s="270" t="s">
        <v>129</v>
      </c>
      <c r="B459" s="293">
        <v>3.7461063591374439</v>
      </c>
      <c r="C459" s="294">
        <v>4.0154894532508427</v>
      </c>
      <c r="D459" s="294">
        <v>4.1684909918656663</v>
      </c>
      <c r="E459" s="294">
        <v>4.3454547445507163</v>
      </c>
      <c r="F459" s="294">
        <v>4.4577452209492607</v>
      </c>
      <c r="G459" s="294">
        <v>4.4833675212289243</v>
      </c>
      <c r="H459" s="294">
        <v>4.5157774657733674</v>
      </c>
      <c r="I459" s="294">
        <v>4.7431326203499067</v>
      </c>
      <c r="J459" s="294">
        <v>4.7748370987634505</v>
      </c>
      <c r="K459" s="294">
        <v>4.8488143246399886</v>
      </c>
      <c r="L459" s="294">
        <v>4.6583127937361377</v>
      </c>
      <c r="M459" s="294">
        <v>4.8299418673830035</v>
      </c>
      <c r="N459" s="294">
        <v>4.9179075234116603</v>
      </c>
      <c r="O459" s="294">
        <v>4.9189748415180894</v>
      </c>
      <c r="P459" s="294">
        <v>4.8205095932658217</v>
      </c>
      <c r="Q459" s="294">
        <v>4.8235336088952172</v>
      </c>
      <c r="R459" s="294">
        <v>4.7715940414683464</v>
      </c>
      <c r="S459" s="294">
        <v>4.6410875082134782</v>
      </c>
      <c r="T459" s="294">
        <v>4.5124477953643591</v>
      </c>
      <c r="U459" s="294">
        <v>4.5458798826102509</v>
      </c>
      <c r="V459" s="294">
        <v>4.7049841274809214</v>
      </c>
      <c r="W459" s="294">
        <v>4.801101671118623</v>
      </c>
      <c r="X459" s="294">
        <v>4.4106557381754206</v>
      </c>
      <c r="Y459" s="294">
        <v>3.9090993149895787</v>
      </c>
      <c r="Z459" s="294">
        <v>3.5051144042733111</v>
      </c>
      <c r="AA459" s="294">
        <v>3.1852433040908115</v>
      </c>
      <c r="AB459" s="294">
        <v>2.8102783105470892</v>
      </c>
      <c r="AC459" s="294">
        <v>2.4890116621766749</v>
      </c>
      <c r="AD459" s="294">
        <v>2.176580266092671</v>
      </c>
      <c r="AE459" s="294">
        <v>1.8566094686594763</v>
      </c>
      <c r="AF459" s="656">
        <v>1.3667214919775506</v>
      </c>
      <c r="AG459" s="316"/>
      <c r="AH459" s="316"/>
      <c r="AI459" s="316"/>
      <c r="AJ459" s="316"/>
      <c r="AK459" s="316"/>
      <c r="AL459" s="316"/>
      <c r="AM459" s="316"/>
      <c r="AN459" s="316"/>
      <c r="AO459" s="316"/>
      <c r="AP459" s="316"/>
      <c r="AQ459" s="316"/>
      <c r="AR459" s="316"/>
      <c r="AS459" s="316"/>
      <c r="AT459" s="316"/>
      <c r="AU459" s="316"/>
      <c r="AV459" s="316"/>
      <c r="AW459" s="316"/>
      <c r="AX459" s="316"/>
      <c r="AY459" s="316"/>
      <c r="AZ459" s="316"/>
      <c r="BA459" s="316"/>
      <c r="BB459" s="316"/>
      <c r="BC459" s="316"/>
      <c r="BD459" s="316"/>
      <c r="BE459" s="316"/>
      <c r="BF459" s="316"/>
      <c r="BG459" s="316"/>
      <c r="BH459" s="316"/>
    </row>
    <row r="460" spans="1:60" ht="13.5">
      <c r="A460" s="271" t="s">
        <v>127</v>
      </c>
      <c r="B460" s="428">
        <v>2.7106574159434875</v>
      </c>
      <c r="C460" s="429">
        <v>3.0162577544195175</v>
      </c>
      <c r="D460" s="429">
        <v>3.2789644910230917</v>
      </c>
      <c r="E460" s="429">
        <v>3.5597937217008284</v>
      </c>
      <c r="F460" s="429">
        <v>3.6996914620703176</v>
      </c>
      <c r="G460" s="429">
        <v>3.8312433744149565</v>
      </c>
      <c r="H460" s="429">
        <v>3.8889995864605904</v>
      </c>
      <c r="I460" s="429">
        <v>4.1144612127572247</v>
      </c>
      <c r="J460" s="429">
        <v>4.136181682524966</v>
      </c>
      <c r="K460" s="429">
        <v>4.2028555506532079</v>
      </c>
      <c r="L460" s="429">
        <v>4.1174298649671828</v>
      </c>
      <c r="M460" s="429">
        <v>4.2782175700170937</v>
      </c>
      <c r="N460" s="429">
        <v>4.408255201899185</v>
      </c>
      <c r="O460" s="429">
        <v>4.4541791161044131</v>
      </c>
      <c r="P460" s="429">
        <v>4.3940122983954035</v>
      </c>
      <c r="Q460" s="429">
        <v>4.4440308138207421</v>
      </c>
      <c r="R460" s="429">
        <v>4.3977700828626691</v>
      </c>
      <c r="S460" s="429">
        <v>4.3023206081187775</v>
      </c>
      <c r="T460" s="429">
        <v>4.243423490816034</v>
      </c>
      <c r="U460" s="429">
        <v>4.2986706648585935</v>
      </c>
      <c r="V460" s="429">
        <v>4.4913450597015876</v>
      </c>
      <c r="W460" s="429">
        <v>4.6117188547953694</v>
      </c>
      <c r="X460" s="429">
        <v>4.2201964770403499</v>
      </c>
      <c r="Y460" s="429">
        <v>3.7262726081585105</v>
      </c>
      <c r="Z460" s="429">
        <v>3.3418294561104744</v>
      </c>
      <c r="AA460" s="429">
        <v>3.0126456367389323</v>
      </c>
      <c r="AB460" s="429">
        <v>2.6739258423428032</v>
      </c>
      <c r="AC460" s="429">
        <v>2.3362755614803041</v>
      </c>
      <c r="AD460" s="429">
        <v>2.0386887076603739</v>
      </c>
      <c r="AE460" s="429">
        <v>1.7180803408921985</v>
      </c>
      <c r="AF460" s="265">
        <v>1.2666237700159229</v>
      </c>
      <c r="AG460" s="316"/>
      <c r="AH460" s="316"/>
      <c r="AI460" s="316"/>
      <c r="AJ460" s="316"/>
      <c r="AK460" s="316"/>
      <c r="AL460" s="316"/>
      <c r="AM460" s="316"/>
      <c r="AN460" s="316"/>
      <c r="AO460" s="316"/>
      <c r="AP460" s="316"/>
      <c r="AQ460" s="316"/>
      <c r="AR460" s="316"/>
      <c r="AS460" s="316"/>
      <c r="AT460" s="316"/>
      <c r="AU460" s="316"/>
      <c r="AV460" s="316"/>
      <c r="AW460" s="316"/>
      <c r="AX460" s="316"/>
      <c r="AY460" s="316"/>
      <c r="AZ460" s="316"/>
      <c r="BA460" s="316"/>
      <c r="BB460" s="316"/>
      <c r="BC460" s="316"/>
      <c r="BD460" s="316"/>
      <c r="BE460" s="316"/>
      <c r="BF460" s="316"/>
      <c r="BG460" s="316"/>
      <c r="BH460" s="316"/>
    </row>
    <row r="461" spans="1:60" ht="13.5">
      <c r="A461" s="269" t="s">
        <v>114</v>
      </c>
      <c r="B461" s="428">
        <v>1.0193582076211556</v>
      </c>
      <c r="C461" s="429">
        <v>0.98285971987962351</v>
      </c>
      <c r="D461" s="429">
        <v>0.87583588358397801</v>
      </c>
      <c r="E461" s="429">
        <v>0.77335890003357544</v>
      </c>
      <c r="F461" s="429">
        <v>0.74703325354455929</v>
      </c>
      <c r="G461" s="429">
        <v>0.64264524024698988</v>
      </c>
      <c r="H461" s="429">
        <v>0.61079424805415272</v>
      </c>
      <c r="I461" s="429">
        <v>0.59771651774602441</v>
      </c>
      <c r="J461" s="429">
        <v>0.58447980179592141</v>
      </c>
      <c r="K461" s="429">
        <v>0.57304090527381124</v>
      </c>
      <c r="L461" s="429">
        <v>0.49594057783728296</v>
      </c>
      <c r="M461" s="429">
        <v>0.48227636140325275</v>
      </c>
      <c r="N461" s="429">
        <v>0.44598648580395517</v>
      </c>
      <c r="O461" s="429">
        <v>0.40314321162622058</v>
      </c>
      <c r="P461" s="429">
        <v>0.3703903931587918</v>
      </c>
      <c r="Q461" s="429">
        <v>0.3348180477428106</v>
      </c>
      <c r="R461" s="429">
        <v>0.33166821296415427</v>
      </c>
      <c r="S461" s="429">
        <v>0.29865206330370675</v>
      </c>
      <c r="T461" s="429">
        <v>0.22868016516019266</v>
      </c>
      <c r="U461" s="429">
        <v>0.21054548875042065</v>
      </c>
      <c r="V461" s="429">
        <v>0.17139613999259526</v>
      </c>
      <c r="W461" s="429">
        <v>0.14713803312474455</v>
      </c>
      <c r="X461" s="429">
        <v>0.14711608594427406</v>
      </c>
      <c r="Y461" s="429">
        <v>0.14311272911062958</v>
      </c>
      <c r="Z461" s="429">
        <v>0.12377445374049267</v>
      </c>
      <c r="AA461" s="429">
        <v>0.13681818451447664</v>
      </c>
      <c r="AB461" s="429">
        <v>0.10550114804818896</v>
      </c>
      <c r="AC461" s="429">
        <v>0.12565660990875113</v>
      </c>
      <c r="AD461" s="429">
        <v>0.11248847944668619</v>
      </c>
      <c r="AE461" s="429">
        <v>0.11488693875508843</v>
      </c>
      <c r="AF461" s="265">
        <v>8.3442295438813166E-2</v>
      </c>
      <c r="AG461" s="316"/>
      <c r="AH461" s="316"/>
      <c r="AI461" s="316"/>
      <c r="AJ461" s="316"/>
      <c r="AK461" s="316"/>
      <c r="AL461" s="316"/>
      <c r="AM461" s="316"/>
      <c r="AN461" s="316"/>
      <c r="AO461" s="316"/>
      <c r="AP461" s="316"/>
      <c r="AQ461" s="316"/>
      <c r="AR461" s="316"/>
      <c r="AS461" s="316"/>
      <c r="AT461" s="316"/>
      <c r="AU461" s="316"/>
      <c r="AV461" s="316"/>
      <c r="AW461" s="316"/>
      <c r="AX461" s="316"/>
      <c r="AY461" s="316"/>
      <c r="AZ461" s="316"/>
      <c r="BA461" s="316"/>
      <c r="BB461" s="316"/>
      <c r="BC461" s="316"/>
      <c r="BD461" s="316"/>
      <c r="BE461" s="316"/>
      <c r="BF461" s="316"/>
      <c r="BG461" s="316"/>
      <c r="BH461" s="316"/>
    </row>
    <row r="462" spans="1:60" ht="13.5">
      <c r="A462" s="269" t="s">
        <v>115</v>
      </c>
      <c r="B462" s="428">
        <v>1.607514897171371E-2</v>
      </c>
      <c r="C462" s="429">
        <v>1.6356753411389719E-2</v>
      </c>
      <c r="D462" s="429">
        <v>1.3675230307545441E-2</v>
      </c>
      <c r="E462" s="429">
        <v>1.2196706604646765E-2</v>
      </c>
      <c r="F462" s="429">
        <v>1.095893858567853E-2</v>
      </c>
      <c r="G462" s="429">
        <v>9.4441866306776492E-3</v>
      </c>
      <c r="H462" s="429">
        <v>1.5948438908367387E-2</v>
      </c>
      <c r="I462" s="429">
        <v>3.0929243974306995E-2</v>
      </c>
      <c r="J462" s="429">
        <v>5.4151303556975776E-2</v>
      </c>
      <c r="K462" s="429">
        <v>7.2894498358701793E-2</v>
      </c>
      <c r="L462" s="429">
        <v>4.4907652984662996E-2</v>
      </c>
      <c r="M462" s="429">
        <v>6.903977481389903E-2</v>
      </c>
      <c r="N462" s="429">
        <v>6.279576207191695E-2</v>
      </c>
      <c r="O462" s="429">
        <v>6.0752215982357485E-2</v>
      </c>
      <c r="P462" s="429">
        <v>5.5138655442869403E-2</v>
      </c>
      <c r="Q462" s="429">
        <v>4.3489917186261509E-2</v>
      </c>
      <c r="R462" s="429">
        <v>4.0623397959378658E-2</v>
      </c>
      <c r="S462" s="429">
        <v>3.8710711142365649E-2</v>
      </c>
      <c r="T462" s="429">
        <v>3.8455319002161648E-2</v>
      </c>
      <c r="U462" s="429">
        <v>3.4800127328076622E-2</v>
      </c>
      <c r="V462" s="429">
        <v>4.0314758568367332E-2</v>
      </c>
      <c r="W462" s="429">
        <v>3.8090858097672639E-2</v>
      </c>
      <c r="X462" s="429">
        <v>3.7726539719839726E-2</v>
      </c>
      <c r="Y462" s="429">
        <v>3.3285024890456823E-2</v>
      </c>
      <c r="Z462" s="429">
        <v>3.397781761547277E-2</v>
      </c>
      <c r="AA462" s="429">
        <v>3.0297829830827051E-2</v>
      </c>
      <c r="AB462" s="429">
        <v>2.6877477146637227E-2</v>
      </c>
      <c r="AC462" s="429">
        <v>2.4179834027972812E-2</v>
      </c>
      <c r="AD462" s="429">
        <v>2.2847766729763869E-2</v>
      </c>
      <c r="AE462" s="429">
        <v>2.1083916083589779E-2</v>
      </c>
      <c r="AF462" s="265">
        <v>1.4358258732596775E-2</v>
      </c>
      <c r="AG462" s="316"/>
      <c r="AH462" s="316"/>
      <c r="AI462" s="316"/>
      <c r="AJ462" s="316"/>
      <c r="AK462" s="316"/>
      <c r="AL462" s="316"/>
      <c r="AM462" s="316"/>
      <c r="AN462" s="316"/>
      <c r="AO462" s="316"/>
      <c r="AP462" s="316"/>
      <c r="AQ462" s="316"/>
      <c r="AR462" s="316"/>
      <c r="AS462" s="316"/>
      <c r="AT462" s="316"/>
      <c r="AU462" s="316"/>
      <c r="AV462" s="316"/>
      <c r="AW462" s="316"/>
      <c r="AX462" s="316"/>
      <c r="AY462" s="316"/>
      <c r="AZ462" s="316"/>
      <c r="BA462" s="316"/>
      <c r="BB462" s="316"/>
      <c r="BC462" s="316"/>
      <c r="BD462" s="316"/>
      <c r="BE462" s="316"/>
      <c r="BF462" s="316"/>
      <c r="BG462" s="316"/>
      <c r="BH462" s="316"/>
    </row>
    <row r="463" spans="1:60" ht="13.5">
      <c r="A463" s="269" t="s">
        <v>131</v>
      </c>
      <c r="B463" s="428">
        <v>1.5586601086662848E-5</v>
      </c>
      <c r="C463" s="429">
        <v>1.5225540312516461E-5</v>
      </c>
      <c r="D463" s="429">
        <v>1.5386951050742755E-5</v>
      </c>
      <c r="E463" s="429">
        <v>1.0541621166581067E-4</v>
      </c>
      <c r="F463" s="429">
        <v>6.1566748705718571E-5</v>
      </c>
      <c r="G463" s="429">
        <v>3.4719936300603202E-5</v>
      </c>
      <c r="H463" s="429">
        <v>3.519235025726606E-5</v>
      </c>
      <c r="I463" s="429">
        <v>2.5645872350483736E-5</v>
      </c>
      <c r="J463" s="429">
        <v>2.4310885587381171E-5</v>
      </c>
      <c r="K463" s="429">
        <v>2.3370354267594076E-5</v>
      </c>
      <c r="L463" s="429">
        <v>3.4697947008897377E-5</v>
      </c>
      <c r="M463" s="429">
        <v>4.0816114875805301E-4</v>
      </c>
      <c r="N463" s="429">
        <v>8.7007363660366623E-4</v>
      </c>
      <c r="O463" s="429">
        <v>9.002978050983261E-4</v>
      </c>
      <c r="P463" s="429">
        <v>9.6824626875679479E-4</v>
      </c>
      <c r="Q463" s="429">
        <v>1.1948301454028517E-3</v>
      </c>
      <c r="R463" s="429">
        <v>1.5323476821444313E-3</v>
      </c>
      <c r="S463" s="429">
        <v>1.4041256486283758E-3</v>
      </c>
      <c r="T463" s="429">
        <v>1.8888203859704716E-3</v>
      </c>
      <c r="U463" s="429">
        <v>1.863601673160246E-3</v>
      </c>
      <c r="V463" s="429">
        <v>1.9281692183709196E-3</v>
      </c>
      <c r="W463" s="429">
        <v>4.1539251008367861E-3</v>
      </c>
      <c r="X463" s="429">
        <v>5.6166354709568812E-3</v>
      </c>
      <c r="Y463" s="429">
        <v>6.4289528299814732E-3</v>
      </c>
      <c r="Z463" s="429">
        <v>5.5326768068712532E-3</v>
      </c>
      <c r="AA463" s="429">
        <v>5.4816530065755443E-3</v>
      </c>
      <c r="AB463" s="429">
        <v>3.9738430094599644E-3</v>
      </c>
      <c r="AC463" s="429">
        <v>2.8996567596469461E-3</v>
      </c>
      <c r="AD463" s="429">
        <v>2.5553122558471656E-3</v>
      </c>
      <c r="AE463" s="429">
        <v>2.5582729285995118E-3</v>
      </c>
      <c r="AF463" s="265">
        <v>2.2971677902176315E-3</v>
      </c>
      <c r="AG463" s="316"/>
      <c r="AH463" s="316"/>
      <c r="AI463" s="316"/>
      <c r="AJ463" s="316"/>
      <c r="AK463" s="316"/>
      <c r="AL463" s="316"/>
      <c r="AM463" s="316"/>
      <c r="AN463" s="316"/>
      <c r="AO463" s="316"/>
      <c r="AP463" s="316"/>
      <c r="AQ463" s="316"/>
      <c r="AR463" s="316"/>
      <c r="AS463" s="316"/>
      <c r="AT463" s="316"/>
      <c r="AU463" s="316"/>
      <c r="AV463" s="316"/>
      <c r="AW463" s="316"/>
      <c r="AX463" s="316"/>
      <c r="AY463" s="316"/>
      <c r="AZ463" s="316"/>
      <c r="BA463" s="316"/>
      <c r="BB463" s="316"/>
      <c r="BC463" s="316"/>
      <c r="BD463" s="316"/>
      <c r="BE463" s="316"/>
      <c r="BF463" s="316"/>
      <c r="BG463" s="316"/>
      <c r="BH463" s="316"/>
    </row>
    <row r="464" spans="1:60" ht="13.5">
      <c r="A464" s="269" t="s">
        <v>142</v>
      </c>
      <c r="B464" s="430">
        <v>0</v>
      </c>
      <c r="C464" s="329">
        <v>0</v>
      </c>
      <c r="D464" s="329">
        <v>0</v>
      </c>
      <c r="E464" s="329">
        <v>0</v>
      </c>
      <c r="F464" s="329">
        <v>0</v>
      </c>
      <c r="G464" s="329">
        <v>0</v>
      </c>
      <c r="H464" s="329">
        <v>0</v>
      </c>
      <c r="I464" s="329">
        <v>0</v>
      </c>
      <c r="J464" s="329">
        <v>0</v>
      </c>
      <c r="K464" s="329">
        <v>0</v>
      </c>
      <c r="L464" s="329">
        <v>0</v>
      </c>
      <c r="M464" s="329">
        <v>0</v>
      </c>
      <c r="N464" s="329">
        <v>0</v>
      </c>
      <c r="O464" s="329">
        <v>0</v>
      </c>
      <c r="P464" s="329">
        <v>0</v>
      </c>
      <c r="Q464" s="329">
        <v>0</v>
      </c>
      <c r="R464" s="329">
        <v>0</v>
      </c>
      <c r="S464" s="329">
        <v>0</v>
      </c>
      <c r="T464" s="329">
        <v>0</v>
      </c>
      <c r="U464" s="329">
        <v>0</v>
      </c>
      <c r="V464" s="329">
        <v>0</v>
      </c>
      <c r="W464" s="329">
        <v>0</v>
      </c>
      <c r="X464" s="329">
        <v>0</v>
      </c>
      <c r="Y464" s="329">
        <v>0</v>
      </c>
      <c r="Z464" s="329">
        <v>0</v>
      </c>
      <c r="AA464" s="329">
        <v>0</v>
      </c>
      <c r="AB464" s="329">
        <v>0</v>
      </c>
      <c r="AC464" s="329">
        <v>0</v>
      </c>
      <c r="AD464" s="329">
        <v>0</v>
      </c>
      <c r="AE464" s="329">
        <v>0</v>
      </c>
      <c r="AF464" s="431">
        <v>0</v>
      </c>
      <c r="AG464" s="316"/>
      <c r="AH464" s="316"/>
      <c r="AI464" s="316"/>
      <c r="AJ464" s="316"/>
      <c r="AK464" s="316"/>
      <c r="AL464" s="316"/>
      <c r="AM464" s="316"/>
      <c r="AN464" s="316"/>
      <c r="AO464" s="316"/>
      <c r="AP464" s="316"/>
      <c r="AQ464" s="316"/>
      <c r="AR464" s="316"/>
      <c r="AS464" s="316"/>
      <c r="AT464" s="316"/>
      <c r="AU464" s="316"/>
      <c r="AV464" s="316"/>
      <c r="AW464" s="316"/>
      <c r="AX464" s="316"/>
      <c r="AY464" s="316"/>
      <c r="AZ464" s="316"/>
      <c r="BA464" s="316"/>
      <c r="BB464" s="316"/>
      <c r="BC464" s="316"/>
      <c r="BD464" s="316"/>
      <c r="BE464" s="316"/>
      <c r="BF464" s="316"/>
      <c r="BG464" s="316"/>
      <c r="BH464" s="316"/>
    </row>
    <row r="465" spans="1:60">
      <c r="A465" s="270" t="s">
        <v>143</v>
      </c>
      <c r="B465" s="293">
        <v>1.5767051082330543</v>
      </c>
      <c r="C465" s="294">
        <v>1.6369475348945957</v>
      </c>
      <c r="D465" s="294">
        <v>1.6869481703667579</v>
      </c>
      <c r="E465" s="294">
        <v>1.6751713139988613</v>
      </c>
      <c r="F465" s="294">
        <v>1.7145368972383335</v>
      </c>
      <c r="G465" s="294">
        <v>1.7179538313806586</v>
      </c>
      <c r="H465" s="294">
        <v>1.7294782850490733</v>
      </c>
      <c r="I465" s="294">
        <v>1.7877952927695495</v>
      </c>
      <c r="J465" s="294">
        <v>1.8937625724721878</v>
      </c>
      <c r="K465" s="294">
        <v>2.0079084977173611</v>
      </c>
      <c r="L465" s="294">
        <v>2.0663205511748286</v>
      </c>
      <c r="M465" s="294">
        <v>2.0691944368109487</v>
      </c>
      <c r="N465" s="294">
        <v>2.1027140119435193</v>
      </c>
      <c r="O465" s="294">
        <v>2.0480090328461253</v>
      </c>
      <c r="P465" s="294">
        <v>2.0964748141492682</v>
      </c>
      <c r="Q465" s="294">
        <v>2.0497312820255331</v>
      </c>
      <c r="R465" s="294">
        <v>2.0388598453886777</v>
      </c>
      <c r="S465" s="294">
        <v>2.0850178155327281</v>
      </c>
      <c r="T465" s="294">
        <v>2.0398100152043148</v>
      </c>
      <c r="U465" s="294">
        <v>1.9670930397160991</v>
      </c>
      <c r="V465" s="294">
        <v>1.7920280913795528</v>
      </c>
      <c r="W465" s="294">
        <v>1.6591377404795125</v>
      </c>
      <c r="X465" s="294">
        <v>1.4229363567087854</v>
      </c>
      <c r="Y465" s="294">
        <v>1.1883285295096953</v>
      </c>
      <c r="Z465" s="294">
        <v>0.98992643964854543</v>
      </c>
      <c r="AA465" s="294">
        <v>0.91529114785753074</v>
      </c>
      <c r="AB465" s="294">
        <v>0.75058328229829663</v>
      </c>
      <c r="AC465" s="294">
        <v>0.62248141556634673</v>
      </c>
      <c r="AD465" s="294">
        <v>0.4982324809743503</v>
      </c>
      <c r="AE465" s="294">
        <v>0.44437740802483722</v>
      </c>
      <c r="AF465" s="656">
        <v>0.29943250760715018</v>
      </c>
      <c r="AG465" s="316"/>
      <c r="AH465" s="316"/>
      <c r="AI465" s="316"/>
      <c r="AJ465" s="316"/>
      <c r="AK465" s="316"/>
      <c r="AL465" s="316"/>
      <c r="AM465" s="316"/>
      <c r="AN465" s="316"/>
      <c r="AO465" s="316"/>
      <c r="AP465" s="316"/>
      <c r="AQ465" s="316"/>
      <c r="AR465" s="316"/>
      <c r="AS465" s="316"/>
      <c r="AT465" s="316"/>
      <c r="AU465" s="316"/>
      <c r="AV465" s="316"/>
      <c r="AW465" s="316"/>
      <c r="AX465" s="316"/>
      <c r="AY465" s="316"/>
      <c r="AZ465" s="316"/>
      <c r="BA465" s="316"/>
      <c r="BB465" s="316"/>
      <c r="BC465" s="316"/>
      <c r="BD465" s="316"/>
      <c r="BE465" s="316"/>
      <c r="BF465" s="316"/>
      <c r="BG465" s="316"/>
      <c r="BH465" s="316"/>
    </row>
    <row r="466" spans="1:60" ht="13.5">
      <c r="A466" s="269" t="s">
        <v>127</v>
      </c>
      <c r="B466" s="428">
        <v>1.5748040761016722</v>
      </c>
      <c r="C466" s="429">
        <v>1.635037441157509</v>
      </c>
      <c r="D466" s="429">
        <v>1.68501902119943</v>
      </c>
      <c r="E466" s="429">
        <v>1.6731999905382515</v>
      </c>
      <c r="F466" s="429">
        <v>1.7124519651793895</v>
      </c>
      <c r="G466" s="429">
        <v>1.7158490371495796</v>
      </c>
      <c r="H466" s="429">
        <v>1.7273937293427362</v>
      </c>
      <c r="I466" s="429">
        <v>1.785668076634594</v>
      </c>
      <c r="J466" s="429">
        <v>1.8916729710837412</v>
      </c>
      <c r="K466" s="429">
        <v>2.0057384965745517</v>
      </c>
      <c r="L466" s="429">
        <v>2.0642275972013682</v>
      </c>
      <c r="M466" s="429">
        <v>2.0668641588978649</v>
      </c>
      <c r="N466" s="429">
        <v>2.1006247025433309</v>
      </c>
      <c r="O466" s="429">
        <v>2.0459144977636345</v>
      </c>
      <c r="P466" s="429">
        <v>2.0944619944211764</v>
      </c>
      <c r="Q466" s="429">
        <v>2.0478524375795271</v>
      </c>
      <c r="R466" s="429">
        <v>2.0369596649289923</v>
      </c>
      <c r="S466" s="429">
        <v>2.0831722078468831</v>
      </c>
      <c r="T466" s="429">
        <v>2.0379894991504455</v>
      </c>
      <c r="U466" s="429">
        <v>1.9654504799686225</v>
      </c>
      <c r="V466" s="429">
        <v>1.7905044135729884</v>
      </c>
      <c r="W466" s="429">
        <v>1.6567117940316958</v>
      </c>
      <c r="X466" s="429">
        <v>1.4205318765183983</v>
      </c>
      <c r="Y466" s="429">
        <v>1.1858764000779223</v>
      </c>
      <c r="Z466" s="429">
        <v>0.98732132138893192</v>
      </c>
      <c r="AA466" s="429">
        <v>0.91275310548956645</v>
      </c>
      <c r="AB466" s="429">
        <v>0.74802315568165967</v>
      </c>
      <c r="AC466" s="429">
        <v>0.61989955289637066</v>
      </c>
      <c r="AD466" s="429">
        <v>0.49535263174196015</v>
      </c>
      <c r="AE466" s="429">
        <v>0.44125314467883897</v>
      </c>
      <c r="AF466" s="265">
        <v>0.29599084979644791</v>
      </c>
      <c r="AG466" s="316"/>
      <c r="AH466" s="316"/>
      <c r="AI466" s="316"/>
      <c r="AJ466" s="316"/>
      <c r="AK466" s="316"/>
      <c r="AL466" s="316"/>
      <c r="AM466" s="316"/>
      <c r="AN466" s="316"/>
      <c r="AO466" s="316"/>
      <c r="AP466" s="316"/>
      <c r="AQ466" s="316"/>
      <c r="AR466" s="316"/>
      <c r="AS466" s="316"/>
      <c r="AT466" s="316"/>
      <c r="AU466" s="316"/>
      <c r="AV466" s="316"/>
      <c r="AW466" s="316"/>
      <c r="AX466" s="316"/>
      <c r="AY466" s="316"/>
      <c r="AZ466" s="316"/>
      <c r="BA466" s="316"/>
      <c r="BB466" s="316"/>
      <c r="BC466" s="316"/>
      <c r="BD466" s="316"/>
      <c r="BE466" s="316"/>
      <c r="BF466" s="316"/>
      <c r="BG466" s="316"/>
      <c r="BH466" s="316"/>
    </row>
    <row r="467" spans="1:60" ht="13.5">
      <c r="A467" s="269" t="s">
        <v>114</v>
      </c>
      <c r="B467" s="432">
        <v>1.8956743507969921E-3</v>
      </c>
      <c r="C467" s="433">
        <v>1.9044795965245985E-3</v>
      </c>
      <c r="D467" s="433">
        <v>1.9235954815009352E-3</v>
      </c>
      <c r="E467" s="433">
        <v>1.9306054105634833E-3</v>
      </c>
      <c r="F467" s="433">
        <v>2.0612088520968359E-3</v>
      </c>
      <c r="G467" s="433">
        <v>2.089323950355439E-3</v>
      </c>
      <c r="H467" s="433">
        <v>2.0693022097161475E-3</v>
      </c>
      <c r="I467" s="433">
        <v>2.1150132598022607E-3</v>
      </c>
      <c r="J467" s="433">
        <v>2.07713322301134E-3</v>
      </c>
      <c r="K467" s="433">
        <v>2.1572224134798956E-3</v>
      </c>
      <c r="L467" s="433">
        <v>2.0658768803108649E-3</v>
      </c>
      <c r="M467" s="433">
        <v>1.9515373038118263E-3</v>
      </c>
      <c r="N467" s="433">
        <v>1.7343477155634037E-3</v>
      </c>
      <c r="O467" s="433">
        <v>1.5654090116600896E-3</v>
      </c>
      <c r="P467" s="433">
        <v>1.4439474003346236E-3</v>
      </c>
      <c r="Q467" s="433">
        <v>1.3127626688556296E-3</v>
      </c>
      <c r="R467" s="433">
        <v>1.1876615176334598E-3</v>
      </c>
      <c r="S467" s="433">
        <v>1.0486028890146091E-3</v>
      </c>
      <c r="T467" s="433">
        <v>9.1397062070712009E-4</v>
      </c>
      <c r="U467" s="329">
        <v>7.914017387349434E-4</v>
      </c>
      <c r="V467" s="329">
        <v>6.8283805537227118E-4</v>
      </c>
      <c r="W467" s="329">
        <v>6.1181431526238653E-4</v>
      </c>
      <c r="X467" s="329">
        <v>5.3741100019058725E-4</v>
      </c>
      <c r="Y467" s="329">
        <v>4.3933571678123138E-4</v>
      </c>
      <c r="Z467" s="329">
        <v>3.4167369571156076E-4</v>
      </c>
      <c r="AA467" s="329">
        <v>3.2989848716574814E-4</v>
      </c>
      <c r="AB467" s="329">
        <v>2.7783806075014908E-4</v>
      </c>
      <c r="AC467" s="329">
        <v>1.6825236467343452E-4</v>
      </c>
      <c r="AD467" s="329">
        <v>2.3163907646317104E-4</v>
      </c>
      <c r="AE467" s="329">
        <v>1.2822879790647319E-4</v>
      </c>
      <c r="AF467" s="266">
        <v>8.8163955053528317E-5</v>
      </c>
      <c r="AG467" s="316"/>
      <c r="AH467" s="316"/>
      <c r="AI467" s="316"/>
      <c r="AJ467" s="316"/>
      <c r="AK467" s="316"/>
      <c r="AL467" s="316"/>
      <c r="AM467" s="316"/>
      <c r="AN467" s="316"/>
      <c r="AO467" s="316"/>
      <c r="AP467" s="316"/>
      <c r="AQ467" s="316"/>
      <c r="AR467" s="316"/>
      <c r="AS467" s="316"/>
      <c r="AT467" s="316"/>
      <c r="AU467" s="316"/>
      <c r="AV467" s="316"/>
      <c r="AW467" s="316"/>
      <c r="AX467" s="316"/>
      <c r="AY467" s="316"/>
      <c r="AZ467" s="316"/>
      <c r="BA467" s="316"/>
      <c r="BB467" s="316"/>
      <c r="BC467" s="316"/>
      <c r="BD467" s="316"/>
      <c r="BE467" s="316"/>
      <c r="BF467" s="316"/>
      <c r="BG467" s="316"/>
      <c r="BH467" s="316"/>
    </row>
    <row r="468" spans="1:60" ht="13.5">
      <c r="A468" s="269" t="s">
        <v>131</v>
      </c>
      <c r="B468" s="430">
        <v>5.357780585273789E-6</v>
      </c>
      <c r="C468" s="329">
        <v>5.6141405619032745E-6</v>
      </c>
      <c r="D468" s="329">
        <v>5.5536858269213524E-6</v>
      </c>
      <c r="E468" s="329">
        <v>4.0718050046361104E-5</v>
      </c>
      <c r="F468" s="329">
        <v>2.3723206847270008E-5</v>
      </c>
      <c r="G468" s="329">
        <v>1.5470280723505323E-5</v>
      </c>
      <c r="H468" s="329">
        <v>1.5253496620833523E-5</v>
      </c>
      <c r="I468" s="329">
        <v>1.220287515331382E-5</v>
      </c>
      <c r="J468" s="329">
        <v>1.2468165435280316E-5</v>
      </c>
      <c r="K468" s="329">
        <v>1.2778729329479755E-5</v>
      </c>
      <c r="L468" s="329">
        <v>2.7077093149588468E-5</v>
      </c>
      <c r="M468" s="329">
        <v>3.7874060927217408E-4</v>
      </c>
      <c r="N468" s="329">
        <v>3.5496168462490147E-4</v>
      </c>
      <c r="O468" s="329">
        <v>5.291260708308994E-4</v>
      </c>
      <c r="P468" s="329">
        <v>5.6887232775712873E-4</v>
      </c>
      <c r="Q468" s="329">
        <v>5.6608177715047458E-4</v>
      </c>
      <c r="R468" s="329">
        <v>7.1251894205182781E-4</v>
      </c>
      <c r="S468" s="329">
        <v>7.9700479683022336E-4</v>
      </c>
      <c r="T468" s="329">
        <v>9.0654543316230846E-4</v>
      </c>
      <c r="U468" s="329">
        <v>8.5115800874156495E-4</v>
      </c>
      <c r="V468" s="329">
        <v>8.4083975119204099E-4</v>
      </c>
      <c r="W468" s="329">
        <v>1.8141321325541666E-3</v>
      </c>
      <c r="X468" s="329">
        <v>1.8670691901964439E-3</v>
      </c>
      <c r="Y468" s="329">
        <v>2.0127937149915769E-3</v>
      </c>
      <c r="Z468" s="329">
        <v>2.2634445639019177E-3</v>
      </c>
      <c r="AA468" s="329">
        <v>2.2081438807984768E-3</v>
      </c>
      <c r="AB468" s="329">
        <v>2.2822885558868664E-3</v>
      </c>
      <c r="AC468" s="329">
        <v>2.4136103053026656E-3</v>
      </c>
      <c r="AD468" s="329">
        <v>2.6482101559269647E-3</v>
      </c>
      <c r="AE468" s="329">
        <v>2.9960345480917524E-3</v>
      </c>
      <c r="AF468" s="266">
        <v>3.3534938556487571E-3</v>
      </c>
      <c r="AG468" s="316"/>
      <c r="AH468" s="316"/>
      <c r="AI468" s="316"/>
      <c r="AJ468" s="316"/>
      <c r="AK468" s="316"/>
      <c r="AL468" s="316"/>
      <c r="AM468" s="316"/>
      <c r="AN468" s="316"/>
      <c r="AO468" s="316"/>
      <c r="AP468" s="316"/>
      <c r="AQ468" s="316"/>
      <c r="AR468" s="316"/>
      <c r="AS468" s="316"/>
      <c r="AT468" s="316"/>
      <c r="AU468" s="316"/>
      <c r="AV468" s="316"/>
      <c r="AW468" s="316"/>
      <c r="AX468" s="316"/>
      <c r="AY468" s="316"/>
      <c r="AZ468" s="316"/>
      <c r="BA468" s="316"/>
      <c r="BB468" s="316"/>
      <c r="BC468" s="316"/>
      <c r="BD468" s="316"/>
      <c r="BE468" s="316"/>
      <c r="BF468" s="316"/>
      <c r="BG468" s="316"/>
      <c r="BH468" s="316"/>
    </row>
    <row r="469" spans="1:60" ht="13.5">
      <c r="A469" s="269" t="s">
        <v>142</v>
      </c>
      <c r="B469" s="430">
        <v>0</v>
      </c>
      <c r="C469" s="329">
        <v>0</v>
      </c>
      <c r="D469" s="329">
        <v>0</v>
      </c>
      <c r="E469" s="329">
        <v>0</v>
      </c>
      <c r="F469" s="329">
        <v>0</v>
      </c>
      <c r="G469" s="329">
        <v>0</v>
      </c>
      <c r="H469" s="329">
        <v>0</v>
      </c>
      <c r="I469" s="329">
        <v>0</v>
      </c>
      <c r="J469" s="329">
        <v>0</v>
      </c>
      <c r="K469" s="329">
        <v>0</v>
      </c>
      <c r="L469" s="329">
        <v>0</v>
      </c>
      <c r="M469" s="329">
        <v>0</v>
      </c>
      <c r="N469" s="329">
        <v>0</v>
      </c>
      <c r="O469" s="329">
        <v>0</v>
      </c>
      <c r="P469" s="329">
        <v>0</v>
      </c>
      <c r="Q469" s="329">
        <v>0</v>
      </c>
      <c r="R469" s="329">
        <v>0</v>
      </c>
      <c r="S469" s="329">
        <v>0</v>
      </c>
      <c r="T469" s="329">
        <v>0</v>
      </c>
      <c r="U469" s="329">
        <v>0</v>
      </c>
      <c r="V469" s="329">
        <v>0</v>
      </c>
      <c r="W469" s="329">
        <v>0</v>
      </c>
      <c r="X469" s="329">
        <v>0</v>
      </c>
      <c r="Y469" s="329">
        <v>0</v>
      </c>
      <c r="Z469" s="329">
        <v>0</v>
      </c>
      <c r="AA469" s="329">
        <v>0</v>
      </c>
      <c r="AB469" s="329">
        <v>0</v>
      </c>
      <c r="AC469" s="329">
        <v>0</v>
      </c>
      <c r="AD469" s="329">
        <v>0</v>
      </c>
      <c r="AE469" s="329">
        <v>0</v>
      </c>
      <c r="AF469" s="431">
        <v>0</v>
      </c>
      <c r="AG469" s="316"/>
      <c r="AH469" s="316"/>
      <c r="AI469" s="316"/>
      <c r="AJ469" s="316"/>
      <c r="AK469" s="316"/>
      <c r="AL469" s="316"/>
      <c r="AM469" s="316"/>
      <c r="AN469" s="316"/>
      <c r="AO469" s="316"/>
      <c r="AP469" s="316"/>
      <c r="AQ469" s="316"/>
      <c r="AR469" s="316"/>
      <c r="AS469" s="316"/>
      <c r="AT469" s="316"/>
      <c r="AU469" s="316"/>
      <c r="AV469" s="316"/>
      <c r="AW469" s="316"/>
      <c r="AX469" s="316"/>
      <c r="AY469" s="316"/>
      <c r="AZ469" s="316"/>
      <c r="BA469" s="316"/>
      <c r="BB469" s="316"/>
      <c r="BC469" s="316"/>
      <c r="BD469" s="316"/>
      <c r="BE469" s="316"/>
      <c r="BF469" s="316"/>
      <c r="BG469" s="316"/>
      <c r="BH469" s="316"/>
    </row>
    <row r="470" spans="1:60" ht="13.5">
      <c r="A470" s="270" t="s">
        <v>112</v>
      </c>
      <c r="B470" s="669">
        <v>0.1973627024412751</v>
      </c>
      <c r="C470" s="670">
        <v>0.19517764674270946</v>
      </c>
      <c r="D470" s="670">
        <v>0.20009570752035177</v>
      </c>
      <c r="E470" s="670">
        <v>0.25077707516940961</v>
      </c>
      <c r="F470" s="670">
        <v>0.22132781729227971</v>
      </c>
      <c r="G470" s="670">
        <v>0.19651582763445802</v>
      </c>
      <c r="H470" s="670">
        <v>0.19889317644248547</v>
      </c>
      <c r="I470" s="670">
        <v>0.23907180942955725</v>
      </c>
      <c r="J470" s="670">
        <v>0.28797633979963355</v>
      </c>
      <c r="K470" s="670">
        <v>0.29478362572058436</v>
      </c>
      <c r="L470" s="670">
        <v>0.31731148676815762</v>
      </c>
      <c r="M470" s="670">
        <v>0.34331355316476531</v>
      </c>
      <c r="N470" s="670">
        <v>0.37299150440518958</v>
      </c>
      <c r="O470" s="670">
        <v>0.37099875576710389</v>
      </c>
      <c r="P470" s="670">
        <v>0.38873719128320949</v>
      </c>
      <c r="Q470" s="670">
        <v>0.39680908754241861</v>
      </c>
      <c r="R470" s="670">
        <v>0.38896510779459936</v>
      </c>
      <c r="S470" s="670">
        <v>0.3752898600875284</v>
      </c>
      <c r="T470" s="670">
        <v>0.35609771715476635</v>
      </c>
      <c r="U470" s="670">
        <v>0.34524491821553205</v>
      </c>
      <c r="V470" s="670">
        <v>0.31882519228553513</v>
      </c>
      <c r="W470" s="670">
        <v>0.30421659299756587</v>
      </c>
      <c r="X470" s="670">
        <v>0.28983131445670673</v>
      </c>
      <c r="Y470" s="670">
        <v>0.27455932337051869</v>
      </c>
      <c r="Z470" s="670">
        <v>0.25892866610427767</v>
      </c>
      <c r="AA470" s="670">
        <v>0.24696557908062627</v>
      </c>
      <c r="AB470" s="670">
        <v>0.23571727724562708</v>
      </c>
      <c r="AC470" s="670">
        <v>0.22777983281946373</v>
      </c>
      <c r="AD470" s="670">
        <v>0.22207801647052466</v>
      </c>
      <c r="AE470" s="670">
        <v>0.21417754757359719</v>
      </c>
      <c r="AF470" s="656">
        <v>0.18022950105232055</v>
      </c>
      <c r="AG470" s="316"/>
      <c r="AH470" s="316"/>
      <c r="AI470" s="316"/>
      <c r="AJ470" s="316"/>
      <c r="AK470" s="316"/>
      <c r="AL470" s="316"/>
      <c r="AM470" s="316"/>
      <c r="AN470" s="316"/>
      <c r="AO470" s="316"/>
      <c r="AP470" s="316"/>
      <c r="AQ470" s="316"/>
      <c r="AR470" s="316"/>
      <c r="AS470" s="316"/>
      <c r="AT470" s="316"/>
      <c r="AU470" s="316"/>
      <c r="AV470" s="316"/>
      <c r="AW470" s="316"/>
      <c r="AX470" s="316"/>
      <c r="AY470" s="316"/>
      <c r="AZ470" s="316"/>
      <c r="BA470" s="316"/>
      <c r="BB470" s="316"/>
      <c r="BC470" s="316"/>
      <c r="BD470" s="316"/>
      <c r="BE470" s="316"/>
      <c r="BF470" s="316"/>
      <c r="BG470" s="316"/>
      <c r="BH470" s="316"/>
    </row>
    <row r="471" spans="1:60" ht="13.5">
      <c r="A471" s="269" t="s">
        <v>114</v>
      </c>
      <c r="B471" s="428">
        <v>0.1973627024412751</v>
      </c>
      <c r="C471" s="429">
        <v>0.19517764674270946</v>
      </c>
      <c r="D471" s="429">
        <v>0.1972232067195252</v>
      </c>
      <c r="E471" s="429">
        <v>0.24291203171061632</v>
      </c>
      <c r="F471" s="429">
        <v>0.20940799384673084</v>
      </c>
      <c r="G471" s="429">
        <v>0.18053412035596264</v>
      </c>
      <c r="H471" s="429">
        <v>0.17919420569678604</v>
      </c>
      <c r="I471" s="429">
        <v>0.21562421541424162</v>
      </c>
      <c r="J471" s="429">
        <v>0.26201625744995521</v>
      </c>
      <c r="K471" s="429">
        <v>0.26682375403198905</v>
      </c>
      <c r="L471" s="429">
        <v>0.28816961489471754</v>
      </c>
      <c r="M471" s="429">
        <v>0.31295211635976755</v>
      </c>
      <c r="N471" s="429">
        <v>0.34174885652665826</v>
      </c>
      <c r="O471" s="429">
        <v>0.33948304081243108</v>
      </c>
      <c r="P471" s="429">
        <v>0.35743263724322377</v>
      </c>
      <c r="Q471" s="429">
        <v>0.36484388818930497</v>
      </c>
      <c r="R471" s="429">
        <v>0.35494722877635448</v>
      </c>
      <c r="S471" s="429">
        <v>0.33818039813111223</v>
      </c>
      <c r="T471" s="429">
        <v>0.31502499170858522</v>
      </c>
      <c r="U471" s="429">
        <v>0.29943939665712827</v>
      </c>
      <c r="V471" s="429">
        <v>0.2686117577678625</v>
      </c>
      <c r="W471" s="429">
        <v>0.25027940795864423</v>
      </c>
      <c r="X471" s="429">
        <v>0.2327252505308304</v>
      </c>
      <c r="Y471" s="429">
        <v>0.2184055390457271</v>
      </c>
      <c r="Z471" s="429">
        <v>0.20512451733857115</v>
      </c>
      <c r="AA471" s="429">
        <v>0.19432542086706567</v>
      </c>
      <c r="AB471" s="429">
        <v>0.18443076702872088</v>
      </c>
      <c r="AC471" s="429">
        <v>0.17536548459325346</v>
      </c>
      <c r="AD471" s="429">
        <v>0.1682264667604623</v>
      </c>
      <c r="AE471" s="429">
        <v>0.1593643929729128</v>
      </c>
      <c r="AF471" s="434">
        <v>0.12571795169939581</v>
      </c>
      <c r="AG471" s="316"/>
      <c r="AH471" s="316"/>
      <c r="AI471" s="316"/>
      <c r="AJ471" s="316"/>
      <c r="AK471" s="316"/>
      <c r="AL471" s="316"/>
      <c r="AM471" s="316"/>
      <c r="AN471" s="316"/>
      <c r="AO471" s="316"/>
      <c r="AP471" s="316"/>
      <c r="AQ471" s="316"/>
      <c r="AR471" s="316"/>
      <c r="AS471" s="316"/>
      <c r="AT471" s="316"/>
      <c r="AU471" s="316"/>
      <c r="AV471" s="316"/>
      <c r="AW471" s="316"/>
      <c r="AX471" s="316"/>
      <c r="AY471" s="316"/>
      <c r="AZ471" s="316"/>
      <c r="BA471" s="316"/>
      <c r="BB471" s="316"/>
      <c r="BC471" s="316"/>
      <c r="BD471" s="316"/>
      <c r="BE471" s="316"/>
      <c r="BF471" s="316"/>
      <c r="BG471" s="316"/>
      <c r="BH471" s="316"/>
    </row>
    <row r="472" spans="1:60" ht="13.5">
      <c r="A472" s="269" t="s">
        <v>127</v>
      </c>
      <c r="B472" s="430">
        <v>0</v>
      </c>
      <c r="C472" s="329">
        <v>0</v>
      </c>
      <c r="D472" s="329">
        <v>2.8725008008265588E-3</v>
      </c>
      <c r="E472" s="329">
        <v>7.8650434587933162E-3</v>
      </c>
      <c r="F472" s="429">
        <v>1.1919823445548863E-2</v>
      </c>
      <c r="G472" s="429">
        <v>1.5981707278495374E-2</v>
      </c>
      <c r="H472" s="429">
        <v>1.9698970745699425E-2</v>
      </c>
      <c r="I472" s="429">
        <v>2.3447594015315633E-2</v>
      </c>
      <c r="J472" s="429">
        <v>2.5960082349678341E-2</v>
      </c>
      <c r="K472" s="429">
        <v>2.7959871688595293E-2</v>
      </c>
      <c r="L472" s="429">
        <v>2.9141871873440063E-2</v>
      </c>
      <c r="M472" s="429">
        <v>3.0361436804997768E-2</v>
      </c>
      <c r="N472" s="429">
        <v>3.1242647878531305E-2</v>
      </c>
      <c r="O472" s="429">
        <v>3.1515714954672792E-2</v>
      </c>
      <c r="P472" s="429">
        <v>3.1304554039985728E-2</v>
      </c>
      <c r="Q472" s="429">
        <v>3.1965199353113642E-2</v>
      </c>
      <c r="R472" s="429">
        <v>3.4017879018244886E-2</v>
      </c>
      <c r="S472" s="429">
        <v>3.7109461956416206E-2</v>
      </c>
      <c r="T472" s="429">
        <v>4.1072725446181138E-2</v>
      </c>
      <c r="U472" s="429">
        <v>4.5805521558403783E-2</v>
      </c>
      <c r="V472" s="429">
        <v>5.0213434517672635E-2</v>
      </c>
      <c r="W472" s="429">
        <v>5.3937185038921628E-2</v>
      </c>
      <c r="X472" s="429">
        <v>5.7106063925876333E-2</v>
      </c>
      <c r="Y472" s="429">
        <v>5.6153784324791588E-2</v>
      </c>
      <c r="Z472" s="429">
        <v>5.3804148765706529E-2</v>
      </c>
      <c r="AA472" s="429">
        <v>5.2640158213560613E-2</v>
      </c>
      <c r="AB472" s="429">
        <v>5.1286510216906188E-2</v>
      </c>
      <c r="AC472" s="429">
        <v>5.2414348226210272E-2</v>
      </c>
      <c r="AD472" s="429">
        <v>5.3851549710062382E-2</v>
      </c>
      <c r="AE472" s="429">
        <v>5.4813154600684401E-2</v>
      </c>
      <c r="AF472" s="434">
        <v>5.4511549352924744E-2</v>
      </c>
      <c r="AG472" s="316"/>
      <c r="AH472" s="316"/>
      <c r="AI472" s="316"/>
      <c r="AJ472" s="316"/>
      <c r="AK472" s="316"/>
      <c r="AL472" s="316"/>
      <c r="AM472" s="316"/>
      <c r="AN472" s="316"/>
      <c r="AO472" s="316"/>
      <c r="AP472" s="316"/>
      <c r="AQ472" s="316"/>
      <c r="AR472" s="316"/>
      <c r="AS472" s="316"/>
      <c r="AT472" s="316"/>
      <c r="AU472" s="316"/>
      <c r="AV472" s="316"/>
      <c r="AW472" s="316"/>
      <c r="AX472" s="316"/>
      <c r="AY472" s="316"/>
      <c r="AZ472" s="316"/>
      <c r="BA472" s="316"/>
      <c r="BB472" s="316"/>
      <c r="BC472" s="316"/>
      <c r="BD472" s="316"/>
      <c r="BE472" s="316"/>
      <c r="BF472" s="316"/>
      <c r="BG472" s="316"/>
      <c r="BH472" s="316"/>
    </row>
    <row r="473" spans="1:60" ht="13.5">
      <c r="A473" s="269" t="s">
        <v>142</v>
      </c>
      <c r="B473" s="430">
        <v>0</v>
      </c>
      <c r="C473" s="329">
        <v>0</v>
      </c>
      <c r="D473" s="329">
        <v>0</v>
      </c>
      <c r="E473" s="329">
        <v>0</v>
      </c>
      <c r="F473" s="329">
        <v>0</v>
      </c>
      <c r="G473" s="329">
        <v>0</v>
      </c>
      <c r="H473" s="329">
        <v>0</v>
      </c>
      <c r="I473" s="329">
        <v>0</v>
      </c>
      <c r="J473" s="329">
        <v>0</v>
      </c>
      <c r="K473" s="329">
        <v>0</v>
      </c>
      <c r="L473" s="329">
        <v>0</v>
      </c>
      <c r="M473" s="329">
        <v>0</v>
      </c>
      <c r="N473" s="329">
        <v>0</v>
      </c>
      <c r="O473" s="329">
        <v>0</v>
      </c>
      <c r="P473" s="329">
        <v>0</v>
      </c>
      <c r="Q473" s="329">
        <v>0</v>
      </c>
      <c r="R473" s="329">
        <v>0</v>
      </c>
      <c r="S473" s="329">
        <v>0</v>
      </c>
      <c r="T473" s="329">
        <v>0</v>
      </c>
      <c r="U473" s="329">
        <v>0</v>
      </c>
      <c r="V473" s="329">
        <v>0</v>
      </c>
      <c r="W473" s="329">
        <v>0</v>
      </c>
      <c r="X473" s="329">
        <v>0</v>
      </c>
      <c r="Y473" s="329">
        <v>0</v>
      </c>
      <c r="Z473" s="329">
        <v>0</v>
      </c>
      <c r="AA473" s="329">
        <v>0</v>
      </c>
      <c r="AB473" s="329">
        <v>0</v>
      </c>
      <c r="AC473" s="329">
        <v>0</v>
      </c>
      <c r="AD473" s="329">
        <v>0</v>
      </c>
      <c r="AE473" s="329">
        <v>0</v>
      </c>
      <c r="AF473" s="431">
        <v>0</v>
      </c>
      <c r="AG473" s="316"/>
      <c r="AH473" s="316"/>
      <c r="AI473" s="316"/>
      <c r="AJ473" s="316"/>
      <c r="AK473" s="316"/>
      <c r="AL473" s="316"/>
      <c r="AM473" s="316"/>
      <c r="AN473" s="316"/>
      <c r="AO473" s="316"/>
      <c r="AP473" s="316"/>
      <c r="AQ473" s="316"/>
      <c r="AR473" s="316"/>
      <c r="AS473" s="316"/>
      <c r="AT473" s="316"/>
      <c r="AU473" s="316"/>
      <c r="AV473" s="316"/>
      <c r="AW473" s="316"/>
      <c r="AX473" s="316"/>
      <c r="AY473" s="316"/>
      <c r="AZ473" s="316"/>
      <c r="BA473" s="316"/>
      <c r="BB473" s="316"/>
      <c r="BC473" s="316"/>
      <c r="BD473" s="316"/>
      <c r="BE473" s="316"/>
      <c r="BF473" s="316"/>
      <c r="BG473" s="316"/>
      <c r="BH473" s="316"/>
    </row>
    <row r="474" spans="1:60">
      <c r="A474" s="270" t="s">
        <v>132</v>
      </c>
      <c r="B474" s="293">
        <v>17.715849361382453</v>
      </c>
      <c r="C474" s="294">
        <v>18.583957569055279</v>
      </c>
      <c r="D474" s="294">
        <v>19.414338355387638</v>
      </c>
      <c r="E474" s="294">
        <v>20.112041135748022</v>
      </c>
      <c r="F474" s="294">
        <v>20.706839990071156</v>
      </c>
      <c r="G474" s="294">
        <v>21.33823291560384</v>
      </c>
      <c r="H474" s="294">
        <v>21.582715965876691</v>
      </c>
      <c r="I474" s="294">
        <v>22.395383503955657</v>
      </c>
      <c r="J474" s="294">
        <v>23.140365908593825</v>
      </c>
      <c r="K474" s="294">
        <v>24.040114628910885</v>
      </c>
      <c r="L474" s="294">
        <v>24.056004134633039</v>
      </c>
      <c r="M474" s="294">
        <v>25.191870972032042</v>
      </c>
      <c r="N474" s="294">
        <v>25.699859130950266</v>
      </c>
      <c r="O474" s="294">
        <v>25.932749720627385</v>
      </c>
      <c r="P474" s="294">
        <v>25.849480721200855</v>
      </c>
      <c r="Q474" s="294">
        <v>25.875276860136232</v>
      </c>
      <c r="R474" s="294">
        <v>26.196175280057311</v>
      </c>
      <c r="S474" s="294">
        <v>26.483880060670252</v>
      </c>
      <c r="T474" s="294">
        <v>26.409843021815135</v>
      </c>
      <c r="U474" s="294">
        <v>26.988770615851035</v>
      </c>
      <c r="V474" s="294">
        <v>27.046598609871204</v>
      </c>
      <c r="W474" s="294">
        <v>26.427753494480662</v>
      </c>
      <c r="X474" s="294">
        <v>24.474498998447409</v>
      </c>
      <c r="Y474" s="294">
        <v>22.462823257905772</v>
      </c>
      <c r="Z474" s="294">
        <v>21.061395432535313</v>
      </c>
      <c r="AA474" s="294">
        <v>19.780681476149017</v>
      </c>
      <c r="AB474" s="294">
        <v>18.186512861868422</v>
      </c>
      <c r="AC474" s="294">
        <v>16.735827088107392</v>
      </c>
      <c r="AD474" s="294">
        <v>15.007428095997593</v>
      </c>
      <c r="AE474" s="294">
        <v>13.739554619426524</v>
      </c>
      <c r="AF474" s="656">
        <v>10.299084697721494</v>
      </c>
      <c r="AG474" s="316"/>
      <c r="AH474" s="316"/>
      <c r="AI474" s="316"/>
      <c r="AJ474" s="316"/>
      <c r="AK474" s="316"/>
      <c r="AL474" s="316"/>
      <c r="AM474" s="316"/>
      <c r="AN474" s="316"/>
      <c r="AO474" s="316"/>
      <c r="AP474" s="316"/>
      <c r="AQ474" s="316"/>
      <c r="AR474" s="316"/>
      <c r="AS474" s="316"/>
      <c r="AT474" s="316"/>
      <c r="AU474" s="316"/>
      <c r="AV474" s="316"/>
      <c r="AW474" s="316"/>
      <c r="AX474" s="316"/>
      <c r="AY474" s="316"/>
      <c r="AZ474" s="316"/>
      <c r="BA474" s="316"/>
      <c r="BB474" s="316"/>
      <c r="BC474" s="316"/>
      <c r="BD474" s="316"/>
      <c r="BE474" s="316"/>
      <c r="BF474" s="316"/>
      <c r="BG474" s="316"/>
      <c r="BH474" s="316"/>
    </row>
    <row r="475" spans="1:60">
      <c r="A475" s="272" t="s">
        <v>127</v>
      </c>
      <c r="B475" s="402">
        <v>9.172982275672565</v>
      </c>
      <c r="C475" s="331">
        <v>10.124565290334996</v>
      </c>
      <c r="D475" s="331">
        <v>11.020327988851665</v>
      </c>
      <c r="E475" s="331">
        <v>11.893656233033708</v>
      </c>
      <c r="F475" s="331">
        <v>12.714742323877918</v>
      </c>
      <c r="G475" s="331">
        <v>13.710311942353261</v>
      </c>
      <c r="H475" s="331">
        <v>14.269306131975791</v>
      </c>
      <c r="I475" s="331">
        <v>15.120667715619874</v>
      </c>
      <c r="J475" s="331">
        <v>15.861582566483488</v>
      </c>
      <c r="K475" s="331">
        <v>16.668596614328198</v>
      </c>
      <c r="L475" s="331">
        <v>17.031488593747579</v>
      </c>
      <c r="M475" s="331">
        <v>18.430155006825029</v>
      </c>
      <c r="N475" s="331">
        <v>19.485022584100264</v>
      </c>
      <c r="O475" s="331">
        <v>20.320097783691168</v>
      </c>
      <c r="P475" s="331">
        <v>20.781957183880838</v>
      </c>
      <c r="Q475" s="331">
        <v>21.320208062923978</v>
      </c>
      <c r="R475" s="331">
        <v>22.18426104143866</v>
      </c>
      <c r="S475" s="331">
        <v>22.969350692406504</v>
      </c>
      <c r="T475" s="331">
        <v>23.387505065681644</v>
      </c>
      <c r="U475" s="331">
        <v>24.272044449882721</v>
      </c>
      <c r="V475" s="331">
        <v>24.637392490152564</v>
      </c>
      <c r="W475" s="331">
        <v>24.237316490365906</v>
      </c>
      <c r="X475" s="331">
        <v>22.557106172440648</v>
      </c>
      <c r="Y475" s="331">
        <v>20.706550254796362</v>
      </c>
      <c r="Z475" s="331">
        <v>19.398017741249095</v>
      </c>
      <c r="AA475" s="331">
        <v>18.188049250985866</v>
      </c>
      <c r="AB475" s="331">
        <v>16.655385537522683</v>
      </c>
      <c r="AC475" s="331">
        <v>15.235631308455204</v>
      </c>
      <c r="AD475" s="331">
        <v>13.535165815891247</v>
      </c>
      <c r="AE475" s="331">
        <v>12.238392934284086</v>
      </c>
      <c r="AF475" s="265">
        <v>9.0645385315736018</v>
      </c>
      <c r="AG475" s="316"/>
      <c r="AH475" s="316"/>
      <c r="AI475" s="316"/>
      <c r="AJ475" s="316"/>
      <c r="AK475" s="316"/>
      <c r="AL475" s="316"/>
      <c r="AM475" s="316"/>
      <c r="AN475" s="316"/>
      <c r="AO475" s="316"/>
      <c r="AP475" s="316"/>
      <c r="AQ475" s="316"/>
      <c r="AR475" s="316"/>
      <c r="AS475" s="316"/>
      <c r="AT475" s="316"/>
      <c r="AU475" s="316"/>
      <c r="AV475" s="316"/>
      <c r="AW475" s="316"/>
      <c r="AX475" s="316"/>
      <c r="AY475" s="316"/>
      <c r="AZ475" s="316"/>
      <c r="BA475" s="316"/>
      <c r="BB475" s="316"/>
      <c r="BC475" s="316"/>
      <c r="BD475" s="316"/>
      <c r="BE475" s="316"/>
      <c r="BF475" s="316"/>
      <c r="BG475" s="316"/>
      <c r="BH475" s="316"/>
    </row>
    <row r="476" spans="1:60">
      <c r="A476" s="272" t="s">
        <v>114</v>
      </c>
      <c r="B476" s="402">
        <v>8.5172585651649264</v>
      </c>
      <c r="C476" s="331">
        <v>8.4353324506350074</v>
      </c>
      <c r="D476" s="331">
        <v>8.3735882873322005</v>
      </c>
      <c r="E476" s="331">
        <v>8.2003417899714197</v>
      </c>
      <c r="F476" s="331">
        <v>7.9761811459463132</v>
      </c>
      <c r="G476" s="331">
        <v>7.6145785547260081</v>
      </c>
      <c r="H476" s="331">
        <v>7.2904883831575633</v>
      </c>
      <c r="I476" s="331">
        <v>7.2289330395011424</v>
      </c>
      <c r="J476" s="331">
        <v>7.20090319051873</v>
      </c>
      <c r="K476" s="331">
        <v>7.266815492755649</v>
      </c>
      <c r="L476" s="331">
        <v>6.915226075377662</v>
      </c>
      <c r="M476" s="331">
        <v>6.655884081866609</v>
      </c>
      <c r="N476" s="331">
        <v>6.1210033903254697</v>
      </c>
      <c r="O476" s="331">
        <v>5.5295602605272576</v>
      </c>
      <c r="P476" s="331">
        <v>4.992878755501259</v>
      </c>
      <c r="Q476" s="331">
        <v>4.4875625155115726</v>
      </c>
      <c r="R476" s="331">
        <v>3.9492217996525376</v>
      </c>
      <c r="S476" s="331">
        <v>3.458477728954815</v>
      </c>
      <c r="T476" s="331">
        <v>2.9687554251323443</v>
      </c>
      <c r="U476" s="331">
        <v>2.6688194024213949</v>
      </c>
      <c r="V476" s="331">
        <v>2.3546701457321539</v>
      </c>
      <c r="W476" s="331">
        <v>2.130120714658541</v>
      </c>
      <c r="X476" s="331">
        <v>1.8600209746719543</v>
      </c>
      <c r="Y476" s="331">
        <v>1.7043437315148435</v>
      </c>
      <c r="Z476" s="331">
        <v>1.6154495681446936</v>
      </c>
      <c r="AA476" s="331">
        <v>1.5496351605108332</v>
      </c>
      <c r="AB476" s="331">
        <v>1.4939678380570891</v>
      </c>
      <c r="AC476" s="331">
        <v>1.4675941664301169</v>
      </c>
      <c r="AD476" s="331">
        <v>1.4419433137810118</v>
      </c>
      <c r="AE476" s="331">
        <v>1.4726551499431537</v>
      </c>
      <c r="AF476" s="265">
        <v>1.2133279686455081</v>
      </c>
      <c r="AG476" s="316"/>
      <c r="AH476" s="316"/>
      <c r="AI476" s="316"/>
      <c r="AJ476" s="316"/>
      <c r="AK476" s="316"/>
      <c r="AL476" s="316"/>
      <c r="AM476" s="316"/>
      <c r="AN476" s="316"/>
      <c r="AO476" s="316"/>
      <c r="AP476" s="316"/>
      <c r="AQ476" s="316"/>
      <c r="AR476" s="316"/>
      <c r="AS476" s="316"/>
      <c r="AT476" s="316"/>
      <c r="AU476" s="316"/>
      <c r="AV476" s="316"/>
      <c r="AW476" s="316"/>
      <c r="AX476" s="316"/>
      <c r="AY476" s="316"/>
      <c r="AZ476" s="316"/>
      <c r="BA476" s="316"/>
      <c r="BB476" s="316"/>
      <c r="BC476" s="316"/>
      <c r="BD476" s="316"/>
      <c r="BE476" s="316"/>
      <c r="BF476" s="316"/>
      <c r="BG476" s="316"/>
      <c r="BH476" s="316"/>
    </row>
    <row r="477" spans="1:60">
      <c r="A477" s="273" t="s">
        <v>144</v>
      </c>
      <c r="B477" s="417">
        <v>2.5608520544962054E-2</v>
      </c>
      <c r="C477" s="418">
        <v>2.4059828085273377E-2</v>
      </c>
      <c r="D477" s="418">
        <v>2.0422079203773078E-2</v>
      </c>
      <c r="E477" s="418">
        <v>1.8043112742890655E-2</v>
      </c>
      <c r="F477" s="418">
        <v>1.5916520246927961E-2</v>
      </c>
      <c r="G477" s="418">
        <v>1.3342418524578724E-2</v>
      </c>
      <c r="H477" s="418">
        <v>2.292145074333838E-2</v>
      </c>
      <c r="I477" s="418">
        <v>4.5782748834635005E-2</v>
      </c>
      <c r="J477" s="418">
        <v>7.7880151591607452E-2</v>
      </c>
      <c r="K477" s="418">
        <v>0.10470252182703786</v>
      </c>
      <c r="L477" s="418">
        <v>0.10928946550780062</v>
      </c>
      <c r="M477" s="418">
        <v>0.10583188334040829</v>
      </c>
      <c r="N477" s="418">
        <v>9.3833156524532696E-2</v>
      </c>
      <c r="O477" s="418">
        <v>8.3091676408961396E-2</v>
      </c>
      <c r="P477" s="418">
        <v>7.4644781818756417E-2</v>
      </c>
      <c r="Q477" s="418">
        <v>6.750628170068014E-2</v>
      </c>
      <c r="R477" s="418">
        <v>6.2692438966116495E-2</v>
      </c>
      <c r="S477" s="418">
        <v>5.6051639308934913E-2</v>
      </c>
      <c r="T477" s="418">
        <v>5.3582531001142977E-2</v>
      </c>
      <c r="U477" s="418">
        <v>4.7906763546919674E-2</v>
      </c>
      <c r="V477" s="418">
        <v>5.4535973986489683E-2</v>
      </c>
      <c r="W477" s="418">
        <v>6.0316289456213625E-2</v>
      </c>
      <c r="X477" s="418">
        <v>5.7371851334800779E-2</v>
      </c>
      <c r="Y477" s="418">
        <v>5.1929271594562343E-2</v>
      </c>
      <c r="Z477" s="418">
        <v>4.7928123141524184E-2</v>
      </c>
      <c r="AA477" s="418">
        <v>4.2997064652314003E-2</v>
      </c>
      <c r="AB477" s="418">
        <v>3.7159486288648333E-2</v>
      </c>
      <c r="AC477" s="418">
        <v>3.2601613222068664E-2</v>
      </c>
      <c r="AD477" s="418">
        <v>3.0318966325333884E-2</v>
      </c>
      <c r="AE477" s="418">
        <v>2.850653519928345E-2</v>
      </c>
      <c r="AF477" s="350">
        <v>2.1218197502382789E-2</v>
      </c>
      <c r="AG477" s="316"/>
      <c r="AH477" s="316"/>
      <c r="AI477" s="316"/>
      <c r="AJ477" s="316"/>
      <c r="AK477" s="316"/>
      <c r="AL477" s="316"/>
      <c r="AM477" s="316"/>
      <c r="AN477" s="316"/>
      <c r="AO477" s="316"/>
      <c r="AP477" s="316"/>
      <c r="AQ477" s="316"/>
      <c r="AR477" s="316"/>
      <c r="AS477" s="316"/>
      <c r="AT477" s="316"/>
      <c r="AU477" s="316"/>
      <c r="AV477" s="316"/>
      <c r="AW477" s="316"/>
      <c r="AX477" s="316"/>
      <c r="AY477" s="316"/>
      <c r="AZ477" s="316"/>
      <c r="BA477" s="316"/>
      <c r="BB477" s="316"/>
      <c r="BC477" s="316"/>
      <c r="BD477" s="316"/>
      <c r="BE477" s="316"/>
      <c r="BF477" s="316"/>
      <c r="BG477" s="316"/>
      <c r="BH477" s="316"/>
    </row>
    <row r="478" spans="1:60">
      <c r="A478" s="172"/>
      <c r="B478" s="328"/>
      <c r="C478" s="328"/>
      <c r="D478" s="328"/>
      <c r="E478" s="328"/>
      <c r="F478" s="328"/>
      <c r="G478" s="328"/>
      <c r="H478" s="328"/>
      <c r="I478" s="328"/>
      <c r="J478" s="328"/>
      <c r="K478" s="328"/>
      <c r="L478" s="328"/>
      <c r="M478" s="328"/>
      <c r="N478" s="328"/>
      <c r="O478" s="328"/>
      <c r="P478" s="328"/>
      <c r="Q478" s="328"/>
      <c r="R478" s="328"/>
      <c r="S478" s="328"/>
      <c r="T478" s="328"/>
      <c r="U478" s="328"/>
      <c r="V478" s="328"/>
      <c r="W478" s="328"/>
      <c r="X478" s="328"/>
      <c r="Y478" s="328"/>
      <c r="Z478" s="328"/>
      <c r="AA478" s="328"/>
      <c r="AB478" s="328"/>
      <c r="AC478" s="328"/>
      <c r="AD478" s="328"/>
      <c r="AE478" s="328"/>
      <c r="AF478" s="328"/>
      <c r="AG478" s="316"/>
      <c r="AH478" s="316"/>
      <c r="AI478" s="316"/>
      <c r="AJ478" s="316"/>
      <c r="AK478" s="316"/>
      <c r="AL478" s="316"/>
      <c r="AM478" s="316"/>
      <c r="AN478" s="316"/>
      <c r="AO478" s="316"/>
      <c r="BH478" s="316"/>
    </row>
    <row r="479" spans="1:60">
      <c r="A479" s="172" t="s">
        <v>546</v>
      </c>
      <c r="B479" s="352"/>
      <c r="C479" s="352"/>
      <c r="D479" s="352"/>
      <c r="E479" s="352"/>
      <c r="F479" s="352"/>
      <c r="G479" s="352"/>
      <c r="H479" s="352"/>
      <c r="I479" s="352"/>
      <c r="J479" s="352"/>
      <c r="K479" s="352"/>
      <c r="L479" s="352"/>
      <c r="M479" s="352"/>
      <c r="N479" s="352"/>
      <c r="O479" s="352"/>
      <c r="P479" s="352"/>
      <c r="Q479" s="352"/>
      <c r="R479" s="352"/>
      <c r="S479" s="352"/>
      <c r="T479" s="352"/>
      <c r="U479" s="352"/>
      <c r="V479" s="352"/>
      <c r="W479" s="352"/>
      <c r="X479" s="352"/>
      <c r="Y479" s="352"/>
      <c r="Z479" s="352"/>
      <c r="AA479" s="352"/>
      <c r="AB479" s="352"/>
      <c r="AC479" s="352"/>
      <c r="AD479" s="352"/>
      <c r="AE479" s="352"/>
      <c r="AF479" s="352"/>
      <c r="AG479" s="316"/>
      <c r="AH479" s="316"/>
      <c r="AI479" s="316"/>
      <c r="AJ479" s="316"/>
      <c r="AK479" s="316"/>
      <c r="AL479" s="316"/>
      <c r="AM479" s="316"/>
      <c r="AN479" s="316"/>
      <c r="AO479" s="316"/>
      <c r="BH479" s="316"/>
    </row>
    <row r="480" spans="1:60">
      <c r="A480" s="196"/>
      <c r="B480" s="658"/>
      <c r="C480" s="658"/>
      <c r="D480" s="658"/>
      <c r="E480" s="658"/>
      <c r="F480" s="658"/>
      <c r="G480" s="658"/>
      <c r="H480" s="658"/>
      <c r="I480" s="658"/>
      <c r="J480" s="658"/>
      <c r="K480" s="658"/>
      <c r="L480" s="658"/>
      <c r="M480" s="658"/>
      <c r="N480" s="658"/>
      <c r="O480" s="658"/>
      <c r="P480" s="658"/>
      <c r="Q480" s="658"/>
      <c r="R480" s="658"/>
      <c r="S480" s="658"/>
      <c r="T480" s="658"/>
      <c r="U480" s="658"/>
      <c r="V480" s="658"/>
      <c r="W480" s="658"/>
      <c r="X480" s="658"/>
      <c r="Y480" s="658"/>
      <c r="Z480" s="658"/>
      <c r="AA480" s="658"/>
      <c r="AB480" s="658"/>
      <c r="AC480" s="658"/>
      <c r="AD480" s="658"/>
      <c r="AE480" s="658"/>
      <c r="AF480" s="658"/>
      <c r="AG480" s="316"/>
      <c r="AH480" s="316"/>
      <c r="AI480" s="316"/>
      <c r="AJ480" s="316"/>
      <c r="AK480" s="316"/>
      <c r="AL480" s="316"/>
      <c r="AM480" s="316"/>
      <c r="AN480" s="316"/>
      <c r="AO480" s="316"/>
      <c r="BH480" s="316"/>
    </row>
    <row r="481" spans="1:60">
      <c r="A481" s="196"/>
      <c r="B481" s="658"/>
      <c r="C481" s="658"/>
      <c r="D481" s="658"/>
      <c r="E481" s="658"/>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316"/>
      <c r="AH481" s="316"/>
      <c r="AI481" s="316"/>
      <c r="AJ481" s="316"/>
      <c r="AK481" s="316"/>
      <c r="AL481" s="316"/>
      <c r="AM481" s="316"/>
      <c r="AN481" s="316"/>
      <c r="AO481" s="316"/>
      <c r="BH481" s="316"/>
    </row>
    <row r="482" spans="1:60" ht="14.25">
      <c r="A482" s="1012" t="s">
        <v>573</v>
      </c>
      <c r="B482" s="196"/>
      <c r="C482" s="196"/>
      <c r="D482" s="196"/>
      <c r="E482" s="196"/>
      <c r="F482" s="196"/>
      <c r="G482" s="196"/>
      <c r="H482" s="196"/>
      <c r="I482" s="196"/>
      <c r="J482" s="196"/>
      <c r="K482" s="196"/>
      <c r="L482" s="196"/>
      <c r="M482" s="196"/>
      <c r="N482" s="196"/>
      <c r="O482" s="196"/>
      <c r="P482" s="196"/>
      <c r="Q482" s="196"/>
      <c r="R482" s="196"/>
      <c r="S482" s="196"/>
      <c r="T482" s="196"/>
      <c r="U482" s="196"/>
      <c r="V482" s="196"/>
      <c r="W482" s="196"/>
      <c r="X482" s="196"/>
      <c r="Y482" s="196"/>
      <c r="Z482" s="196"/>
      <c r="AA482" s="196"/>
      <c r="AB482" s="196"/>
      <c r="AC482" s="307"/>
      <c r="AD482" s="307"/>
      <c r="AG482" s="316"/>
      <c r="AH482" s="316"/>
      <c r="AI482" s="316"/>
      <c r="AJ482" s="316"/>
      <c r="AK482" s="316"/>
      <c r="AL482" s="316"/>
      <c r="AM482" s="316"/>
      <c r="AN482" s="316"/>
      <c r="AO482" s="316"/>
      <c r="BH482" s="316"/>
    </row>
    <row r="483" spans="1:60">
      <c r="A483" s="262"/>
      <c r="B483" s="196"/>
      <c r="C483" s="196"/>
      <c r="D483" s="196"/>
      <c r="E483" s="196"/>
      <c r="F483" s="196"/>
      <c r="G483" s="196"/>
      <c r="H483" s="196"/>
      <c r="I483" s="196"/>
      <c r="J483" s="196"/>
      <c r="K483" s="196"/>
      <c r="L483" s="196"/>
      <c r="M483" s="196"/>
      <c r="N483" s="196"/>
      <c r="O483" s="196"/>
      <c r="P483" s="196"/>
      <c r="Q483" s="196"/>
      <c r="R483" s="196"/>
      <c r="S483" s="196"/>
      <c r="T483" s="196"/>
      <c r="U483" s="196"/>
      <c r="V483" s="196"/>
      <c r="W483" s="196"/>
      <c r="X483" s="196"/>
      <c r="Y483" s="196"/>
      <c r="Z483" s="196"/>
      <c r="AA483" s="196"/>
      <c r="AB483" s="309"/>
      <c r="AC483" s="154"/>
      <c r="AD483" s="154"/>
      <c r="AF483" s="309" t="s">
        <v>124</v>
      </c>
      <c r="AG483" s="316"/>
      <c r="AH483" s="316"/>
      <c r="AI483" s="316"/>
      <c r="AJ483" s="316"/>
      <c r="AK483" s="316"/>
      <c r="AL483" s="316"/>
      <c r="AM483" s="316"/>
      <c r="AN483" s="316"/>
      <c r="AO483" s="316"/>
      <c r="BH483" s="316"/>
    </row>
    <row r="484" spans="1:60">
      <c r="A484" s="310"/>
      <c r="B484" s="332">
        <v>1990</v>
      </c>
      <c r="C484" s="333">
        <v>1991</v>
      </c>
      <c r="D484" s="333">
        <v>1992</v>
      </c>
      <c r="E484" s="333">
        <v>1993</v>
      </c>
      <c r="F484" s="333">
        <v>1994</v>
      </c>
      <c r="G484" s="333">
        <v>1995</v>
      </c>
      <c r="H484" s="333">
        <v>1996</v>
      </c>
      <c r="I484" s="333">
        <v>1997</v>
      </c>
      <c r="J484" s="333">
        <v>1998</v>
      </c>
      <c r="K484" s="333">
        <v>1999</v>
      </c>
      <c r="L484" s="333">
        <v>2000</v>
      </c>
      <c r="M484" s="333">
        <v>2001</v>
      </c>
      <c r="N484" s="333">
        <v>2002</v>
      </c>
      <c r="O484" s="333">
        <v>2003</v>
      </c>
      <c r="P484" s="333">
        <v>2004</v>
      </c>
      <c r="Q484" s="333">
        <v>2005</v>
      </c>
      <c r="R484" s="333">
        <v>2006</v>
      </c>
      <c r="S484" s="333">
        <v>2007</v>
      </c>
      <c r="T484" s="333">
        <v>2008</v>
      </c>
      <c r="U484" s="333">
        <v>2009</v>
      </c>
      <c r="V484" s="333">
        <v>2010</v>
      </c>
      <c r="W484" s="333">
        <v>2011</v>
      </c>
      <c r="X484" s="333">
        <v>2012</v>
      </c>
      <c r="Y484" s="333">
        <v>2013</v>
      </c>
      <c r="Z484" s="333">
        <v>2014</v>
      </c>
      <c r="AA484" s="333">
        <v>2015</v>
      </c>
      <c r="AB484" s="333">
        <v>2016</v>
      </c>
      <c r="AC484" s="333">
        <v>2017</v>
      </c>
      <c r="AD484" s="312">
        <v>2018</v>
      </c>
      <c r="AE484" s="312">
        <v>2019</v>
      </c>
      <c r="AF484" s="313">
        <v>2020</v>
      </c>
      <c r="AG484" s="316"/>
      <c r="AH484" s="316"/>
      <c r="AI484" s="316"/>
      <c r="AJ484" s="316"/>
      <c r="AK484" s="316"/>
      <c r="AL484" s="316"/>
      <c r="AM484" s="316"/>
      <c r="AN484" s="316"/>
      <c r="AO484" s="316"/>
      <c r="BH484" s="316"/>
    </row>
    <row r="485" spans="1:60">
      <c r="A485" s="314" t="s">
        <v>126</v>
      </c>
      <c r="B485" s="406">
        <v>63.501087218604496</v>
      </c>
      <c r="C485" s="407">
        <v>64.85049603048266</v>
      </c>
      <c r="D485" s="407">
        <v>66.984957352659777</v>
      </c>
      <c r="E485" s="407">
        <v>68.863592002843163</v>
      </c>
      <c r="F485" s="407">
        <v>67.520898272615199</v>
      </c>
      <c r="G485" s="407">
        <v>54.619707778613531</v>
      </c>
      <c r="H485" s="407">
        <v>48.358961343272654</v>
      </c>
      <c r="I485" s="407">
        <v>28.696269433428856</v>
      </c>
      <c r="J485" s="407">
        <v>28.470052944760557</v>
      </c>
      <c r="K485" s="407">
        <v>21.071010287417618</v>
      </c>
      <c r="L485" s="407">
        <v>11.140059301058017</v>
      </c>
      <c r="M485" s="407">
        <v>11.829647751731834</v>
      </c>
      <c r="N485" s="407">
        <v>12.214608013773324</v>
      </c>
      <c r="O485" s="407">
        <v>12.450697220945361</v>
      </c>
      <c r="P485" s="407">
        <v>12.565003927467595</v>
      </c>
      <c r="Q485" s="407">
        <v>2.3610627175641214</v>
      </c>
      <c r="R485" s="407">
        <v>2.3651045211468849</v>
      </c>
      <c r="S485" s="407">
        <v>2.3965327072392171</v>
      </c>
      <c r="T485" s="407">
        <v>2.3685179147321165</v>
      </c>
      <c r="U485" s="407">
        <v>0.48734384180915957</v>
      </c>
      <c r="V485" s="407">
        <v>0.47646694174229626</v>
      </c>
      <c r="W485" s="407">
        <v>0.47550233684688054</v>
      </c>
      <c r="X485" s="407">
        <v>0.47258182138096017</v>
      </c>
      <c r="Y485" s="407">
        <v>0.46898082276080366</v>
      </c>
      <c r="Z485" s="407">
        <v>0.47535554706307825</v>
      </c>
      <c r="AA485" s="407">
        <v>0.47799107157131027</v>
      </c>
      <c r="AB485" s="407">
        <v>0.48278766999590389</v>
      </c>
      <c r="AC485" s="407">
        <v>0.47869826269904125</v>
      </c>
      <c r="AD485" s="407">
        <v>0.46715334443389733</v>
      </c>
      <c r="AE485" s="407">
        <v>0.46902295919115433</v>
      </c>
      <c r="AF485" s="662">
        <v>0.38042502784762133</v>
      </c>
    </row>
    <row r="486" spans="1:60" ht="13.5">
      <c r="A486" s="317" t="s">
        <v>127</v>
      </c>
      <c r="B486" s="435">
        <v>27.757865967228991</v>
      </c>
      <c r="C486" s="429">
        <v>31.048670231578065</v>
      </c>
      <c r="D486" s="429">
        <v>34.205227914145183</v>
      </c>
      <c r="E486" s="429">
        <v>37.6780085892998</v>
      </c>
      <c r="F486" s="429">
        <v>37.92595514006436</v>
      </c>
      <c r="G486" s="429">
        <v>30.982094489477369</v>
      </c>
      <c r="H486" s="429">
        <v>26.910116292976383</v>
      </c>
      <c r="I486" s="429">
        <v>8.7503266773940602</v>
      </c>
      <c r="J486" s="429">
        <v>9.5039907833413952</v>
      </c>
      <c r="K486" s="429">
        <v>8.658955143947912</v>
      </c>
      <c r="L486" s="429">
        <v>7.4387067527425028</v>
      </c>
      <c r="M486" s="429">
        <v>8.214413314452452</v>
      </c>
      <c r="N486" s="429">
        <v>8.7403176820807129</v>
      </c>
      <c r="O486" s="429">
        <v>9.212220145558895</v>
      </c>
      <c r="P486" s="429">
        <v>9.5107665306470768</v>
      </c>
      <c r="Q486" s="429">
        <v>1.3943458987488104</v>
      </c>
      <c r="R486" s="429">
        <v>1.472863629742581</v>
      </c>
      <c r="S486" s="429">
        <v>1.5611144602368736</v>
      </c>
      <c r="T486" s="429">
        <v>1.6006841570704982</v>
      </c>
      <c r="U486" s="429">
        <v>0.33217961286719672</v>
      </c>
      <c r="V486" s="429">
        <v>0.34075362332977283</v>
      </c>
      <c r="W486" s="429">
        <v>0.34641706397013394</v>
      </c>
      <c r="X486" s="429">
        <v>0.35561553057501261</v>
      </c>
      <c r="Y486" s="429">
        <v>0.35696984641364449</v>
      </c>
      <c r="Z486" s="429">
        <v>0.36230785060717119</v>
      </c>
      <c r="AA486" s="429">
        <v>0.36518689693849465</v>
      </c>
      <c r="AB486" s="429">
        <v>0.36274135940462598</v>
      </c>
      <c r="AC486" s="429">
        <v>0.35620511823764744</v>
      </c>
      <c r="AD486" s="429">
        <v>0.33789327930908125</v>
      </c>
      <c r="AE486" s="429">
        <v>0.32878154486956429</v>
      </c>
      <c r="AF486" s="246">
        <v>0.25848714963326497</v>
      </c>
    </row>
    <row r="487" spans="1:60" ht="13.5">
      <c r="A487" s="318" t="s">
        <v>114</v>
      </c>
      <c r="B487" s="435">
        <v>35.735784673697367</v>
      </c>
      <c r="C487" s="429">
        <v>33.795816038040272</v>
      </c>
      <c r="D487" s="429">
        <v>32.774453204764718</v>
      </c>
      <c r="E487" s="429">
        <v>31.181134451755202</v>
      </c>
      <c r="F487" s="429">
        <v>29.591129724956339</v>
      </c>
      <c r="G487" s="429">
        <v>23.6346003962745</v>
      </c>
      <c r="H487" s="429">
        <v>21.443387007633621</v>
      </c>
      <c r="I487" s="429">
        <v>19.934296613486346</v>
      </c>
      <c r="J487" s="429">
        <v>18.94726241220447</v>
      </c>
      <c r="K487" s="429">
        <v>12.387030218190104</v>
      </c>
      <c r="L487" s="429">
        <v>3.6499657733992454</v>
      </c>
      <c r="M487" s="429">
        <v>3.5856474690391531</v>
      </c>
      <c r="N487" s="429">
        <v>3.4485038225056539</v>
      </c>
      <c r="O487" s="429">
        <v>3.2196766132685015</v>
      </c>
      <c r="P487" s="429">
        <v>3.0372260010158505</v>
      </c>
      <c r="Q487" s="429">
        <v>0.94492173787827105</v>
      </c>
      <c r="R487" s="429">
        <v>0.871762942989182</v>
      </c>
      <c r="S487" s="429">
        <v>0.81860072433136544</v>
      </c>
      <c r="T487" s="429">
        <v>0.75350362010716576</v>
      </c>
      <c r="U487" s="429">
        <v>0.14242573815467877</v>
      </c>
      <c r="V487" s="429">
        <v>0.13195604690075144</v>
      </c>
      <c r="W487" s="429">
        <v>0.12363246346230926</v>
      </c>
      <c r="X487" s="429">
        <v>0.11260148233516389</v>
      </c>
      <c r="Y487" s="429">
        <v>0.10810571952015367</v>
      </c>
      <c r="Z487" s="429">
        <v>0.1104587463561959</v>
      </c>
      <c r="AA487" s="429">
        <v>0.1105356950833665</v>
      </c>
      <c r="AB487" s="429">
        <v>0.11800150357448637</v>
      </c>
      <c r="AC487" s="429">
        <v>0.12075698367068122</v>
      </c>
      <c r="AD487" s="429">
        <v>0.12789308170166194</v>
      </c>
      <c r="AE487" s="429">
        <v>0.13903803703392165</v>
      </c>
      <c r="AF487" s="246">
        <v>0.12112803632347069</v>
      </c>
    </row>
    <row r="488" spans="1:60" ht="13.5">
      <c r="A488" s="318" t="s">
        <v>115</v>
      </c>
      <c r="B488" s="436">
        <v>7.4362444463042547E-3</v>
      </c>
      <c r="C488" s="433">
        <v>6.0095066078397616E-3</v>
      </c>
      <c r="D488" s="433">
        <v>5.2759671296410907E-3</v>
      </c>
      <c r="E488" s="433">
        <v>4.4472523549057086E-3</v>
      </c>
      <c r="F488" s="433">
        <v>3.8124690560334034E-3</v>
      </c>
      <c r="G488" s="433">
        <v>3.0124088277212117E-3</v>
      </c>
      <c r="H488" s="433">
        <v>5.4575104018801937E-3</v>
      </c>
      <c r="I488" s="433">
        <v>1.1645718967822145E-2</v>
      </c>
      <c r="J488" s="433">
        <v>1.8799382910234971E-2</v>
      </c>
      <c r="K488" s="433">
        <v>2.5024574591058151E-2</v>
      </c>
      <c r="L488" s="433">
        <v>5.1385057466068772E-2</v>
      </c>
      <c r="M488" s="433">
        <v>2.9579464693558471E-2</v>
      </c>
      <c r="N488" s="433">
        <v>2.5771236214041614E-2</v>
      </c>
      <c r="O488" s="433">
        <v>1.8788425216024734E-2</v>
      </c>
      <c r="P488" s="433">
        <v>1.6998334794535365E-2</v>
      </c>
      <c r="Q488" s="433">
        <v>2.1768670199607484E-2</v>
      </c>
      <c r="R488" s="433">
        <v>2.0444265195512061E-2</v>
      </c>
      <c r="S488" s="433">
        <v>1.6791185719496095E-2</v>
      </c>
      <c r="T488" s="433">
        <v>1.4298828007487437E-2</v>
      </c>
      <c r="U488" s="433">
        <v>1.2707646846179784E-2</v>
      </c>
      <c r="V488" s="433">
        <v>3.7251420517781303E-3</v>
      </c>
      <c r="W488" s="433">
        <v>5.3475388560659688E-3</v>
      </c>
      <c r="X488" s="433">
        <v>4.2524479246523186E-3</v>
      </c>
      <c r="Y488" s="433">
        <v>3.7885052747339202E-3</v>
      </c>
      <c r="Z488" s="433">
        <v>2.5264175748852279E-3</v>
      </c>
      <c r="AA488" s="433">
        <v>2.2078042520318458E-3</v>
      </c>
      <c r="AB488" s="433">
        <v>2.0021965867189481E-3</v>
      </c>
      <c r="AC488" s="433">
        <v>1.7062984752094061E-3</v>
      </c>
      <c r="AD488" s="433">
        <v>1.3409914367110318E-3</v>
      </c>
      <c r="AE488" s="433">
        <v>1.1775511141421365E-3</v>
      </c>
      <c r="AF488" s="424">
        <v>7.8935960694050881E-4</v>
      </c>
    </row>
    <row r="489" spans="1:60" ht="13.5">
      <c r="A489" s="318" t="s">
        <v>131</v>
      </c>
      <c r="B489" s="437">
        <v>3.3323183092827865E-7</v>
      </c>
      <c r="C489" s="329">
        <v>2.5425649026998204E-7</v>
      </c>
      <c r="D489" s="329">
        <v>2.6662025168958186E-7</v>
      </c>
      <c r="E489" s="329">
        <v>1.7094332557477572E-6</v>
      </c>
      <c r="F489" s="329">
        <v>9.3853846188176369E-7</v>
      </c>
      <c r="G489" s="329">
        <v>4.8403393778716573E-7</v>
      </c>
      <c r="H489" s="329">
        <v>5.3226076892638263E-7</v>
      </c>
      <c r="I489" s="329">
        <v>4.2358062777955717E-7</v>
      </c>
      <c r="J489" s="329">
        <v>3.6630445649373689E-7</v>
      </c>
      <c r="K489" s="329">
        <v>3.5068854324950926E-7</v>
      </c>
      <c r="L489" s="329">
        <v>1.7174501993117523E-6</v>
      </c>
      <c r="M489" s="329">
        <v>7.503546669820365E-6</v>
      </c>
      <c r="N489" s="329">
        <v>1.5272972917034811E-5</v>
      </c>
      <c r="O489" s="329">
        <v>1.203690194180922E-5</v>
      </c>
      <c r="P489" s="329">
        <v>1.3061010131192366E-5</v>
      </c>
      <c r="Q489" s="329">
        <v>2.6410737432481327E-5</v>
      </c>
      <c r="R489" s="329">
        <v>3.3683219609701947E-5</v>
      </c>
      <c r="S489" s="329">
        <v>2.633695148177265E-5</v>
      </c>
      <c r="T489" s="329">
        <v>3.1309546964697812E-5</v>
      </c>
      <c r="U489" s="329">
        <v>3.0843941104227442E-5</v>
      </c>
      <c r="V489" s="329">
        <v>3.2129459993883279E-5</v>
      </c>
      <c r="W489" s="329">
        <v>1.0527055837133837E-4</v>
      </c>
      <c r="X489" s="329">
        <v>1.1236054613140472E-4</v>
      </c>
      <c r="Y489" s="329">
        <v>1.1675155227156104E-4</v>
      </c>
      <c r="Z489" s="329">
        <v>6.2532524825903416E-5</v>
      </c>
      <c r="AA489" s="329">
        <v>6.0675297417278669E-5</v>
      </c>
      <c r="AB489" s="329">
        <v>4.2610430072564245E-5</v>
      </c>
      <c r="AC489" s="329">
        <v>2.9862315503172531E-5</v>
      </c>
      <c r="AD489" s="329">
        <v>2.5991986443103619E-5</v>
      </c>
      <c r="AE489" s="329">
        <v>2.5826173526238964E-5</v>
      </c>
      <c r="AF489" s="249">
        <v>2.0482283945190119E-5</v>
      </c>
    </row>
    <row r="490" spans="1:60">
      <c r="A490" s="318" t="s">
        <v>142</v>
      </c>
      <c r="B490" s="408">
        <v>0</v>
      </c>
      <c r="C490" s="275">
        <v>0</v>
      </c>
      <c r="D490" s="275">
        <v>0</v>
      </c>
      <c r="E490" s="275">
        <v>0</v>
      </c>
      <c r="F490" s="275">
        <v>0</v>
      </c>
      <c r="G490" s="275">
        <v>0</v>
      </c>
      <c r="H490" s="275">
        <v>0</v>
      </c>
      <c r="I490" s="275">
        <v>0</v>
      </c>
      <c r="J490" s="275">
        <v>0</v>
      </c>
      <c r="K490" s="275">
        <v>0</v>
      </c>
      <c r="L490" s="275">
        <v>0</v>
      </c>
      <c r="M490" s="275">
        <v>0</v>
      </c>
      <c r="N490" s="275">
        <v>0</v>
      </c>
      <c r="O490" s="275">
        <v>0</v>
      </c>
      <c r="P490" s="275">
        <v>0</v>
      </c>
      <c r="Q490" s="275">
        <v>0</v>
      </c>
      <c r="R490" s="275">
        <v>0</v>
      </c>
      <c r="S490" s="275">
        <v>0</v>
      </c>
      <c r="T490" s="275">
        <v>0</v>
      </c>
      <c r="U490" s="275">
        <v>0</v>
      </c>
      <c r="V490" s="275">
        <v>0</v>
      </c>
      <c r="W490" s="275">
        <v>0</v>
      </c>
      <c r="X490" s="275">
        <v>0</v>
      </c>
      <c r="Y490" s="275">
        <v>0</v>
      </c>
      <c r="Z490" s="275">
        <v>0</v>
      </c>
      <c r="AA490" s="275">
        <v>0</v>
      </c>
      <c r="AB490" s="275">
        <v>0</v>
      </c>
      <c r="AC490" s="275">
        <v>0</v>
      </c>
      <c r="AD490" s="275">
        <v>0</v>
      </c>
      <c r="AE490" s="275">
        <v>0</v>
      </c>
      <c r="AF490" s="249">
        <v>0</v>
      </c>
    </row>
    <row r="491" spans="1:60">
      <c r="A491" s="320" t="s">
        <v>129</v>
      </c>
      <c r="B491" s="409">
        <v>25.494060886718785</v>
      </c>
      <c r="C491" s="294">
        <v>27.41579623474512</v>
      </c>
      <c r="D491" s="294">
        <v>28.771385686643594</v>
      </c>
      <c r="E491" s="294">
        <v>30.340941777543261</v>
      </c>
      <c r="F491" s="294">
        <v>28.814041893656164</v>
      </c>
      <c r="G491" s="294">
        <v>21.613644988568108</v>
      </c>
      <c r="H491" s="294">
        <v>18.101443991286651</v>
      </c>
      <c r="I491" s="294">
        <v>7.0543742406685155</v>
      </c>
      <c r="J491" s="294">
        <v>7.0803700498230304</v>
      </c>
      <c r="K491" s="294">
        <v>5.7567092803194342</v>
      </c>
      <c r="L491" s="294">
        <v>4.082636192624217</v>
      </c>
      <c r="M491" s="294">
        <v>4.1634303151535788</v>
      </c>
      <c r="N491" s="294">
        <v>4.2156649556280241</v>
      </c>
      <c r="O491" s="294">
        <v>4.186038916682838</v>
      </c>
      <c r="P491" s="294">
        <v>4.1068556725490293</v>
      </c>
      <c r="Q491" s="294">
        <v>0.65569011810938926</v>
      </c>
      <c r="R491" s="294">
        <v>0.65452666667529602</v>
      </c>
      <c r="S491" s="294">
        <v>0.65272851237439</v>
      </c>
      <c r="T491" s="294">
        <v>0.63211099964235196</v>
      </c>
      <c r="U491" s="294">
        <v>0.14889134775625087</v>
      </c>
      <c r="V491" s="294">
        <v>0.1327108290443938</v>
      </c>
      <c r="W491" s="294">
        <v>0.13470162095801172</v>
      </c>
      <c r="X491" s="294">
        <v>0.13365102279373176</v>
      </c>
      <c r="Y491" s="294">
        <v>0.13380299891654707</v>
      </c>
      <c r="Z491" s="294">
        <v>0.13304860396819962</v>
      </c>
      <c r="AA491" s="294">
        <v>0.13615564884354805</v>
      </c>
      <c r="AB491" s="294">
        <v>0.13294620968483259</v>
      </c>
      <c r="AC491" s="294">
        <v>0.13542658829791754</v>
      </c>
      <c r="AD491" s="294">
        <v>0.13293499284467775</v>
      </c>
      <c r="AE491" s="294">
        <v>0.13233076220628884</v>
      </c>
      <c r="AF491" s="663">
        <v>0.11042824565615644</v>
      </c>
    </row>
    <row r="492" spans="1:60" ht="13.5">
      <c r="A492" s="317" t="s">
        <v>127</v>
      </c>
      <c r="B492" s="435">
        <v>20.705153826290918</v>
      </c>
      <c r="C492" s="429">
        <v>23.000553221278441</v>
      </c>
      <c r="D492" s="429">
        <v>24.949656167627897</v>
      </c>
      <c r="E492" s="429">
        <v>27.06162668379876</v>
      </c>
      <c r="F492" s="429">
        <v>25.714389455043325</v>
      </c>
      <c r="G492" s="429">
        <v>19.406127390110864</v>
      </c>
      <c r="H492" s="429">
        <v>16.10102566661071</v>
      </c>
      <c r="I492" s="429">
        <v>5.1826233508032953</v>
      </c>
      <c r="J492" s="429">
        <v>5.3007360472649152</v>
      </c>
      <c r="K492" s="429">
        <v>4.5943320773495362</v>
      </c>
      <c r="L492" s="429">
        <v>3.754892396912219</v>
      </c>
      <c r="M492" s="429">
        <v>3.8252353858548376</v>
      </c>
      <c r="N492" s="429">
        <v>3.8985141601621405</v>
      </c>
      <c r="O492" s="429">
        <v>3.889541463270588</v>
      </c>
      <c r="P492" s="429">
        <v>3.8181518287533933</v>
      </c>
      <c r="Q492" s="429">
        <v>0.54260784129557771</v>
      </c>
      <c r="R492" s="429">
        <v>0.53452808242035532</v>
      </c>
      <c r="S492" s="429">
        <v>0.52950293963293671</v>
      </c>
      <c r="T492" s="429">
        <v>0.52114152462638341</v>
      </c>
      <c r="U492" s="429">
        <v>0.10453926676821217</v>
      </c>
      <c r="V492" s="429">
        <v>0.10785089526581546</v>
      </c>
      <c r="W492" s="429">
        <v>0.11033084503369033</v>
      </c>
      <c r="X492" s="429">
        <v>0.10837424605871938</v>
      </c>
      <c r="Y492" s="429">
        <v>0.10937662164202265</v>
      </c>
      <c r="Z492" s="429">
        <v>0.11086518483381676</v>
      </c>
      <c r="AA492" s="429">
        <v>0.11273579942048896</v>
      </c>
      <c r="AB492" s="429">
        <v>0.11418129795725382</v>
      </c>
      <c r="AC492" s="429">
        <v>0.11423134077018068</v>
      </c>
      <c r="AD492" s="429">
        <v>0.11334734154670574</v>
      </c>
      <c r="AE492" s="429">
        <v>0.11261191080452862</v>
      </c>
      <c r="AF492" s="246">
        <v>9.6110760760077435E-2</v>
      </c>
    </row>
    <row r="493" spans="1:60" ht="13.5">
      <c r="A493" s="318" t="s">
        <v>114</v>
      </c>
      <c r="B493" s="435">
        <v>4.7763016798163669</v>
      </c>
      <c r="C493" s="429">
        <v>4.4024128220278023</v>
      </c>
      <c r="D493" s="429">
        <v>3.8109712928803114</v>
      </c>
      <c r="E493" s="429">
        <v>3.2697273022626621</v>
      </c>
      <c r="F493" s="429">
        <v>3.0910351098561479</v>
      </c>
      <c r="G493" s="429">
        <v>2.2001055661983977</v>
      </c>
      <c r="H493" s="429">
        <v>1.9878348816330655</v>
      </c>
      <c r="I493" s="429">
        <v>1.8473969451716672</v>
      </c>
      <c r="J493" s="429">
        <v>1.7366977167795685</v>
      </c>
      <c r="K493" s="429">
        <v>1.1048193390916039</v>
      </c>
      <c r="L493" s="429">
        <v>0.29214473877974539</v>
      </c>
      <c r="M493" s="429">
        <v>0.28348916148108083</v>
      </c>
      <c r="N493" s="429">
        <v>0.26739127854118133</v>
      </c>
      <c r="O493" s="429">
        <v>0.24881045857369513</v>
      </c>
      <c r="P493" s="429">
        <v>0.24507660358347647</v>
      </c>
      <c r="Q493" s="429">
        <v>7.9065267714650306E-2</v>
      </c>
      <c r="R493" s="429">
        <v>8.8248720295949323E-2</v>
      </c>
      <c r="S493" s="429">
        <v>9.2640402743523115E-2</v>
      </c>
      <c r="T493" s="429">
        <v>8.0727463800166405E-2</v>
      </c>
      <c r="U493" s="429">
        <v>1.7255703911022938E-2</v>
      </c>
      <c r="V493" s="429">
        <v>1.6945626307917527E-2</v>
      </c>
      <c r="W493" s="429">
        <v>1.6828671692558899E-2</v>
      </c>
      <c r="X493" s="429">
        <v>1.7689251779945202E-2</v>
      </c>
      <c r="Y493" s="429">
        <v>1.7648425750227851E-2</v>
      </c>
      <c r="Z493" s="429">
        <v>1.5286775193712817E-2</v>
      </c>
      <c r="AA493" s="429">
        <v>1.7232251447520355E-2</v>
      </c>
      <c r="AB493" s="429">
        <v>1.325935937284985E-2</v>
      </c>
      <c r="AC493" s="429">
        <v>1.6301590999801614E-2</v>
      </c>
      <c r="AD493" s="429">
        <v>1.4998161240219776E-2</v>
      </c>
      <c r="AE493" s="429">
        <v>1.5497491923923147E-2</v>
      </c>
      <c r="AF493" s="246">
        <v>1.1435238464716566E-2</v>
      </c>
    </row>
    <row r="494" spans="1:60" ht="13.5">
      <c r="A494" s="318" t="s">
        <v>115</v>
      </c>
      <c r="B494" s="435">
        <v>1.2604589396799298E-2</v>
      </c>
      <c r="C494" s="429">
        <v>1.2829418395594963E-2</v>
      </c>
      <c r="D494" s="429">
        <v>1.0757442517406086E-2</v>
      </c>
      <c r="E494" s="429">
        <v>9.5824316077325264E-3</v>
      </c>
      <c r="F494" s="429">
        <v>8.6141998545118253E-3</v>
      </c>
      <c r="G494" s="429">
        <v>7.4102730720230501E-3</v>
      </c>
      <c r="H494" s="429">
        <v>1.2581652136984882E-2</v>
      </c>
      <c r="I494" s="429">
        <v>2.4352646403069545E-2</v>
      </c>
      <c r="J494" s="429">
        <v>4.2935045437853911E-2</v>
      </c>
      <c r="K494" s="429">
        <v>5.7556679250553799E-2</v>
      </c>
      <c r="L494" s="429">
        <v>3.5597291406559435E-2</v>
      </c>
      <c r="M494" s="429">
        <v>5.468505007860823E-2</v>
      </c>
      <c r="N494" s="429">
        <v>4.9715421093762723E-2</v>
      </c>
      <c r="O494" s="429">
        <v>4.764183605303908E-2</v>
      </c>
      <c r="P494" s="429">
        <v>4.3578269675976826E-2</v>
      </c>
      <c r="Q494" s="429">
        <v>3.395722912993298E-2</v>
      </c>
      <c r="R494" s="429">
        <v>3.1673254750983648E-2</v>
      </c>
      <c r="S494" s="429">
        <v>3.0514234217711159E-2</v>
      </c>
      <c r="T494" s="429">
        <v>3.0146984600458303E-2</v>
      </c>
      <c r="U494" s="429">
        <v>2.7003484871201362E-2</v>
      </c>
      <c r="V494" s="429">
        <v>7.8177566124178529E-3</v>
      </c>
      <c r="W494" s="429">
        <v>7.3350012026376001E-3</v>
      </c>
      <c r="X494" s="429">
        <v>7.3063711459626889E-3</v>
      </c>
      <c r="Y494" s="429">
        <v>6.4563884874290706E-3</v>
      </c>
      <c r="Z494" s="429">
        <v>6.6196865360602236E-3</v>
      </c>
      <c r="AA494" s="429">
        <v>5.9134581412186383E-3</v>
      </c>
      <c r="AB494" s="429">
        <v>5.3051998534977204E-3</v>
      </c>
      <c r="AC494" s="429">
        <v>4.7482758280126E-3</v>
      </c>
      <c r="AD494" s="429">
        <v>4.4615567800898514E-3</v>
      </c>
      <c r="AE494" s="429">
        <v>4.0937875381583839E-3</v>
      </c>
      <c r="AF494" s="246">
        <v>2.7678281999820127E-3</v>
      </c>
    </row>
    <row r="495" spans="1:60" ht="13.5">
      <c r="A495" s="318" t="s">
        <v>131</v>
      </c>
      <c r="B495" s="435">
        <v>7.9121470140022932E-7</v>
      </c>
      <c r="C495" s="429">
        <v>7.7304328097297947E-7</v>
      </c>
      <c r="D495" s="429">
        <v>7.8361798164325176E-7</v>
      </c>
      <c r="E495" s="429">
        <v>5.3598741044079474E-6</v>
      </c>
      <c r="F495" s="429">
        <v>3.1289021792391959E-6</v>
      </c>
      <c r="G495" s="429">
        <v>1.7591868228799085E-6</v>
      </c>
      <c r="H495" s="429">
        <v>1.7909058921964251E-6</v>
      </c>
      <c r="I495" s="429">
        <v>1.2982904842404063E-6</v>
      </c>
      <c r="J495" s="429">
        <v>1.2403406922418472E-6</v>
      </c>
      <c r="K495" s="429">
        <v>1.1846277405772859E-6</v>
      </c>
      <c r="L495" s="429">
        <v>1.7655256929643674E-6</v>
      </c>
      <c r="M495" s="429">
        <v>2.0717739052059031E-5</v>
      </c>
      <c r="N495" s="429">
        <v>4.4095830939443084E-5</v>
      </c>
      <c r="O495" s="429">
        <v>4.5158785516209713E-5</v>
      </c>
      <c r="P495" s="429">
        <v>4.8970536182874041E-5</v>
      </c>
      <c r="Q495" s="429">
        <v>5.9779969228350442E-5</v>
      </c>
      <c r="R495" s="429">
        <v>7.6609208007836295E-5</v>
      </c>
      <c r="S495" s="429">
        <v>7.0935780218986692E-5</v>
      </c>
      <c r="T495" s="429">
        <v>9.5026615343853422E-5</v>
      </c>
      <c r="U495" s="429">
        <v>9.2892205814415957E-5</v>
      </c>
      <c r="V495" s="429">
        <v>9.6550858242957214E-5</v>
      </c>
      <c r="W495" s="429">
        <v>2.0710302912488885E-4</v>
      </c>
      <c r="X495" s="429">
        <v>2.8115380910447729E-4</v>
      </c>
      <c r="Y495" s="429">
        <v>3.2156303686747085E-4</v>
      </c>
      <c r="Z495" s="429">
        <v>2.7695740460980907E-4</v>
      </c>
      <c r="AA495" s="429">
        <v>2.7413983432012342E-4</v>
      </c>
      <c r="AB495" s="429">
        <v>2.0035250123117077E-4</v>
      </c>
      <c r="AC495" s="429">
        <v>1.4538069992264672E-4</v>
      </c>
      <c r="AD495" s="429">
        <v>1.2793327766236478E-4</v>
      </c>
      <c r="AE495" s="429">
        <v>1.275719396786959E-4</v>
      </c>
      <c r="AF495" s="246">
        <v>1.1441823138041891E-4</v>
      </c>
    </row>
    <row r="496" spans="1:60" ht="13.5">
      <c r="A496" s="318" t="s">
        <v>142</v>
      </c>
      <c r="B496" s="437">
        <v>0</v>
      </c>
      <c r="C496" s="329">
        <v>0</v>
      </c>
      <c r="D496" s="329">
        <v>0</v>
      </c>
      <c r="E496" s="329">
        <v>0</v>
      </c>
      <c r="F496" s="329">
        <v>0</v>
      </c>
      <c r="G496" s="329">
        <v>0</v>
      </c>
      <c r="H496" s="329">
        <v>0</v>
      </c>
      <c r="I496" s="329">
        <v>0</v>
      </c>
      <c r="J496" s="329">
        <v>0</v>
      </c>
      <c r="K496" s="329">
        <v>0</v>
      </c>
      <c r="L496" s="329">
        <v>0</v>
      </c>
      <c r="M496" s="329">
        <v>0</v>
      </c>
      <c r="N496" s="329">
        <v>0</v>
      </c>
      <c r="O496" s="329">
        <v>0</v>
      </c>
      <c r="P496" s="329">
        <v>0</v>
      </c>
      <c r="Q496" s="329">
        <v>0</v>
      </c>
      <c r="R496" s="329">
        <v>0</v>
      </c>
      <c r="S496" s="329">
        <v>0</v>
      </c>
      <c r="T496" s="329">
        <v>0</v>
      </c>
      <c r="U496" s="329">
        <v>0</v>
      </c>
      <c r="V496" s="329">
        <v>0</v>
      </c>
      <c r="W496" s="329">
        <v>0</v>
      </c>
      <c r="X496" s="329">
        <v>0</v>
      </c>
      <c r="Y496" s="329">
        <v>0</v>
      </c>
      <c r="Z496" s="329">
        <v>0</v>
      </c>
      <c r="AA496" s="329">
        <v>0</v>
      </c>
      <c r="AB496" s="329">
        <v>0</v>
      </c>
      <c r="AC496" s="329">
        <v>0</v>
      </c>
      <c r="AD496" s="329">
        <v>0</v>
      </c>
      <c r="AE496" s="329">
        <v>0</v>
      </c>
      <c r="AF496" s="438">
        <v>0</v>
      </c>
    </row>
    <row r="497" spans="1:60">
      <c r="A497" s="320" t="s">
        <v>143</v>
      </c>
      <c r="B497" s="409">
        <v>53.667953030991271</v>
      </c>
      <c r="C497" s="294">
        <v>55.565472112568969</v>
      </c>
      <c r="D497" s="294">
        <v>57.234166447874486</v>
      </c>
      <c r="E497" s="294">
        <v>56.662577514325662</v>
      </c>
      <c r="F497" s="294">
        <v>53.457158175267587</v>
      </c>
      <c r="G497" s="294">
        <v>39.357861570048087</v>
      </c>
      <c r="H497" s="294">
        <v>31.975292697292357</v>
      </c>
      <c r="I497" s="294">
        <v>10.225318201861684</v>
      </c>
      <c r="J497" s="294">
        <v>10.440767181308431</v>
      </c>
      <c r="K497" s="294">
        <v>9.3026553743970073</v>
      </c>
      <c r="L497" s="294">
        <v>7.6725182832400201</v>
      </c>
      <c r="M497" s="294">
        <v>7.7285933529079376</v>
      </c>
      <c r="N497" s="294">
        <v>7.8241110500057252</v>
      </c>
      <c r="O497" s="294">
        <v>7.6434075170643316</v>
      </c>
      <c r="P497" s="294">
        <v>7.9206919548385333</v>
      </c>
      <c r="Q497" s="294">
        <v>1.1313312948830132</v>
      </c>
      <c r="R497" s="294">
        <v>1.140030564633379</v>
      </c>
      <c r="S497" s="294">
        <v>1.1566126900415099</v>
      </c>
      <c r="T497" s="294">
        <v>1.1258023340110495</v>
      </c>
      <c r="U497" s="294">
        <v>0.21477023051518801</v>
      </c>
      <c r="V497" s="294">
        <v>0.21725467051148775</v>
      </c>
      <c r="W497" s="294">
        <v>0.22225466168337635</v>
      </c>
      <c r="X497" s="294">
        <v>0.21589481401029412</v>
      </c>
      <c r="Y497" s="294">
        <v>0.21424724541923204</v>
      </c>
      <c r="Z497" s="294">
        <v>0.21451233752708593</v>
      </c>
      <c r="AA497" s="294">
        <v>0.21792217063216737</v>
      </c>
      <c r="AB497" s="294">
        <v>0.21783875740683079</v>
      </c>
      <c r="AC497" s="294">
        <v>0.22428794258681353</v>
      </c>
      <c r="AD497" s="294">
        <v>0.2215977093936228</v>
      </c>
      <c r="AE497" s="294">
        <v>0.21901609851841605</v>
      </c>
      <c r="AF497" s="663">
        <v>0.20043274945043121</v>
      </c>
    </row>
    <row r="498" spans="1:60" ht="13.5">
      <c r="A498" s="318" t="s">
        <v>127</v>
      </c>
      <c r="B498" s="435">
        <v>53.645874559855422</v>
      </c>
      <c r="C498" s="429">
        <v>55.544219975407401</v>
      </c>
      <c r="D498" s="429">
        <v>57.213356679434327</v>
      </c>
      <c r="E498" s="429">
        <v>56.642192212866689</v>
      </c>
      <c r="F498" s="429">
        <v>53.435835814264692</v>
      </c>
      <c r="G498" s="429">
        <v>39.339851352907026</v>
      </c>
      <c r="H498" s="429">
        <v>31.958314289755922</v>
      </c>
      <c r="I498" s="429">
        <v>10.208743248461266</v>
      </c>
      <c r="J498" s="429">
        <v>10.425199199659891</v>
      </c>
      <c r="K498" s="429">
        <v>9.2920909965275378</v>
      </c>
      <c r="L498" s="429">
        <v>7.6694206733544981</v>
      </c>
      <c r="M498" s="429">
        <v>7.7255196565649999</v>
      </c>
      <c r="N498" s="429">
        <v>7.8212262505568644</v>
      </c>
      <c r="O498" s="429">
        <v>7.6404904607249637</v>
      </c>
      <c r="P498" s="429">
        <v>7.9177862012922366</v>
      </c>
      <c r="Q498" s="429">
        <v>1.1302279538825608</v>
      </c>
      <c r="R498" s="429">
        <v>1.138861818340791</v>
      </c>
      <c r="S498" s="429">
        <v>1.1554049616391664</v>
      </c>
      <c r="T498" s="429">
        <v>1.1245548578068467</v>
      </c>
      <c r="U498" s="429">
        <v>0.21413496795700981</v>
      </c>
      <c r="V498" s="429">
        <v>0.21660875506123442</v>
      </c>
      <c r="W498" s="429">
        <v>0.22095815020626225</v>
      </c>
      <c r="X498" s="429">
        <v>0.21451827346311825</v>
      </c>
      <c r="Y498" s="429">
        <v>0.21273117891836402</v>
      </c>
      <c r="Z498" s="429">
        <v>0.21275674803256225</v>
      </c>
      <c r="AA498" s="429">
        <v>0.21609664510442458</v>
      </c>
      <c r="AB498" s="429">
        <v>0.21583144039682955</v>
      </c>
      <c r="AC498" s="429">
        <v>0.2220556078823013</v>
      </c>
      <c r="AD498" s="429">
        <v>0.2189045814906018</v>
      </c>
      <c r="AE498" s="429">
        <v>0.21571949260629783</v>
      </c>
      <c r="AF498" s="246">
        <v>0.19648804196058361</v>
      </c>
    </row>
    <row r="499" spans="1:60" ht="13.5">
      <c r="A499" s="318" t="s">
        <v>114</v>
      </c>
      <c r="B499" s="436">
        <v>2.2076442085946241E-2</v>
      </c>
      <c r="C499" s="433">
        <v>2.1250011027464714E-2</v>
      </c>
      <c r="D499" s="433">
        <v>2.0807665200439376E-2</v>
      </c>
      <c r="E499" s="433">
        <v>2.0369846090984831E-2</v>
      </c>
      <c r="F499" s="433">
        <v>2.131336394760654E-2</v>
      </c>
      <c r="G499" s="433">
        <v>1.8004351652959667E-2</v>
      </c>
      <c r="H499" s="433">
        <v>1.697262183704687E-2</v>
      </c>
      <c r="I499" s="433">
        <v>1.6570368476071622E-2</v>
      </c>
      <c r="J499" s="433">
        <v>1.5563281685440576E-2</v>
      </c>
      <c r="K499" s="433">
        <v>1.0559606666181694E-2</v>
      </c>
      <c r="L499" s="433">
        <v>3.0875788892344579E-3</v>
      </c>
      <c r="M499" s="433">
        <v>2.9334624785135057E-3</v>
      </c>
      <c r="N499" s="433">
        <v>2.7477469835131109E-3</v>
      </c>
      <c r="O499" s="433">
        <v>2.699026326503927E-3</v>
      </c>
      <c r="P499" s="433">
        <v>2.6592272509964538E-3</v>
      </c>
      <c r="Q499" s="433">
        <v>8.4986176037596785E-4</v>
      </c>
      <c r="R499" s="433">
        <v>8.299028389941196E-4</v>
      </c>
      <c r="S499" s="433">
        <v>8.0004525369951082E-4</v>
      </c>
      <c r="T499" s="329">
        <v>7.5614718292902857E-4</v>
      </c>
      <c r="U499" s="329">
        <v>1.4134249838303396E-4</v>
      </c>
      <c r="V499" s="329">
        <v>1.2898901682372962E-4</v>
      </c>
      <c r="W499" s="329">
        <v>1.2194855389572504E-4</v>
      </c>
      <c r="X499" s="329">
        <v>1.1298199316092306E-4</v>
      </c>
      <c r="Y499" s="329">
        <v>9.6348956399089285E-5</v>
      </c>
      <c r="Z499" s="329">
        <v>7.870246225736679E-5</v>
      </c>
      <c r="AA499" s="329">
        <v>8.0383703384914135E-5</v>
      </c>
      <c r="AB499" s="329">
        <v>7.1633879393304483E-5</v>
      </c>
      <c r="AC499" s="329">
        <v>4.6117043950950605E-5</v>
      </c>
      <c r="AD499" s="329">
        <v>6.7913811044828802E-5</v>
      </c>
      <c r="AE499" s="329">
        <v>4.0521830484258898E-5</v>
      </c>
      <c r="AF499" s="249">
        <v>2.983717857510792E-5</v>
      </c>
    </row>
    <row r="500" spans="1:60" ht="13.5">
      <c r="A500" s="318" t="s">
        <v>131</v>
      </c>
      <c r="B500" s="437">
        <v>2.0290499045135198E-6</v>
      </c>
      <c r="C500" s="329">
        <v>2.1261341042999516E-6</v>
      </c>
      <c r="D500" s="329">
        <v>2.103239725534153E-6</v>
      </c>
      <c r="E500" s="329">
        <v>1.5455367986976127E-5</v>
      </c>
      <c r="F500" s="329">
        <v>8.9970552899933161E-6</v>
      </c>
      <c r="G500" s="329">
        <v>5.8654880976585329E-6</v>
      </c>
      <c r="H500" s="329">
        <v>5.7856993867482448E-6</v>
      </c>
      <c r="I500" s="329">
        <v>4.5849243483856894E-6</v>
      </c>
      <c r="J500" s="329">
        <v>4.699963097098522E-6</v>
      </c>
      <c r="K500" s="329">
        <v>4.7712032888548301E-6</v>
      </c>
      <c r="L500" s="329">
        <v>1.0030996287563408E-5</v>
      </c>
      <c r="M500" s="329">
        <v>1.4023386442400823E-4</v>
      </c>
      <c r="N500" s="329">
        <v>1.3705246534703237E-4</v>
      </c>
      <c r="O500" s="329">
        <v>2.1803001286325912E-4</v>
      </c>
      <c r="P500" s="329">
        <v>2.4652629530000581E-4</v>
      </c>
      <c r="Q500" s="329">
        <v>2.5347924007628901E-4</v>
      </c>
      <c r="R500" s="329">
        <v>3.3884345359375427E-4</v>
      </c>
      <c r="S500" s="329">
        <v>4.0768314864399278E-4</v>
      </c>
      <c r="T500" s="329">
        <v>4.913290212737462E-4</v>
      </c>
      <c r="U500" s="329">
        <v>4.9392005979515723E-4</v>
      </c>
      <c r="V500" s="329">
        <v>5.1692643342959312E-4</v>
      </c>
      <c r="W500" s="329">
        <v>1.1745629232183905E-3</v>
      </c>
      <c r="X500" s="329">
        <v>1.2635585540149469E-3</v>
      </c>
      <c r="Y500" s="329">
        <v>1.4197175444689287E-3</v>
      </c>
      <c r="Z500" s="329">
        <v>1.6768870322663256E-3</v>
      </c>
      <c r="AA500" s="329">
        <v>1.7451418243578708E-3</v>
      </c>
      <c r="AB500" s="329">
        <v>1.9356831306079282E-3</v>
      </c>
      <c r="AC500" s="329">
        <v>2.1862176605612882E-3</v>
      </c>
      <c r="AD500" s="329">
        <v>2.6252140919761835E-3</v>
      </c>
      <c r="AE500" s="329">
        <v>3.2560840816339828E-3</v>
      </c>
      <c r="AF500" s="249">
        <v>3.9148703112724965E-3</v>
      </c>
    </row>
    <row r="501" spans="1:60" ht="13.5">
      <c r="A501" s="318" t="s">
        <v>142</v>
      </c>
      <c r="B501" s="437">
        <v>0</v>
      </c>
      <c r="C501" s="329">
        <v>0</v>
      </c>
      <c r="D501" s="329">
        <v>0</v>
      </c>
      <c r="E501" s="329">
        <v>0</v>
      </c>
      <c r="F501" s="329">
        <v>0</v>
      </c>
      <c r="G501" s="329">
        <v>0</v>
      </c>
      <c r="H501" s="329">
        <v>0</v>
      </c>
      <c r="I501" s="329">
        <v>0</v>
      </c>
      <c r="J501" s="329">
        <v>0</v>
      </c>
      <c r="K501" s="329">
        <v>0</v>
      </c>
      <c r="L501" s="329">
        <v>0</v>
      </c>
      <c r="M501" s="329">
        <v>0</v>
      </c>
      <c r="N501" s="329">
        <v>0</v>
      </c>
      <c r="O501" s="329">
        <v>0</v>
      </c>
      <c r="P501" s="329">
        <v>0</v>
      </c>
      <c r="Q501" s="329">
        <v>0</v>
      </c>
      <c r="R501" s="329">
        <v>0</v>
      </c>
      <c r="S501" s="329">
        <v>0</v>
      </c>
      <c r="T501" s="329">
        <v>0</v>
      </c>
      <c r="U501" s="329">
        <v>0</v>
      </c>
      <c r="V501" s="329">
        <v>0</v>
      </c>
      <c r="W501" s="329">
        <v>0</v>
      </c>
      <c r="X501" s="329">
        <v>0</v>
      </c>
      <c r="Y501" s="329">
        <v>0</v>
      </c>
      <c r="Z501" s="329">
        <v>0</v>
      </c>
      <c r="AA501" s="329">
        <v>0</v>
      </c>
      <c r="AB501" s="329">
        <v>0</v>
      </c>
      <c r="AC501" s="329">
        <v>0</v>
      </c>
      <c r="AD501" s="329">
        <v>0</v>
      </c>
      <c r="AE501" s="329">
        <v>0</v>
      </c>
      <c r="AF501" s="438">
        <v>0</v>
      </c>
    </row>
    <row r="502" spans="1:60" ht="13.5">
      <c r="A502" s="320" t="s">
        <v>112</v>
      </c>
      <c r="B502" s="671">
        <v>0.42922892366123705</v>
      </c>
      <c r="C502" s="670">
        <v>0.41501153962985626</v>
      </c>
      <c r="D502" s="670">
        <v>0.42522389892921297</v>
      </c>
      <c r="E502" s="670">
        <v>0.53686467105334035</v>
      </c>
      <c r="F502" s="670">
        <v>0.47657964790298923</v>
      </c>
      <c r="G502" s="670">
        <v>0.35726689450947013</v>
      </c>
      <c r="H502" s="670">
        <v>0.34352323426583725</v>
      </c>
      <c r="I502" s="670">
        <v>0.36740187545901171</v>
      </c>
      <c r="J502" s="670">
        <v>0.43558876360790311</v>
      </c>
      <c r="K502" s="670">
        <v>0.29822486742585541</v>
      </c>
      <c r="L502" s="670">
        <v>0.10731180490007364</v>
      </c>
      <c r="M502" s="670">
        <v>0.11505259967364559</v>
      </c>
      <c r="N502" s="670">
        <v>0.12369167750539373</v>
      </c>
      <c r="O502" s="670">
        <v>0.12193372986609557</v>
      </c>
      <c r="P502" s="670">
        <v>0.12698549853186417</v>
      </c>
      <c r="Q502" s="670">
        <v>4.0389328845620201E-2</v>
      </c>
      <c r="R502" s="670">
        <v>4.0049018465966577E-2</v>
      </c>
      <c r="S502" s="670">
        <v>4.1150262676072059E-2</v>
      </c>
      <c r="T502" s="670">
        <v>4.3299997741092035E-2</v>
      </c>
      <c r="U502" s="670">
        <v>9.0171798250594341E-3</v>
      </c>
      <c r="V502" s="670">
        <v>8.9244593947595055E-3</v>
      </c>
      <c r="W502" s="670">
        <v>9.0787742110700013E-3</v>
      </c>
      <c r="X502" s="670">
        <v>9.0792864752969257E-3</v>
      </c>
      <c r="Y502" s="670">
        <v>9.04459008466354E-3</v>
      </c>
      <c r="Z502" s="670">
        <v>9.0382343177933481E-3</v>
      </c>
      <c r="AA502" s="670">
        <v>9.0649609288284451E-3</v>
      </c>
      <c r="AB502" s="670">
        <v>9.0956696468025462E-3</v>
      </c>
      <c r="AC502" s="670">
        <v>9.1487904756253659E-3</v>
      </c>
      <c r="AD502" s="670">
        <v>9.2133915472693718E-3</v>
      </c>
      <c r="AE502" s="670">
        <v>9.2136718044475915E-3</v>
      </c>
      <c r="AF502" s="663">
        <v>7.8700322476372448E-3</v>
      </c>
    </row>
    <row r="503" spans="1:60" ht="13.5">
      <c r="A503" s="318" t="s">
        <v>114</v>
      </c>
      <c r="B503" s="435">
        <v>0.42922892366123705</v>
      </c>
      <c r="C503" s="429">
        <v>0.41501153962985626</v>
      </c>
      <c r="D503" s="429">
        <v>0.4142709583928158</v>
      </c>
      <c r="E503" s="429">
        <v>0.50681711891096082</v>
      </c>
      <c r="F503" s="429">
        <v>0.43506834426135155</v>
      </c>
      <c r="G503" s="429">
        <v>0.3166690033685256</v>
      </c>
      <c r="H503" s="429">
        <v>0.30267481788938061</v>
      </c>
      <c r="I503" s="429">
        <v>0.35249479920289101</v>
      </c>
      <c r="J503" s="429">
        <v>0.41906367150014984</v>
      </c>
      <c r="K503" s="429">
        <v>0.28298917561909087</v>
      </c>
      <c r="L503" s="429">
        <v>9.4556982065365391E-2</v>
      </c>
      <c r="M503" s="429">
        <v>0.10198169004457565</v>
      </c>
      <c r="N503" s="429">
        <v>0.11050878761363797</v>
      </c>
      <c r="O503" s="429">
        <v>0.10888985869218461</v>
      </c>
      <c r="P503" s="429">
        <v>0.11422144788276778</v>
      </c>
      <c r="Q503" s="433">
        <v>3.855080794189434E-2</v>
      </c>
      <c r="R503" s="433">
        <v>3.8116266292634635E-2</v>
      </c>
      <c r="S503" s="433">
        <v>3.9035671048449863E-2</v>
      </c>
      <c r="T503" s="433">
        <v>4.0940776153903798E-2</v>
      </c>
      <c r="U503" s="433">
        <v>8.4939535217652736E-3</v>
      </c>
      <c r="V503" s="433">
        <v>8.3484908558969055E-3</v>
      </c>
      <c r="W503" s="433">
        <v>8.4657203833696393E-3</v>
      </c>
      <c r="X503" s="433">
        <v>8.4255461540324456E-3</v>
      </c>
      <c r="Y503" s="433">
        <v>8.4017175833658881E-3</v>
      </c>
      <c r="Z503" s="433">
        <v>8.4268011027323949E-3</v>
      </c>
      <c r="AA503" s="433">
        <v>8.4696200094243543E-3</v>
      </c>
      <c r="AB503" s="433">
        <v>8.5209656497756414E-3</v>
      </c>
      <c r="AC503" s="433">
        <v>8.5677353253823477E-3</v>
      </c>
      <c r="AD503" s="433">
        <v>8.6215156631768725E-3</v>
      </c>
      <c r="AE503" s="433">
        <v>8.6190461884316071E-3</v>
      </c>
      <c r="AF503" s="439">
        <v>7.2830309918188703E-3</v>
      </c>
    </row>
    <row r="504" spans="1:60" ht="13.5">
      <c r="A504" s="318" t="s">
        <v>127</v>
      </c>
      <c r="B504" s="437">
        <v>0</v>
      </c>
      <c r="C504" s="329">
        <v>0</v>
      </c>
      <c r="D504" s="433">
        <v>1.0952940536397173E-2</v>
      </c>
      <c r="E504" s="433">
        <v>3.0047552142379513E-2</v>
      </c>
      <c r="F504" s="433">
        <v>4.1511303641637694E-2</v>
      </c>
      <c r="G504" s="433">
        <v>4.0597891140944503E-2</v>
      </c>
      <c r="H504" s="433">
        <v>4.0848416376456656E-2</v>
      </c>
      <c r="I504" s="433">
        <v>1.4907076256120682E-2</v>
      </c>
      <c r="J504" s="433">
        <v>1.6525092107753242E-2</v>
      </c>
      <c r="K504" s="433">
        <v>1.5235691806764515E-2</v>
      </c>
      <c r="L504" s="433">
        <v>1.2754822834708241E-2</v>
      </c>
      <c r="M504" s="433">
        <v>1.3070909629069934E-2</v>
      </c>
      <c r="N504" s="433">
        <v>1.3182889891755754E-2</v>
      </c>
      <c r="O504" s="433">
        <v>1.3043871173910964E-2</v>
      </c>
      <c r="P504" s="433">
        <v>1.2764050649096383E-2</v>
      </c>
      <c r="Q504" s="433">
        <v>1.8385209037258595E-3</v>
      </c>
      <c r="R504" s="433">
        <v>1.9327521733319391E-3</v>
      </c>
      <c r="S504" s="433">
        <v>2.1145916276221941E-3</v>
      </c>
      <c r="T504" s="433">
        <v>2.3592215871882393E-3</v>
      </c>
      <c r="U504" s="433">
        <v>5.2322630329416063E-4</v>
      </c>
      <c r="V504" s="433">
        <v>5.7596853886259967E-4</v>
      </c>
      <c r="W504" s="433">
        <v>6.1305382770036117E-4</v>
      </c>
      <c r="X504" s="433">
        <v>6.5374032126447974E-4</v>
      </c>
      <c r="Y504" s="433">
        <v>6.42872501297652E-4</v>
      </c>
      <c r="Z504" s="433">
        <v>6.1143321506095384E-4</v>
      </c>
      <c r="AA504" s="433">
        <v>5.9534091940409038E-4</v>
      </c>
      <c r="AB504" s="433">
        <v>5.7470399702690448E-4</v>
      </c>
      <c r="AC504" s="433">
        <v>5.8105515024301857E-4</v>
      </c>
      <c r="AD504" s="433">
        <v>5.9187588409249968E-4</v>
      </c>
      <c r="AE504" s="433">
        <v>5.9462561601598496E-4</v>
      </c>
      <c r="AF504" s="439">
        <v>5.8700125581837427E-4</v>
      </c>
    </row>
    <row r="505" spans="1:60" ht="13.5">
      <c r="A505" s="318" t="s">
        <v>142</v>
      </c>
      <c r="B505" s="437">
        <v>0</v>
      </c>
      <c r="C505" s="329">
        <v>0</v>
      </c>
      <c r="D505" s="329">
        <v>0</v>
      </c>
      <c r="E505" s="329">
        <v>0</v>
      </c>
      <c r="F505" s="329">
        <v>0</v>
      </c>
      <c r="G505" s="329">
        <v>0</v>
      </c>
      <c r="H505" s="329">
        <v>0</v>
      </c>
      <c r="I505" s="329">
        <v>0</v>
      </c>
      <c r="J505" s="329">
        <v>0</v>
      </c>
      <c r="K505" s="329">
        <v>0</v>
      </c>
      <c r="L505" s="329">
        <v>0</v>
      </c>
      <c r="M505" s="329">
        <v>0</v>
      </c>
      <c r="N505" s="329">
        <v>0</v>
      </c>
      <c r="O505" s="329">
        <v>0</v>
      </c>
      <c r="P505" s="329">
        <v>0</v>
      </c>
      <c r="Q505" s="329">
        <v>0</v>
      </c>
      <c r="R505" s="329">
        <v>0</v>
      </c>
      <c r="S505" s="329">
        <v>0</v>
      </c>
      <c r="T505" s="329">
        <v>0</v>
      </c>
      <c r="U505" s="329">
        <v>0</v>
      </c>
      <c r="V505" s="329">
        <v>0</v>
      </c>
      <c r="W505" s="329">
        <v>0</v>
      </c>
      <c r="X505" s="329">
        <v>0</v>
      </c>
      <c r="Y505" s="329">
        <v>0</v>
      </c>
      <c r="Z505" s="329">
        <v>0</v>
      </c>
      <c r="AA505" s="329">
        <v>0</v>
      </c>
      <c r="AB505" s="329">
        <v>0</v>
      </c>
      <c r="AC505" s="329">
        <v>0</v>
      </c>
      <c r="AD505" s="329">
        <v>0</v>
      </c>
      <c r="AE505" s="329">
        <v>0</v>
      </c>
      <c r="AF505" s="438">
        <v>0</v>
      </c>
    </row>
    <row r="506" spans="1:60">
      <c r="A506" s="320" t="s">
        <v>132</v>
      </c>
      <c r="B506" s="421">
        <v>143.09233005997581</v>
      </c>
      <c r="C506" s="277">
        <v>148.24677591742659</v>
      </c>
      <c r="D506" s="277">
        <v>153.41573338610704</v>
      </c>
      <c r="E506" s="277">
        <v>156.40397596576543</v>
      </c>
      <c r="F506" s="277">
        <v>150.2686779894419</v>
      </c>
      <c r="G506" s="277">
        <v>115.94848123173922</v>
      </c>
      <c r="H506" s="277">
        <v>98.779221266117503</v>
      </c>
      <c r="I506" s="277">
        <v>46.343363751418075</v>
      </c>
      <c r="J506" s="277">
        <v>46.426778939499918</v>
      </c>
      <c r="K506" s="277">
        <v>36.428599809559927</v>
      </c>
      <c r="L506" s="277">
        <v>23.002525581822329</v>
      </c>
      <c r="M506" s="277">
        <v>23.836724019466995</v>
      </c>
      <c r="N506" s="277">
        <v>24.378075696912472</v>
      </c>
      <c r="O506" s="277">
        <v>24.40207738455862</v>
      </c>
      <c r="P506" s="277">
        <v>24.719537053387022</v>
      </c>
      <c r="Q506" s="277">
        <v>4.1884734594021431</v>
      </c>
      <c r="R506" s="277">
        <v>4.1997107709215262</v>
      </c>
      <c r="S506" s="277">
        <v>4.2470241723311899</v>
      </c>
      <c r="T506" s="277">
        <v>4.1697312461266085</v>
      </c>
      <c r="U506" s="277">
        <v>0.86002259990565799</v>
      </c>
      <c r="V506" s="277">
        <v>0.83535690069293733</v>
      </c>
      <c r="W506" s="277">
        <v>0.84153739369933855</v>
      </c>
      <c r="X506" s="277">
        <v>0.83120694466028289</v>
      </c>
      <c r="Y506" s="277">
        <v>0.82607565718124631</v>
      </c>
      <c r="Z506" s="277">
        <v>0.83195472287615724</v>
      </c>
      <c r="AA506" s="277">
        <v>0.84113385197585422</v>
      </c>
      <c r="AB506" s="277">
        <v>0.84266830673436977</v>
      </c>
      <c r="AC506" s="277">
        <v>0.84756158405939774</v>
      </c>
      <c r="AD506" s="277">
        <v>0.83089943821946732</v>
      </c>
      <c r="AE506" s="277">
        <v>0.82958349172030688</v>
      </c>
      <c r="AF506" s="343">
        <v>0.69915605520184598</v>
      </c>
    </row>
    <row r="507" spans="1:60">
      <c r="A507" s="323" t="s">
        <v>127</v>
      </c>
      <c r="B507" s="408">
        <v>102.10889435337532</v>
      </c>
      <c r="C507" s="275">
        <v>109.59344342826391</v>
      </c>
      <c r="D507" s="275">
        <v>116.3791937017438</v>
      </c>
      <c r="E507" s="275">
        <v>121.41187503810762</v>
      </c>
      <c r="F507" s="275">
        <v>117.11769171301401</v>
      </c>
      <c r="G507" s="275">
        <v>89.76867112363621</v>
      </c>
      <c r="H507" s="275">
        <v>75.010304665719474</v>
      </c>
      <c r="I507" s="275">
        <v>24.156600352914744</v>
      </c>
      <c r="J507" s="275">
        <v>25.246451122373951</v>
      </c>
      <c r="K507" s="275">
        <v>22.560613909631751</v>
      </c>
      <c r="L507" s="275">
        <v>18.875774645843926</v>
      </c>
      <c r="M507" s="275">
        <v>19.778239266501359</v>
      </c>
      <c r="N507" s="275">
        <v>20.473240982691472</v>
      </c>
      <c r="O507" s="275">
        <v>20.755295940728356</v>
      </c>
      <c r="P507" s="275">
        <v>21.259468611341802</v>
      </c>
      <c r="Q507" s="275">
        <v>3.0690202148306747</v>
      </c>
      <c r="R507" s="275">
        <v>3.1481862826770595</v>
      </c>
      <c r="S507" s="275">
        <v>3.2481369531365987</v>
      </c>
      <c r="T507" s="275">
        <v>3.2487397610909166</v>
      </c>
      <c r="U507" s="275">
        <v>0.65137707389571287</v>
      </c>
      <c r="V507" s="275">
        <v>0.66578924219568525</v>
      </c>
      <c r="W507" s="275">
        <v>0.67831911303778691</v>
      </c>
      <c r="X507" s="275">
        <v>0.67916179041811475</v>
      </c>
      <c r="Y507" s="275">
        <v>0.67972051947532885</v>
      </c>
      <c r="Z507" s="275">
        <v>0.68654121668861112</v>
      </c>
      <c r="AA507" s="275">
        <v>0.69461468238281221</v>
      </c>
      <c r="AB507" s="275">
        <v>0.69332880175573619</v>
      </c>
      <c r="AC507" s="275">
        <v>0.69307312204037241</v>
      </c>
      <c r="AD507" s="275">
        <v>0.67073707823048123</v>
      </c>
      <c r="AE507" s="275">
        <v>0.65770757389640677</v>
      </c>
      <c r="AF507" s="249">
        <v>0.55167295360974433</v>
      </c>
    </row>
    <row r="508" spans="1:60">
      <c r="A508" s="323" t="s">
        <v>114</v>
      </c>
      <c r="B508" s="408">
        <v>40.963391719260919</v>
      </c>
      <c r="C508" s="275">
        <v>38.634490410725391</v>
      </c>
      <c r="D508" s="275">
        <v>37.020503121238278</v>
      </c>
      <c r="E508" s="275">
        <v>34.97804871901981</v>
      </c>
      <c r="F508" s="275">
        <v>33.138546543021448</v>
      </c>
      <c r="G508" s="275">
        <v>26.169379317494382</v>
      </c>
      <c r="H508" s="275">
        <v>23.750869328993115</v>
      </c>
      <c r="I508" s="275">
        <v>22.150758726336974</v>
      </c>
      <c r="J508" s="275">
        <v>21.118587082169633</v>
      </c>
      <c r="K508" s="275">
        <v>13.78539833956698</v>
      </c>
      <c r="L508" s="275">
        <v>4.0397550731335912</v>
      </c>
      <c r="M508" s="275">
        <v>3.9740517830433228</v>
      </c>
      <c r="N508" s="275">
        <v>3.8291516356439863</v>
      </c>
      <c r="O508" s="275">
        <v>3.5800759568608851</v>
      </c>
      <c r="P508" s="275">
        <v>3.3991832797330916</v>
      </c>
      <c r="Q508" s="275">
        <v>1.0633876752951918</v>
      </c>
      <c r="R508" s="275">
        <v>0.99895783241676006</v>
      </c>
      <c r="S508" s="275">
        <v>0.95107684337703791</v>
      </c>
      <c r="T508" s="275">
        <v>0.87592800724416497</v>
      </c>
      <c r="U508" s="275">
        <v>0.16831673808585002</v>
      </c>
      <c r="V508" s="275">
        <v>0.15737915308138958</v>
      </c>
      <c r="W508" s="275">
        <v>0.14904880409213353</v>
      </c>
      <c r="X508" s="275">
        <v>0.13882926226230247</v>
      </c>
      <c r="Y508" s="275">
        <v>0.13425221181014652</v>
      </c>
      <c r="Z508" s="275">
        <v>0.13425102511489848</v>
      </c>
      <c r="AA508" s="275">
        <v>0.13631795024369614</v>
      </c>
      <c r="AB508" s="275">
        <v>0.13985346247650515</v>
      </c>
      <c r="AC508" s="275">
        <v>0.14567242703981612</v>
      </c>
      <c r="AD508" s="275">
        <v>0.1515806724161034</v>
      </c>
      <c r="AE508" s="275">
        <v>0.16319509697676063</v>
      </c>
      <c r="AF508" s="249">
        <v>0.13987614295858122</v>
      </c>
    </row>
    <row r="509" spans="1:60">
      <c r="A509" s="325" t="s">
        <v>144</v>
      </c>
      <c r="B509" s="422">
        <v>2.0043987339540395E-2</v>
      </c>
      <c r="C509" s="338">
        <v>1.8842078437310266E-2</v>
      </c>
      <c r="D509" s="338">
        <v>1.6036563125006044E-2</v>
      </c>
      <c r="E509" s="338">
        <v>1.4052208637985369E-2</v>
      </c>
      <c r="F509" s="338">
        <v>1.2439733406476342E-2</v>
      </c>
      <c r="G509" s="338">
        <v>1.0430790608602589E-2</v>
      </c>
      <c r="H509" s="338">
        <v>1.8047271404912947E-2</v>
      </c>
      <c r="I509" s="338">
        <v>3.6004672166352093E-2</v>
      </c>
      <c r="J509" s="338">
        <v>6.1740734956334718E-2</v>
      </c>
      <c r="K509" s="338">
        <v>8.2587560361184642E-2</v>
      </c>
      <c r="L509" s="338">
        <v>8.6995862844808036E-2</v>
      </c>
      <c r="M509" s="338">
        <v>8.4432969922312584E-2</v>
      </c>
      <c r="N509" s="338">
        <v>7.5683078577007845E-2</v>
      </c>
      <c r="O509" s="338">
        <v>6.6705486969385094E-2</v>
      </c>
      <c r="P509" s="338">
        <v>6.0885162312126262E-2</v>
      </c>
      <c r="Q509" s="338">
        <v>5.606556927627758E-2</v>
      </c>
      <c r="R509" s="338">
        <v>5.2566655827707004E-2</v>
      </c>
      <c r="S509" s="338">
        <v>4.7810375817552007E-2</v>
      </c>
      <c r="T509" s="338">
        <v>4.5063477791528035E-2</v>
      </c>
      <c r="U509" s="338">
        <v>4.0328787924094951E-2</v>
      </c>
      <c r="V509" s="338">
        <v>1.2188505415862416E-2</v>
      </c>
      <c r="W509" s="338">
        <v>1.4169476569418187E-2</v>
      </c>
      <c r="X509" s="338">
        <v>1.3215891979865835E-2</v>
      </c>
      <c r="Y509" s="338">
        <v>1.2102925895770953E-2</v>
      </c>
      <c r="Z509" s="338">
        <v>1.1162481072647489E-2</v>
      </c>
      <c r="AA509" s="338">
        <v>1.0201219349345756E-2</v>
      </c>
      <c r="AB509" s="338">
        <v>9.4860425021283321E-3</v>
      </c>
      <c r="AC509" s="338">
        <v>8.8160349792091135E-3</v>
      </c>
      <c r="AD509" s="338">
        <v>8.5816875728825341E-3</v>
      </c>
      <c r="AE509" s="338">
        <v>8.6808208471394373E-3</v>
      </c>
      <c r="AF509" s="423">
        <v>7.6069586335206271E-3</v>
      </c>
    </row>
    <row r="510" spans="1:60">
      <c r="A510" s="172"/>
      <c r="B510" s="328"/>
      <c r="C510" s="328"/>
      <c r="D510" s="328"/>
      <c r="E510" s="328"/>
      <c r="F510" s="328"/>
      <c r="G510" s="328"/>
      <c r="H510" s="328"/>
      <c r="I510" s="328"/>
      <c r="J510" s="328"/>
      <c r="K510" s="328"/>
      <c r="L510" s="328"/>
      <c r="M510" s="328"/>
      <c r="N510" s="328"/>
      <c r="O510" s="328"/>
      <c r="P510" s="328"/>
      <c r="Q510" s="328"/>
      <c r="R510" s="328"/>
      <c r="S510" s="328"/>
      <c r="T510" s="328"/>
      <c r="U510" s="328"/>
      <c r="V510" s="328"/>
      <c r="W510" s="328"/>
      <c r="X510" s="328"/>
      <c r="Y510" s="328"/>
      <c r="Z510" s="328"/>
      <c r="AA510" s="328"/>
      <c r="AB510" s="328"/>
      <c r="AC510" s="328"/>
      <c r="AD510" s="328"/>
      <c r="AE510" s="328"/>
      <c r="AF510" s="328"/>
      <c r="AG510" s="316"/>
      <c r="AH510" s="316"/>
      <c r="AI510" s="316"/>
      <c r="AJ510" s="316"/>
      <c r="AK510" s="316"/>
      <c r="AL510" s="316"/>
      <c r="AM510" s="316"/>
      <c r="AN510" s="316"/>
      <c r="AO510" s="316"/>
      <c r="BH510" s="316"/>
    </row>
    <row r="511" spans="1:60">
      <c r="A511" s="172" t="s">
        <v>546</v>
      </c>
      <c r="B511" s="352"/>
      <c r="C511" s="352"/>
      <c r="D511" s="352"/>
      <c r="E511" s="352"/>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16"/>
      <c r="AH511" s="316"/>
      <c r="AI511" s="316"/>
      <c r="AJ511" s="316"/>
      <c r="AK511" s="316"/>
      <c r="AL511" s="316"/>
      <c r="AM511" s="316"/>
      <c r="AN511" s="316"/>
      <c r="AO511" s="316"/>
      <c r="BH511" s="316"/>
    </row>
    <row r="512" spans="1:60">
      <c r="A512" s="196"/>
      <c r="B512" s="645"/>
      <c r="C512" s="645"/>
      <c r="D512" s="645"/>
      <c r="E512" s="645"/>
      <c r="F512" s="645"/>
      <c r="G512" s="645"/>
      <c r="H512" s="645"/>
      <c r="I512" s="645"/>
      <c r="J512" s="645"/>
      <c r="K512" s="645"/>
      <c r="L512" s="645"/>
      <c r="M512" s="645"/>
      <c r="N512" s="645"/>
      <c r="O512" s="645"/>
      <c r="P512" s="645"/>
      <c r="Q512" s="645"/>
      <c r="R512" s="645"/>
      <c r="S512" s="645"/>
      <c r="T512" s="645"/>
      <c r="U512" s="645"/>
      <c r="V512" s="645"/>
      <c r="W512" s="645"/>
      <c r="X512" s="645"/>
      <c r="Y512" s="645"/>
      <c r="Z512" s="645"/>
      <c r="AA512" s="645"/>
      <c r="AB512" s="645"/>
      <c r="AC512" s="645"/>
      <c r="AD512" s="645"/>
      <c r="AE512" s="645"/>
      <c r="AF512" s="645"/>
      <c r="AG512" s="316"/>
      <c r="AH512" s="316"/>
      <c r="AI512" s="316"/>
      <c r="AJ512" s="316"/>
      <c r="AK512" s="316"/>
      <c r="AL512" s="316"/>
      <c r="AM512" s="316"/>
      <c r="AN512" s="316"/>
      <c r="AO512" s="316"/>
      <c r="BH512" s="316"/>
    </row>
    <row r="513" spans="1:60">
      <c r="A513" s="196"/>
      <c r="B513" s="658"/>
      <c r="C513" s="658"/>
      <c r="D513" s="658"/>
      <c r="E513" s="658"/>
      <c r="F513" s="658"/>
      <c r="G513" s="658"/>
      <c r="H513" s="658"/>
      <c r="I513" s="658"/>
      <c r="J513" s="658"/>
      <c r="K513" s="658"/>
      <c r="L513" s="658"/>
      <c r="M513" s="658"/>
      <c r="N513" s="658"/>
      <c r="O513" s="658"/>
      <c r="P513" s="658"/>
      <c r="Q513" s="658"/>
      <c r="R513" s="658"/>
      <c r="S513" s="658"/>
      <c r="T513" s="658"/>
      <c r="U513" s="658"/>
      <c r="V513" s="658"/>
      <c r="W513" s="658"/>
      <c r="X513" s="658"/>
      <c r="Y513" s="658"/>
      <c r="Z513" s="658"/>
      <c r="AA513" s="658"/>
      <c r="AB513" s="658"/>
      <c r="AC513" s="658"/>
      <c r="AD513" s="658"/>
      <c r="AE513" s="658"/>
      <c r="AF513" s="658"/>
      <c r="AG513" s="316"/>
      <c r="AH513" s="316"/>
      <c r="AI513" s="316"/>
      <c r="AJ513" s="316"/>
      <c r="AK513" s="316"/>
      <c r="AL513" s="316"/>
      <c r="AM513" s="316"/>
      <c r="AN513" s="316"/>
      <c r="AO513" s="316"/>
      <c r="BH513" s="316"/>
    </row>
    <row r="514" spans="1:60" ht="12.75">
      <c r="A514" s="1012" t="s">
        <v>290</v>
      </c>
      <c r="B514" s="196"/>
      <c r="C514" s="196"/>
      <c r="D514" s="196"/>
      <c r="E514" s="196"/>
      <c r="F514" s="196"/>
      <c r="G514" s="196"/>
      <c r="H514" s="196"/>
      <c r="I514" s="196"/>
      <c r="J514" s="196"/>
      <c r="K514" s="196"/>
      <c r="L514" s="196"/>
      <c r="M514" s="196"/>
      <c r="N514" s="196"/>
      <c r="O514" s="196"/>
      <c r="P514" s="196"/>
      <c r="Q514" s="196"/>
      <c r="R514" s="196"/>
      <c r="S514" s="196"/>
      <c r="T514" s="196"/>
      <c r="U514" s="196"/>
      <c r="V514" s="196"/>
      <c r="W514" s="196"/>
      <c r="X514" s="196"/>
      <c r="Y514" s="196"/>
      <c r="Z514" s="196"/>
      <c r="AA514" s="196"/>
      <c r="AB514" s="196"/>
      <c r="AC514" s="307"/>
      <c r="AD514" s="307"/>
      <c r="AG514" s="316"/>
      <c r="AH514" s="316"/>
      <c r="AI514" s="316"/>
      <c r="AJ514" s="316"/>
      <c r="AK514" s="316"/>
      <c r="AL514" s="316"/>
      <c r="AM514" s="316"/>
      <c r="AN514" s="316"/>
      <c r="AO514" s="316"/>
      <c r="BH514" s="316"/>
    </row>
    <row r="515" spans="1:60">
      <c r="A515" s="262"/>
      <c r="B515" s="196"/>
      <c r="C515" s="196"/>
      <c r="D515" s="196"/>
      <c r="E515" s="196"/>
      <c r="F515" s="196"/>
      <c r="G515" s="196"/>
      <c r="H515" s="196"/>
      <c r="I515" s="196"/>
      <c r="J515" s="196"/>
      <c r="K515" s="196"/>
      <c r="L515" s="196"/>
      <c r="M515" s="196"/>
      <c r="N515" s="196"/>
      <c r="O515" s="196"/>
      <c r="P515" s="196"/>
      <c r="Q515" s="196"/>
      <c r="R515" s="196"/>
      <c r="S515" s="196"/>
      <c r="T515" s="196"/>
      <c r="U515" s="196"/>
      <c r="V515" s="196"/>
      <c r="W515" s="196"/>
      <c r="X515" s="196"/>
      <c r="Y515" s="196"/>
      <c r="Z515" s="196"/>
      <c r="AA515" s="196"/>
      <c r="AB515" s="309"/>
      <c r="AC515" s="154"/>
      <c r="AD515" s="154"/>
      <c r="AF515" s="309" t="s">
        <v>140</v>
      </c>
      <c r="AG515" s="316"/>
      <c r="AH515" s="316"/>
      <c r="AI515" s="316"/>
      <c r="AJ515" s="316"/>
      <c r="AK515" s="316"/>
      <c r="AL515" s="316"/>
      <c r="AM515" s="316"/>
      <c r="AN515" s="316"/>
      <c r="AO515" s="316"/>
      <c r="BH515" s="316"/>
    </row>
    <row r="516" spans="1:60">
      <c r="A516" s="310"/>
      <c r="B516" s="332">
        <v>1990</v>
      </c>
      <c r="C516" s="333">
        <v>1991</v>
      </c>
      <c r="D516" s="333">
        <v>1992</v>
      </c>
      <c r="E516" s="333">
        <v>1993</v>
      </c>
      <c r="F516" s="333">
        <v>1994</v>
      </c>
      <c r="G516" s="333">
        <v>1995</v>
      </c>
      <c r="H516" s="333">
        <v>1996</v>
      </c>
      <c r="I516" s="333">
        <v>1997</v>
      </c>
      <c r="J516" s="333">
        <v>1998</v>
      </c>
      <c r="K516" s="333">
        <v>1999</v>
      </c>
      <c r="L516" s="333">
        <v>2000</v>
      </c>
      <c r="M516" s="333">
        <v>2001</v>
      </c>
      <c r="N516" s="333">
        <v>2002</v>
      </c>
      <c r="O516" s="333">
        <v>2003</v>
      </c>
      <c r="P516" s="333">
        <v>2004</v>
      </c>
      <c r="Q516" s="333">
        <v>2005</v>
      </c>
      <c r="R516" s="333">
        <v>2006</v>
      </c>
      <c r="S516" s="333">
        <v>2007</v>
      </c>
      <c r="T516" s="333">
        <v>2008</v>
      </c>
      <c r="U516" s="333">
        <v>2009</v>
      </c>
      <c r="V516" s="333">
        <v>2010</v>
      </c>
      <c r="W516" s="333">
        <v>2011</v>
      </c>
      <c r="X516" s="333">
        <v>2012</v>
      </c>
      <c r="Y516" s="333">
        <v>2013</v>
      </c>
      <c r="Z516" s="333">
        <v>2014</v>
      </c>
      <c r="AA516" s="333">
        <v>2015</v>
      </c>
      <c r="AB516" s="333">
        <v>2016</v>
      </c>
      <c r="AC516" s="333">
        <v>2017</v>
      </c>
      <c r="AD516" s="312">
        <v>2018</v>
      </c>
      <c r="AE516" s="312">
        <v>2019</v>
      </c>
      <c r="AF516" s="313">
        <v>2020</v>
      </c>
      <c r="AG516" s="316"/>
      <c r="AH516" s="316"/>
      <c r="AI516" s="316"/>
      <c r="AJ516" s="316"/>
      <c r="AK516" s="316"/>
      <c r="AL516" s="316"/>
      <c r="AM516" s="316"/>
      <c r="AN516" s="316"/>
      <c r="AO516" s="316"/>
      <c r="BH516" s="316"/>
    </row>
    <row r="517" spans="1:60">
      <c r="A517" s="314" t="s">
        <v>126</v>
      </c>
      <c r="B517" s="406">
        <v>1.8508741119585119</v>
      </c>
      <c r="C517" s="407">
        <v>1.8952764496624313</v>
      </c>
      <c r="D517" s="407">
        <v>1.9596932611159239</v>
      </c>
      <c r="E517" s="407">
        <v>1.9979941072141372</v>
      </c>
      <c r="F517" s="407">
        <v>2.0396989698494652</v>
      </c>
      <c r="G517" s="407">
        <v>2.0778773286469452</v>
      </c>
      <c r="H517" s="407">
        <v>2.0687018371670054</v>
      </c>
      <c r="I517" s="407">
        <v>2.1179592573498969</v>
      </c>
      <c r="J517" s="407">
        <v>2.169380169243341</v>
      </c>
      <c r="K517" s="407">
        <v>2.2683215308429108</v>
      </c>
      <c r="L517" s="407">
        <v>2.2465684195055622</v>
      </c>
      <c r="M517" s="407">
        <v>2.3899651286487265</v>
      </c>
      <c r="N517" s="407">
        <v>2.4577027547043708</v>
      </c>
      <c r="O517" s="407">
        <v>2.5026808074251892</v>
      </c>
      <c r="P517" s="407">
        <v>2.5311890087495446</v>
      </c>
      <c r="Q517" s="407">
        <v>2.5515104976892133</v>
      </c>
      <c r="R517" s="407">
        <v>2.5761678644838879</v>
      </c>
      <c r="S517" s="407">
        <v>2.5871387549547404</v>
      </c>
      <c r="T517" s="407">
        <v>2.5684117018069057</v>
      </c>
      <c r="U517" s="407">
        <v>2.6319072375775749</v>
      </c>
      <c r="V517" s="407">
        <v>2.7367684038698314</v>
      </c>
      <c r="W517" s="407">
        <v>2.7519530897541808</v>
      </c>
      <c r="X517" s="407">
        <v>2.7285491900126542</v>
      </c>
      <c r="Y517" s="407">
        <v>2.7294716918963604</v>
      </c>
      <c r="Z517" s="407">
        <v>2.8144547200510535</v>
      </c>
      <c r="AA517" s="407">
        <v>2.9312556583046265</v>
      </c>
      <c r="AB517" s="407">
        <v>2.9679394205612919</v>
      </c>
      <c r="AC517" s="407">
        <v>2.9674013677359148</v>
      </c>
      <c r="AD517" s="407">
        <v>2.9825035044809294</v>
      </c>
      <c r="AE517" s="407">
        <v>3.1169604858161861</v>
      </c>
      <c r="AF517" s="662">
        <v>2.5795504372092837</v>
      </c>
    </row>
    <row r="518" spans="1:60" ht="13.5">
      <c r="A518" s="317" t="s">
        <v>127</v>
      </c>
      <c r="B518" s="435">
        <v>0.43622483734293932</v>
      </c>
      <c r="C518" s="429">
        <v>0.4885563367247116</v>
      </c>
      <c r="D518" s="429">
        <v>0.54197972915275072</v>
      </c>
      <c r="E518" s="429">
        <v>0.59865321055114784</v>
      </c>
      <c r="F518" s="429">
        <v>0.65939682457808513</v>
      </c>
      <c r="G518" s="429">
        <v>0.74023686306267811</v>
      </c>
      <c r="H518" s="429">
        <v>0.78877872438597008</v>
      </c>
      <c r="I518" s="429">
        <v>0.84917619460830351</v>
      </c>
      <c r="J518" s="429">
        <v>0.91081168227882969</v>
      </c>
      <c r="K518" s="429">
        <v>0.97611398700104834</v>
      </c>
      <c r="L518" s="429">
        <v>1.0082316972336429</v>
      </c>
      <c r="M518" s="429">
        <v>1.1439491927058105</v>
      </c>
      <c r="N518" s="429">
        <v>1.2386282904437669</v>
      </c>
      <c r="O518" s="429">
        <v>1.3316541934025032</v>
      </c>
      <c r="P518" s="429">
        <v>1.391397539500618</v>
      </c>
      <c r="Q518" s="429">
        <v>1.4625920551198266</v>
      </c>
      <c r="R518" s="429">
        <v>1.5687836411578955</v>
      </c>
      <c r="S518" s="429">
        <v>1.653945356598161</v>
      </c>
      <c r="T518" s="429">
        <v>1.7080795057622296</v>
      </c>
      <c r="U518" s="429">
        <v>1.8010744221164123</v>
      </c>
      <c r="V518" s="429">
        <v>1.9179859304101827</v>
      </c>
      <c r="W518" s="429">
        <v>1.9755518019938392</v>
      </c>
      <c r="X518" s="429">
        <v>2.0242785785938588</v>
      </c>
      <c r="Y518" s="429">
        <v>2.0471837411068403</v>
      </c>
      <c r="Z518" s="429">
        <v>2.1119336772752386</v>
      </c>
      <c r="AA518" s="429">
        <v>2.1912948022902698</v>
      </c>
      <c r="AB518" s="429">
        <v>2.1821828317859002</v>
      </c>
      <c r="AC518" s="429">
        <v>2.1618139114061061</v>
      </c>
      <c r="AD518" s="429">
        <v>2.0961474791679731</v>
      </c>
      <c r="AE518" s="429">
        <v>2.1376605703491567</v>
      </c>
      <c r="AF518" s="246">
        <v>1.717955895777566</v>
      </c>
    </row>
    <row r="519" spans="1:60" ht="13.5">
      <c r="A519" s="318" t="s">
        <v>114</v>
      </c>
      <c r="B519" s="435">
        <v>1.412857847946865</v>
      </c>
      <c r="C519" s="429">
        <v>1.4052687521247031</v>
      </c>
      <c r="D519" s="429">
        <v>1.4164378333392593</v>
      </c>
      <c r="E519" s="429">
        <v>1.3982563023189258</v>
      </c>
      <c r="F519" s="429">
        <v>1.379373175267588</v>
      </c>
      <c r="G519" s="429">
        <v>1.3369068525125898</v>
      </c>
      <c r="H519" s="429">
        <v>1.2786067462052815</v>
      </c>
      <c r="I519" s="429">
        <v>1.2659616087112397</v>
      </c>
      <c r="J519" s="429">
        <v>1.2540578251237713</v>
      </c>
      <c r="K519" s="429">
        <v>1.286141412139626</v>
      </c>
      <c r="L519" s="429">
        <v>1.2260324087141945</v>
      </c>
      <c r="M519" s="429">
        <v>1.2387264080277078</v>
      </c>
      <c r="N519" s="429">
        <v>1.2125802354230979</v>
      </c>
      <c r="O519" s="429">
        <v>1.1661410891364212</v>
      </c>
      <c r="P519" s="429">
        <v>1.1352868684842079</v>
      </c>
      <c r="Q519" s="429">
        <v>1.0829082005820554</v>
      </c>
      <c r="R519" s="429">
        <v>1.0016309045807525</v>
      </c>
      <c r="S519" s="429">
        <v>0.92847648981833064</v>
      </c>
      <c r="T519" s="429">
        <v>0.85619577811948322</v>
      </c>
      <c r="U519" s="429">
        <v>0.82682227006467779</v>
      </c>
      <c r="V519" s="429">
        <v>0.8140236029923138</v>
      </c>
      <c r="W519" s="429">
        <v>0.76926181934793203</v>
      </c>
      <c r="X519" s="429">
        <v>0.69841045784756817</v>
      </c>
      <c r="Y519" s="429">
        <v>0.6767389999658604</v>
      </c>
      <c r="Z519" s="429">
        <v>0.6983945976431426</v>
      </c>
      <c r="AA519" s="429">
        <v>0.73561083693417884</v>
      </c>
      <c r="AB519" s="429">
        <v>0.78110963787576193</v>
      </c>
      <c r="AC519" s="429">
        <v>0.80062079148196752</v>
      </c>
      <c r="AD519" s="429">
        <v>0.88080460416961559</v>
      </c>
      <c r="AE519" s="429">
        <v>0.97264640134332991</v>
      </c>
      <c r="AF519" s="246">
        <v>0.85315835176860433</v>
      </c>
    </row>
    <row r="520" spans="1:60" ht="13.5">
      <c r="A520" s="318" t="s">
        <v>115</v>
      </c>
      <c r="B520" s="436">
        <v>1.7902132478657511E-3</v>
      </c>
      <c r="C520" s="433">
        <v>1.4504299880683453E-3</v>
      </c>
      <c r="D520" s="433">
        <v>1.2747184493001405E-3</v>
      </c>
      <c r="E520" s="433">
        <v>1.0782581068925347E-3</v>
      </c>
      <c r="F520" s="433">
        <v>9.2546628811786551E-4</v>
      </c>
      <c r="G520" s="433">
        <v>7.3179365858837666E-4</v>
      </c>
      <c r="H520" s="433">
        <v>1.3143707764249649E-3</v>
      </c>
      <c r="I520" s="433">
        <v>2.8198473619490258E-3</v>
      </c>
      <c r="J520" s="433">
        <v>4.5088583281289018E-3</v>
      </c>
      <c r="K520" s="433">
        <v>6.0630293868046857E-3</v>
      </c>
      <c r="L520" s="433">
        <v>1.2293818499271835E-2</v>
      </c>
      <c r="M520" s="433">
        <v>7.2531865535967466E-3</v>
      </c>
      <c r="N520" s="433">
        <v>6.4229573586267958E-3</v>
      </c>
      <c r="O520" s="433">
        <v>4.8214274645739935E-3</v>
      </c>
      <c r="P520" s="433">
        <v>4.4242803475938669E-3</v>
      </c>
      <c r="Q520" s="433">
        <v>5.8638609702423173E-3</v>
      </c>
      <c r="R520" s="433">
        <v>5.5764239840303265E-3</v>
      </c>
      <c r="S520" s="433">
        <v>4.5717991590575636E-3</v>
      </c>
      <c r="T520" s="433">
        <v>3.9687367313408954E-3</v>
      </c>
      <c r="U520" s="433">
        <v>3.8346548482636614E-3</v>
      </c>
      <c r="V520" s="433">
        <v>4.5710502133260297E-3</v>
      </c>
      <c r="W520" s="433">
        <v>6.5585997538456136E-3</v>
      </c>
      <c r="X520" s="433">
        <v>5.1189541501412868E-3</v>
      </c>
      <c r="Y520" s="433">
        <v>4.5205092981098699E-3</v>
      </c>
      <c r="Z520" s="433">
        <v>2.9765561164450702E-3</v>
      </c>
      <c r="AA520" s="433">
        <v>2.6809267762896568E-3</v>
      </c>
      <c r="AB520" s="433">
        <v>2.3486554551336936E-3</v>
      </c>
      <c r="AC520" s="433">
        <v>1.9470780820856533E-3</v>
      </c>
      <c r="AD520" s="433">
        <v>1.591602711781658E-3</v>
      </c>
      <c r="AE520" s="433">
        <v>1.3488954704354702E-3</v>
      </c>
      <c r="AF520" s="424">
        <v>9.007978439558921E-4</v>
      </c>
    </row>
    <row r="521" spans="1:60" ht="13.5">
      <c r="A521" s="318" t="s">
        <v>131</v>
      </c>
      <c r="B521" s="437">
        <v>1.2134208417752088E-6</v>
      </c>
      <c r="C521" s="329">
        <v>9.3082494796074968E-7</v>
      </c>
      <c r="D521" s="329">
        <v>9.8017461360801155E-7</v>
      </c>
      <c r="E521" s="329">
        <v>6.3362371711509792E-6</v>
      </c>
      <c r="F521" s="329">
        <v>3.5037156738305035E-6</v>
      </c>
      <c r="G521" s="329">
        <v>1.8194130892448004E-6</v>
      </c>
      <c r="H521" s="329">
        <v>1.9957993287346005E-6</v>
      </c>
      <c r="I521" s="329">
        <v>1.6066684045291965E-6</v>
      </c>
      <c r="J521" s="329">
        <v>1.3834380544869916E-6</v>
      </c>
      <c r="K521" s="329">
        <v>1.3423448993677781E-6</v>
      </c>
      <c r="L521" s="329">
        <v>6.531253648299394E-6</v>
      </c>
      <c r="M521" s="329">
        <v>2.9184435649482205E-5</v>
      </c>
      <c r="N521" s="329">
        <v>6.020267554673289E-5</v>
      </c>
      <c r="O521" s="329">
        <v>4.8598060990455475E-5</v>
      </c>
      <c r="P521" s="329">
        <v>5.3091101323261424E-5</v>
      </c>
      <c r="Q521" s="329">
        <v>1.1030309491302917E-4</v>
      </c>
      <c r="R521" s="329">
        <v>1.4229269702057667E-4</v>
      </c>
      <c r="S521" s="329">
        <v>1.1122591432453471E-4</v>
      </c>
      <c r="T521" s="329">
        <v>1.3448837105961304E-4</v>
      </c>
      <c r="U521" s="329">
        <v>1.4382685464076048E-4</v>
      </c>
      <c r="V521" s="329">
        <v>1.5158705550907142E-4</v>
      </c>
      <c r="W521" s="329">
        <v>4.95206701742112E-4</v>
      </c>
      <c r="X521" s="329">
        <v>5.2022590102692844E-4</v>
      </c>
      <c r="Y521" s="329">
        <v>5.3753754880245177E-4</v>
      </c>
      <c r="Z521" s="329">
        <v>2.8551191442469147E-4</v>
      </c>
      <c r="AA521" s="329">
        <v>2.8660525665095504E-4</v>
      </c>
      <c r="AB521" s="329">
        <v>1.9530959051306191E-4</v>
      </c>
      <c r="AC521" s="329">
        <v>1.3335656966465264E-4</v>
      </c>
      <c r="AD521" s="329">
        <v>1.2037072513562227E-4</v>
      </c>
      <c r="AE521" s="329">
        <v>1.1537151739456242E-4</v>
      </c>
      <c r="AF521" s="246">
        <v>9.0647963616987529E-5</v>
      </c>
    </row>
    <row r="522" spans="1:60" ht="13.5">
      <c r="A522" s="318" t="s">
        <v>142</v>
      </c>
      <c r="B522" s="437">
        <v>0</v>
      </c>
      <c r="C522" s="329">
        <v>0</v>
      </c>
      <c r="D522" s="329">
        <v>0</v>
      </c>
      <c r="E522" s="329">
        <v>0</v>
      </c>
      <c r="F522" s="329">
        <v>0</v>
      </c>
      <c r="G522" s="329">
        <v>0</v>
      </c>
      <c r="H522" s="329">
        <v>0</v>
      </c>
      <c r="I522" s="329">
        <v>0</v>
      </c>
      <c r="J522" s="329">
        <v>4.2007455654613692E-7</v>
      </c>
      <c r="K522" s="329">
        <v>1.7599705323840364E-6</v>
      </c>
      <c r="L522" s="329">
        <v>3.9638048044639387E-6</v>
      </c>
      <c r="M522" s="329">
        <v>7.1569259621856569E-6</v>
      </c>
      <c r="N522" s="329">
        <v>1.10688033327022E-5</v>
      </c>
      <c r="O522" s="329">
        <v>1.5499360699955983E-5</v>
      </c>
      <c r="P522" s="329">
        <v>2.722931580170851E-5</v>
      </c>
      <c r="Q522" s="329">
        <v>3.6077922175818564E-5</v>
      </c>
      <c r="R522" s="329">
        <v>3.4602064188851369E-5</v>
      </c>
      <c r="S522" s="329">
        <v>3.3883464866826918E-5</v>
      </c>
      <c r="T522" s="329">
        <v>3.3192822792626752E-5</v>
      </c>
      <c r="U522" s="329">
        <v>3.2063693580515423E-5</v>
      </c>
      <c r="V522" s="329">
        <v>3.6233198500213774E-5</v>
      </c>
      <c r="W522" s="329">
        <v>8.5661956821854907E-5</v>
      </c>
      <c r="X522" s="329">
        <v>2.2097352005873147E-4</v>
      </c>
      <c r="Y522" s="329">
        <v>4.909039767474827E-4</v>
      </c>
      <c r="Z522" s="329">
        <v>8.6437710180273307E-4</v>
      </c>
      <c r="AA522" s="329">
        <v>1.3824870472370651E-3</v>
      </c>
      <c r="AB522" s="329">
        <v>2.1029858539832976E-3</v>
      </c>
      <c r="AC522" s="329">
        <v>2.8862301960906642E-3</v>
      </c>
      <c r="AD522" s="329">
        <v>3.8394477064233484E-3</v>
      </c>
      <c r="AE522" s="329">
        <v>5.1892471358694443E-3</v>
      </c>
      <c r="AF522" s="424">
        <v>7.4447438555402578E-3</v>
      </c>
    </row>
    <row r="523" spans="1:60">
      <c r="A523" s="320" t="s">
        <v>129</v>
      </c>
      <c r="B523" s="409">
        <v>0.54001398397855993</v>
      </c>
      <c r="C523" s="294">
        <v>0.56786661267321759</v>
      </c>
      <c r="D523" s="294">
        <v>0.57479436587867749</v>
      </c>
      <c r="E523" s="294">
        <v>0.58600753397748084</v>
      </c>
      <c r="F523" s="294">
        <v>0.6001718929080706</v>
      </c>
      <c r="G523" s="294">
        <v>0.59299564670100802</v>
      </c>
      <c r="H523" s="294">
        <v>0.59369114509465126</v>
      </c>
      <c r="I523" s="294">
        <v>0.62282100867349022</v>
      </c>
      <c r="J523" s="294">
        <v>0.62831638353505403</v>
      </c>
      <c r="K523" s="294">
        <v>0.64096776154404478</v>
      </c>
      <c r="L523" s="294">
        <v>0.59956572775559758</v>
      </c>
      <c r="M523" s="294">
        <v>0.63664334537719358</v>
      </c>
      <c r="N523" s="294">
        <v>0.65210041744012603</v>
      </c>
      <c r="O523" s="294">
        <v>0.65872221089532623</v>
      </c>
      <c r="P523" s="294">
        <v>0.65546018897758473</v>
      </c>
      <c r="Q523" s="294">
        <v>0.66646901375853218</v>
      </c>
      <c r="R523" s="294">
        <v>0.67583089496579918</v>
      </c>
      <c r="S523" s="294">
        <v>0.66546238247614564</v>
      </c>
      <c r="T523" s="294">
        <v>0.63983657288473472</v>
      </c>
      <c r="U523" s="294">
        <v>0.65294877309862609</v>
      </c>
      <c r="V523" s="294">
        <v>0.67911556845039422</v>
      </c>
      <c r="W523" s="294">
        <v>0.6933725451440057</v>
      </c>
      <c r="X523" s="294">
        <v>0.68788410334424355</v>
      </c>
      <c r="Y523" s="294">
        <v>0.69484931629136493</v>
      </c>
      <c r="Z523" s="294">
        <v>0.69134211099251153</v>
      </c>
      <c r="AA523" s="294">
        <v>0.72222889235728793</v>
      </c>
      <c r="AB523" s="294">
        <v>0.71095825043345173</v>
      </c>
      <c r="AC523" s="294">
        <v>0.73208563708696561</v>
      </c>
      <c r="AD523" s="294">
        <v>0.73470459166956159</v>
      </c>
      <c r="AE523" s="294">
        <v>0.75312816795288773</v>
      </c>
      <c r="AF523" s="663">
        <v>0.64074123177622566</v>
      </c>
    </row>
    <row r="524" spans="1:60" ht="13.5">
      <c r="A524" s="317" t="s">
        <v>127</v>
      </c>
      <c r="B524" s="435">
        <v>0.2997645949893597</v>
      </c>
      <c r="C524" s="429">
        <v>0.33379395257649302</v>
      </c>
      <c r="D524" s="429">
        <v>0.36416589651820169</v>
      </c>
      <c r="E524" s="429">
        <v>0.397770344029095</v>
      </c>
      <c r="F524" s="429">
        <v>0.41656913933592737</v>
      </c>
      <c r="G524" s="429">
        <v>0.43332454564426548</v>
      </c>
      <c r="H524" s="429">
        <v>0.43943048454910588</v>
      </c>
      <c r="I524" s="429">
        <v>0.46687350161981467</v>
      </c>
      <c r="J524" s="429">
        <v>0.46945902622750935</v>
      </c>
      <c r="K524" s="429">
        <v>0.47937928270802532</v>
      </c>
      <c r="L524" s="429">
        <v>0.46481885889709812</v>
      </c>
      <c r="M524" s="429">
        <v>0.49537910457669743</v>
      </c>
      <c r="N524" s="429">
        <v>0.51702849448982402</v>
      </c>
      <c r="O524" s="429">
        <v>0.5291169806540641</v>
      </c>
      <c r="P524" s="429">
        <v>0.52871452334359037</v>
      </c>
      <c r="Q524" s="429">
        <v>0.54371830009009436</v>
      </c>
      <c r="R524" s="429">
        <v>0.54127834720558365</v>
      </c>
      <c r="S524" s="429">
        <v>0.52930720062995762</v>
      </c>
      <c r="T524" s="429">
        <v>0.5204896656162693</v>
      </c>
      <c r="U524" s="429">
        <v>0.5267393012507543</v>
      </c>
      <c r="V524" s="429">
        <v>0.55822417797321744</v>
      </c>
      <c r="W524" s="429">
        <v>0.57625688219050208</v>
      </c>
      <c r="X524" s="429">
        <v>0.56443372659225122</v>
      </c>
      <c r="Y524" s="429">
        <v>0.56789372191748366</v>
      </c>
      <c r="Z524" s="429">
        <v>0.57557139975372407</v>
      </c>
      <c r="AA524" s="429">
        <v>0.58796603362933086</v>
      </c>
      <c r="AB524" s="429">
        <v>0.60266256020363929</v>
      </c>
      <c r="AC524" s="429">
        <v>0.59925471014031173</v>
      </c>
      <c r="AD524" s="429">
        <v>0.6094989258627278</v>
      </c>
      <c r="AE524" s="429">
        <v>0.62173945596662539</v>
      </c>
      <c r="AF524" s="246">
        <v>0.54176214243176535</v>
      </c>
    </row>
    <row r="525" spans="1:60" ht="13.5">
      <c r="A525" s="318" t="s">
        <v>114</v>
      </c>
      <c r="B525" s="435">
        <v>0.23660138109034329</v>
      </c>
      <c r="C525" s="429">
        <v>0.23033141142527858</v>
      </c>
      <c r="D525" s="429">
        <v>0.20747303613901186</v>
      </c>
      <c r="E525" s="429">
        <v>0.1853739596426261</v>
      </c>
      <c r="F525" s="429">
        <v>0.181010720913164</v>
      </c>
      <c r="G525" s="429">
        <v>0.15742298110279382</v>
      </c>
      <c r="H525" s="429">
        <v>0.15045200692483116</v>
      </c>
      <c r="I525" s="429">
        <v>0.14851943735433862</v>
      </c>
      <c r="J525" s="429">
        <v>0.14582314223083567</v>
      </c>
      <c r="K525" s="429">
        <v>0.14393554329476799</v>
      </c>
      <c r="L525" s="429">
        <v>0.12393209526769138</v>
      </c>
      <c r="M525" s="429">
        <v>0.12416704454034951</v>
      </c>
      <c r="N525" s="429">
        <v>0.11920831401045566</v>
      </c>
      <c r="O525" s="429">
        <v>0.11407055078119227</v>
      </c>
      <c r="P525" s="429">
        <v>0.11248035802835042</v>
      </c>
      <c r="Q525" s="429">
        <v>0.11127136952821141</v>
      </c>
      <c r="R525" s="429">
        <v>0.12373002223831088</v>
      </c>
      <c r="S525" s="429">
        <v>0.12592242703254916</v>
      </c>
      <c r="T525" s="429">
        <v>0.10692360624963547</v>
      </c>
      <c r="U525" s="429">
        <v>0.11539384507101409</v>
      </c>
      <c r="V525" s="429">
        <v>0.10879807010982193</v>
      </c>
      <c r="W525" s="429">
        <v>0.10552452245212778</v>
      </c>
      <c r="X525" s="429">
        <v>0.1118186077575371</v>
      </c>
      <c r="Y525" s="429">
        <v>0.11649994227381162</v>
      </c>
      <c r="Z525" s="429">
        <v>0.1056296916265425</v>
      </c>
      <c r="AA525" s="429">
        <v>0.12522637065151662</v>
      </c>
      <c r="AB525" s="429">
        <v>0.10025274732559092</v>
      </c>
      <c r="AC525" s="429">
        <v>0.12605383067485892</v>
      </c>
      <c r="AD525" s="429">
        <v>0.11901209293971979</v>
      </c>
      <c r="AE525" s="429">
        <v>0.12559221586267655</v>
      </c>
      <c r="AF525" s="246">
        <v>9.4896366511949007E-2</v>
      </c>
    </row>
    <row r="526" spans="1:60" ht="13.5">
      <c r="A526" s="318" t="s">
        <v>115</v>
      </c>
      <c r="B526" s="435">
        <v>3.644468841141218E-3</v>
      </c>
      <c r="C526" s="429">
        <v>3.7377641037931275E-3</v>
      </c>
      <c r="D526" s="429">
        <v>3.1518814821166253E-3</v>
      </c>
      <c r="E526" s="429">
        <v>2.8386590349101883E-3</v>
      </c>
      <c r="F526" s="429">
        <v>2.5775309253813165E-3</v>
      </c>
      <c r="G526" s="429">
        <v>2.2398733189917738E-3</v>
      </c>
      <c r="H526" s="429">
        <v>3.8002558220432466E-3</v>
      </c>
      <c r="I526" s="429">
        <v>7.4219069571323255E-3</v>
      </c>
      <c r="J526" s="429">
        <v>1.3028357716711646E-2</v>
      </c>
      <c r="K526" s="429">
        <v>1.7647269790829073E-2</v>
      </c>
      <c r="L526" s="429">
        <v>1.0806412145961432E-2</v>
      </c>
      <c r="M526" s="429">
        <v>1.6996574405974029E-2</v>
      </c>
      <c r="N526" s="429">
        <v>1.5646523775903559E-2</v>
      </c>
      <c r="O526" s="429">
        <v>1.5307535520975076E-2</v>
      </c>
      <c r="P526" s="429">
        <v>1.401881024115406E-2</v>
      </c>
      <c r="Q526" s="429">
        <v>1.1172012394649912E-2</v>
      </c>
      <c r="R526" s="429">
        <v>1.0428642638471479E-2</v>
      </c>
      <c r="S526" s="429">
        <v>9.874131396984764E-3</v>
      </c>
      <c r="T526" s="429">
        <v>1.1841062837281683E-2</v>
      </c>
      <c r="U526" s="429">
        <v>1.0265284800565691E-2</v>
      </c>
      <c r="V526" s="429">
        <v>1.1535759903421495E-2</v>
      </c>
      <c r="W526" s="429">
        <v>1.0437915830257537E-2</v>
      </c>
      <c r="X526" s="429">
        <v>1.0102259573628328E-2</v>
      </c>
      <c r="Y526" s="429">
        <v>8.7307002675826167E-3</v>
      </c>
      <c r="Z526" s="429">
        <v>8.6849597691032263E-3</v>
      </c>
      <c r="AA526" s="429">
        <v>7.6135947507776228E-3</v>
      </c>
      <c r="AB526" s="429">
        <v>6.9579225768428982E-3</v>
      </c>
      <c r="AC526" s="429">
        <v>5.9831799496927063E-3</v>
      </c>
      <c r="AD526" s="429">
        <v>5.4717706552467587E-3</v>
      </c>
      <c r="AE526" s="429">
        <v>5.0419577339962064E-3</v>
      </c>
      <c r="AF526" s="246">
        <v>3.3471090340861207E-3</v>
      </c>
    </row>
    <row r="527" spans="1:60" ht="13.5">
      <c r="A527" s="318" t="s">
        <v>131</v>
      </c>
      <c r="B527" s="435">
        <v>3.5390577156844799E-6</v>
      </c>
      <c r="C527" s="429">
        <v>3.4845676528510606E-6</v>
      </c>
      <c r="D527" s="429">
        <v>3.5517393472729728E-6</v>
      </c>
      <c r="E527" s="429">
        <v>2.4571270849527836E-5</v>
      </c>
      <c r="F527" s="429">
        <v>1.4501733598010181E-5</v>
      </c>
      <c r="G527" s="429">
        <v>8.2466349568929016E-6</v>
      </c>
      <c r="H527" s="429">
        <v>8.3977986710630271E-6</v>
      </c>
      <c r="I527" s="429">
        <v>6.1627422046624574E-6</v>
      </c>
      <c r="J527" s="429">
        <v>5.857359997396018E-6</v>
      </c>
      <c r="K527" s="429">
        <v>5.6657504224022305E-6</v>
      </c>
      <c r="L527" s="429">
        <v>8.3614448465849257E-6</v>
      </c>
      <c r="M527" s="429">
        <v>1.0062185417254434E-4</v>
      </c>
      <c r="N527" s="429">
        <v>2.1708516394277361E-4</v>
      </c>
      <c r="O527" s="429">
        <v>2.2714393909472331E-4</v>
      </c>
      <c r="P527" s="429">
        <v>2.4649736448994754E-4</v>
      </c>
      <c r="Q527" s="429">
        <v>3.0733174557653399E-4</v>
      </c>
      <c r="R527" s="429">
        <v>3.9388288343324623E-4</v>
      </c>
      <c r="S527" s="429">
        <v>3.5862341665403628E-4</v>
      </c>
      <c r="T527" s="429">
        <v>5.8223818154827533E-4</v>
      </c>
      <c r="U527" s="429">
        <v>5.503419762920551E-4</v>
      </c>
      <c r="V527" s="429">
        <v>5.5237281162636917E-4</v>
      </c>
      <c r="W527" s="429">
        <v>1.1396638057601834E-3</v>
      </c>
      <c r="X527" s="429">
        <v>1.5058522688953971E-3</v>
      </c>
      <c r="Y527" s="429">
        <v>1.6884251118418603E-3</v>
      </c>
      <c r="Z527" s="429">
        <v>1.4159888657487632E-3</v>
      </c>
      <c r="AA527" s="429">
        <v>1.3792604144727777E-3</v>
      </c>
      <c r="AB527" s="429">
        <v>1.0300197681336733E-3</v>
      </c>
      <c r="AC527" s="429">
        <v>7.1844146819074312E-4</v>
      </c>
      <c r="AD527" s="429">
        <v>6.1279211582188629E-4</v>
      </c>
      <c r="AE527" s="429">
        <v>6.1260242888978508E-4</v>
      </c>
      <c r="AF527" s="246">
        <v>5.3624761937726183E-4</v>
      </c>
    </row>
    <row r="528" spans="1:60" ht="13.5">
      <c r="A528" s="318" t="s">
        <v>142</v>
      </c>
      <c r="B528" s="437">
        <v>0</v>
      </c>
      <c r="C528" s="329">
        <v>0</v>
      </c>
      <c r="D528" s="329">
        <v>0</v>
      </c>
      <c r="E528" s="329">
        <v>0</v>
      </c>
      <c r="F528" s="329">
        <v>0</v>
      </c>
      <c r="G528" s="329">
        <v>0</v>
      </c>
      <c r="H528" s="329">
        <v>0</v>
      </c>
      <c r="I528" s="329">
        <v>0</v>
      </c>
      <c r="J528" s="329">
        <v>0</v>
      </c>
      <c r="K528" s="329">
        <v>0</v>
      </c>
      <c r="L528" s="329">
        <v>0</v>
      </c>
      <c r="M528" s="329">
        <v>0</v>
      </c>
      <c r="N528" s="329">
        <v>0</v>
      </c>
      <c r="O528" s="329">
        <v>0</v>
      </c>
      <c r="P528" s="329">
        <v>0</v>
      </c>
      <c r="Q528" s="329">
        <v>0</v>
      </c>
      <c r="R528" s="329">
        <v>0</v>
      </c>
      <c r="S528" s="329">
        <v>0</v>
      </c>
      <c r="T528" s="329">
        <v>0</v>
      </c>
      <c r="U528" s="329">
        <v>0</v>
      </c>
      <c r="V528" s="329">
        <v>5.1876523070659231E-6</v>
      </c>
      <c r="W528" s="329">
        <v>1.3560865358248033E-5</v>
      </c>
      <c r="X528" s="329">
        <v>2.3657151931377839E-5</v>
      </c>
      <c r="Y528" s="329">
        <v>3.6526720645122436E-5</v>
      </c>
      <c r="Z528" s="329">
        <v>4.0070977393032517E-5</v>
      </c>
      <c r="AA528" s="329">
        <v>4.3632911190015095E-5</v>
      </c>
      <c r="AB528" s="329">
        <v>5.5000559244915719E-5</v>
      </c>
      <c r="AC528" s="329">
        <v>7.5474853911469992E-5</v>
      </c>
      <c r="AD528" s="329">
        <v>1.0901009604533324E-4</v>
      </c>
      <c r="AE528" s="329">
        <v>1.4193596069974785E-4</v>
      </c>
      <c r="AF528" s="438">
        <v>1.9936617904790221E-4</v>
      </c>
    </row>
    <row r="529" spans="1:60">
      <c r="A529" s="320" t="s">
        <v>143</v>
      </c>
      <c r="B529" s="409">
        <v>0.5982311069411973</v>
      </c>
      <c r="C529" s="294">
        <v>0.62379908946623264</v>
      </c>
      <c r="D529" s="294">
        <v>0.64574960407253501</v>
      </c>
      <c r="E529" s="294">
        <v>0.64485367882167643</v>
      </c>
      <c r="F529" s="294">
        <v>0.66039462305700791</v>
      </c>
      <c r="G529" s="294">
        <v>0.65701790787826697</v>
      </c>
      <c r="H529" s="294">
        <v>0.65799573687055835</v>
      </c>
      <c r="I529" s="294">
        <v>0.68339437238425493</v>
      </c>
      <c r="J529" s="294">
        <v>0.70783258286566508</v>
      </c>
      <c r="K529" s="294">
        <v>0.75207606345033517</v>
      </c>
      <c r="L529" s="294">
        <v>0.75091056483783891</v>
      </c>
      <c r="M529" s="294">
        <v>0.73885934554518462</v>
      </c>
      <c r="N529" s="294">
        <v>0.75676572965642708</v>
      </c>
      <c r="O529" s="294">
        <v>0.73319076113260651</v>
      </c>
      <c r="P529" s="294">
        <v>0.73583558713221242</v>
      </c>
      <c r="Q529" s="294">
        <v>0.73247617141122445</v>
      </c>
      <c r="R529" s="294">
        <v>0.71815535361840965</v>
      </c>
      <c r="S529" s="294">
        <v>0.73575284204161029</v>
      </c>
      <c r="T529" s="294">
        <v>0.73654570658506824</v>
      </c>
      <c r="U529" s="294">
        <v>0.71096020379233993</v>
      </c>
      <c r="V529" s="294">
        <v>0.68755421336474309</v>
      </c>
      <c r="W529" s="294">
        <v>0.74574624805932144</v>
      </c>
      <c r="X529" s="294">
        <v>0.73406861933755785</v>
      </c>
      <c r="Y529" s="294">
        <v>0.71840947902598407</v>
      </c>
      <c r="Z529" s="294">
        <v>0.71052460526394645</v>
      </c>
      <c r="AA529" s="294">
        <v>0.75218586447044866</v>
      </c>
      <c r="AB529" s="294">
        <v>0.73730796307828117</v>
      </c>
      <c r="AC529" s="294">
        <v>0.77404249334083519</v>
      </c>
      <c r="AD529" s="294">
        <v>0.76335034648112365</v>
      </c>
      <c r="AE529" s="294">
        <v>0.75044381075632427</v>
      </c>
      <c r="AF529" s="663">
        <v>0.67832035605689933</v>
      </c>
    </row>
    <row r="530" spans="1:60" ht="13.5">
      <c r="A530" s="318" t="s">
        <v>127</v>
      </c>
      <c r="B530" s="435">
        <v>0.59652335415439994</v>
      </c>
      <c r="C530" s="429">
        <v>0.62207782180719839</v>
      </c>
      <c r="D530" s="429">
        <v>0.64400495327592044</v>
      </c>
      <c r="E530" s="429">
        <v>0.64306458592810356</v>
      </c>
      <c r="F530" s="429">
        <v>0.65849909365370285</v>
      </c>
      <c r="G530" s="429">
        <v>0.6551038628848348</v>
      </c>
      <c r="H530" s="429">
        <v>0.65610094380099071</v>
      </c>
      <c r="I530" s="429">
        <v>0.6814670992070212</v>
      </c>
      <c r="J530" s="429">
        <v>0.70595494026989036</v>
      </c>
      <c r="K530" s="429">
        <v>0.75015043118633107</v>
      </c>
      <c r="L530" s="429">
        <v>0.74907551542338802</v>
      </c>
      <c r="M530" s="429">
        <v>0.73679918395311661</v>
      </c>
      <c r="N530" s="429">
        <v>0.75481139729094004</v>
      </c>
      <c r="O530" s="429">
        <v>0.73104835086545961</v>
      </c>
      <c r="P530" s="429">
        <v>0.73362508922403347</v>
      </c>
      <c r="Q530" s="429">
        <v>0.73028350807127196</v>
      </c>
      <c r="R530" s="429">
        <v>0.71575860276407233</v>
      </c>
      <c r="S530" s="429">
        <v>0.73322103021291718</v>
      </c>
      <c r="T530" s="429">
        <v>0.73385496625757451</v>
      </c>
      <c r="U530" s="429">
        <v>0.70834288161738013</v>
      </c>
      <c r="V530" s="429">
        <v>0.68491242407634001</v>
      </c>
      <c r="W530" s="429">
        <v>0.7412332667073025</v>
      </c>
      <c r="X530" s="429">
        <v>0.72934441835991448</v>
      </c>
      <c r="Y530" s="429">
        <v>0.71336998476825819</v>
      </c>
      <c r="Z530" s="429">
        <v>0.70486263181196973</v>
      </c>
      <c r="AA530" s="429">
        <v>0.74615459938961659</v>
      </c>
      <c r="AB530" s="429">
        <v>0.73073539151462219</v>
      </c>
      <c r="AC530" s="429">
        <v>0.76683429875766718</v>
      </c>
      <c r="AD530" s="429">
        <v>0.75464806460526801</v>
      </c>
      <c r="AE530" s="429">
        <v>0.73966785233514765</v>
      </c>
      <c r="AF530" s="246">
        <v>0.6654965972012179</v>
      </c>
    </row>
    <row r="531" spans="1:60" ht="13.5">
      <c r="A531" s="318" t="s">
        <v>114</v>
      </c>
      <c r="B531" s="437">
        <v>1.7029517048513354E-3</v>
      </c>
      <c r="C531" s="329">
        <v>1.7161965419776948E-3</v>
      </c>
      <c r="D531" s="329">
        <v>1.7396431485345706E-3</v>
      </c>
      <c r="E531" s="329">
        <v>1.7521474596847652E-3</v>
      </c>
      <c r="F531" s="329">
        <v>1.8739094656737463E-3</v>
      </c>
      <c r="G531" s="329">
        <v>1.8999267946552835E-3</v>
      </c>
      <c r="H531" s="329">
        <v>1.8808253975435829E-3</v>
      </c>
      <c r="I531" s="329">
        <v>1.9161798911630846E-3</v>
      </c>
      <c r="J531" s="329">
        <v>1.866359925528249E-3</v>
      </c>
      <c r="K531" s="329">
        <v>1.9141832413284486E-3</v>
      </c>
      <c r="L531" s="329">
        <v>1.8109728283480396E-3</v>
      </c>
      <c r="M531" s="329">
        <v>1.7212020500504341E-3</v>
      </c>
      <c r="N531" s="329">
        <v>1.6191594807526779E-3</v>
      </c>
      <c r="O531" s="329">
        <v>1.5992402914734975E-3</v>
      </c>
      <c r="P531" s="329">
        <v>1.5857785064478979E-3</v>
      </c>
      <c r="Q531" s="329">
        <v>1.5355653536947044E-3</v>
      </c>
      <c r="R531" s="329">
        <v>1.5051878242244774E-3</v>
      </c>
      <c r="S531" s="329">
        <v>1.4504798241098012E-3</v>
      </c>
      <c r="T531" s="329">
        <v>1.3675921409721861E-3</v>
      </c>
      <c r="U531" s="329">
        <v>1.2784491208997718E-3</v>
      </c>
      <c r="V531" s="329">
        <v>1.1767790755281388E-3</v>
      </c>
      <c r="W531" s="329">
        <v>1.1367614361689133E-3</v>
      </c>
      <c r="X531" s="329">
        <v>1.0583520529629689E-3</v>
      </c>
      <c r="Y531" s="329">
        <v>9.1025071193713276E-4</v>
      </c>
      <c r="Z531" s="329">
        <v>7.4858621764939653E-4</v>
      </c>
      <c r="AA531" s="329">
        <v>7.8267517195143739E-4</v>
      </c>
      <c r="AB531" s="329">
        <v>7.0089408170750348E-4</v>
      </c>
      <c r="AC531" s="329">
        <v>4.5824547684413913E-4</v>
      </c>
      <c r="AD531" s="329">
        <v>6.7597263643551285E-4</v>
      </c>
      <c r="AE531" s="329">
        <v>4.2245366935369887E-4</v>
      </c>
      <c r="AF531" s="249">
        <v>3.1436832572464922E-4</v>
      </c>
    </row>
    <row r="532" spans="1:60" ht="13.5">
      <c r="A532" s="318" t="s">
        <v>131</v>
      </c>
      <c r="B532" s="437">
        <v>4.8010819460454992E-6</v>
      </c>
      <c r="C532" s="329">
        <v>5.0711170565318559E-6</v>
      </c>
      <c r="D532" s="329">
        <v>5.0076480799776299E-6</v>
      </c>
      <c r="E532" s="329">
        <v>3.6945433888062794E-5</v>
      </c>
      <c r="F532" s="329">
        <v>2.1619937631315222E-5</v>
      </c>
      <c r="G532" s="329">
        <v>1.4118198776825133E-5</v>
      </c>
      <c r="H532" s="329">
        <v>1.3967672024161425E-5</v>
      </c>
      <c r="I532" s="329">
        <v>1.1093286070623491E-5</v>
      </c>
      <c r="J532" s="329">
        <v>1.1282670246518471E-5</v>
      </c>
      <c r="K532" s="329">
        <v>1.1449022675691155E-5</v>
      </c>
      <c r="L532" s="329">
        <v>2.4076586102843933E-5</v>
      </c>
      <c r="M532" s="329">
        <v>3.3895954201751556E-4</v>
      </c>
      <c r="N532" s="329">
        <v>3.3517288473433891E-4</v>
      </c>
      <c r="O532" s="329">
        <v>5.4316997567341731E-4</v>
      </c>
      <c r="P532" s="329">
        <v>6.2471940173104983E-4</v>
      </c>
      <c r="Q532" s="329">
        <v>6.5709798625774023E-4</v>
      </c>
      <c r="R532" s="329">
        <v>8.9156303011284012E-4</v>
      </c>
      <c r="S532" s="329">
        <v>1.0813320045832649E-3</v>
      </c>
      <c r="T532" s="329">
        <v>1.3231481865215275E-3</v>
      </c>
      <c r="U532" s="329">
        <v>1.3388730540600214E-3</v>
      </c>
      <c r="V532" s="329">
        <v>1.4584737511120309E-3</v>
      </c>
      <c r="W532" s="329">
        <v>3.3539786027667927E-3</v>
      </c>
      <c r="X532" s="329">
        <v>3.6245510562164678E-3</v>
      </c>
      <c r="Y532" s="329">
        <v>4.0705752327598998E-3</v>
      </c>
      <c r="Z532" s="329">
        <v>4.8229299065130843E-3</v>
      </c>
      <c r="AA532" s="329">
        <v>5.1332266780358309E-3</v>
      </c>
      <c r="AB532" s="329">
        <v>5.7209851370906154E-3</v>
      </c>
      <c r="AC532" s="329">
        <v>6.5373008032069222E-3</v>
      </c>
      <c r="AD532" s="329">
        <v>7.7926979945344135E-3</v>
      </c>
      <c r="AE532" s="329">
        <v>1.0008516014743049E-2</v>
      </c>
      <c r="AF532" s="249">
        <v>1.2012921310323303E-2</v>
      </c>
    </row>
    <row r="533" spans="1:60" ht="13.5">
      <c r="A533" s="318" t="s">
        <v>142</v>
      </c>
      <c r="B533" s="437">
        <v>0</v>
      </c>
      <c r="C533" s="329">
        <v>0</v>
      </c>
      <c r="D533" s="329">
        <v>0</v>
      </c>
      <c r="E533" s="329">
        <v>0</v>
      </c>
      <c r="F533" s="329">
        <v>0</v>
      </c>
      <c r="G533" s="329">
        <v>0</v>
      </c>
      <c r="H533" s="329">
        <v>0</v>
      </c>
      <c r="I533" s="329">
        <v>0</v>
      </c>
      <c r="J533" s="329">
        <v>0</v>
      </c>
      <c r="K533" s="329">
        <v>0</v>
      </c>
      <c r="L533" s="329">
        <v>0</v>
      </c>
      <c r="M533" s="329">
        <v>0</v>
      </c>
      <c r="N533" s="329">
        <v>0</v>
      </c>
      <c r="O533" s="329">
        <v>0</v>
      </c>
      <c r="P533" s="329">
        <v>0</v>
      </c>
      <c r="Q533" s="329">
        <v>0</v>
      </c>
      <c r="R533" s="329">
        <v>0</v>
      </c>
      <c r="S533" s="329">
        <v>0</v>
      </c>
      <c r="T533" s="329">
        <v>0</v>
      </c>
      <c r="U533" s="329">
        <v>0</v>
      </c>
      <c r="V533" s="329">
        <v>6.5364617628652027E-6</v>
      </c>
      <c r="W533" s="329">
        <v>2.2241313083237418E-5</v>
      </c>
      <c r="X533" s="329">
        <v>4.1297868463819815E-5</v>
      </c>
      <c r="Y533" s="329">
        <v>5.866831302885839E-5</v>
      </c>
      <c r="Z533" s="329">
        <v>9.0457327814254493E-5</v>
      </c>
      <c r="AA533" s="329">
        <v>1.1536323084484083E-4</v>
      </c>
      <c r="AB533" s="329">
        <v>1.506923448608939E-4</v>
      </c>
      <c r="AC533" s="329">
        <v>2.1264830311696524E-4</v>
      </c>
      <c r="AD533" s="329">
        <v>2.3361124488571665E-4</v>
      </c>
      <c r="AE533" s="329">
        <v>3.449887370798511E-4</v>
      </c>
      <c r="AF533" s="438">
        <v>4.9646921963355909E-4</v>
      </c>
    </row>
    <row r="534" spans="1:60" ht="13.5">
      <c r="A534" s="320" t="s">
        <v>112</v>
      </c>
      <c r="B534" s="671">
        <v>0.12825188760095046</v>
      </c>
      <c r="C534" s="670">
        <v>0.11978694057142759</v>
      </c>
      <c r="D534" s="670">
        <v>0.11478527686661677</v>
      </c>
      <c r="E534" s="670">
        <v>0.13462529417197139</v>
      </c>
      <c r="F534" s="670">
        <v>0.11100886190152146</v>
      </c>
      <c r="G534" s="670">
        <v>9.2473901133094463E-2</v>
      </c>
      <c r="H534" s="670">
        <v>8.9106398334903941E-2</v>
      </c>
      <c r="I534" s="670">
        <v>0.10344901951198884</v>
      </c>
      <c r="J534" s="670">
        <v>0.12075239084500884</v>
      </c>
      <c r="K534" s="670">
        <v>0.1168378351052267</v>
      </c>
      <c r="L534" s="670">
        <v>0.1190645851364638</v>
      </c>
      <c r="M534" s="670">
        <v>0.1211916143634731</v>
      </c>
      <c r="N534" s="670">
        <v>0.12438819218470772</v>
      </c>
      <c r="O534" s="670">
        <v>0.11659874563172655</v>
      </c>
      <c r="P534" s="670">
        <v>0.11577925636841693</v>
      </c>
      <c r="Q534" s="670">
        <v>0.11168760341596301</v>
      </c>
      <c r="R534" s="670">
        <v>0.10606075752293535</v>
      </c>
      <c r="S534" s="670">
        <v>0.10375942996159049</v>
      </c>
      <c r="T534" s="670">
        <v>0.10464586127485878</v>
      </c>
      <c r="U534" s="670">
        <v>0.10577097909879694</v>
      </c>
      <c r="V534" s="670">
        <v>0.10073788439040374</v>
      </c>
      <c r="W534" s="670">
        <v>9.9972394376269452E-2</v>
      </c>
      <c r="X534" s="670">
        <v>9.7876835782250607E-2</v>
      </c>
      <c r="Y534" s="670">
        <v>9.5865818203753839E-2</v>
      </c>
      <c r="Z534" s="670">
        <v>9.3946330676771606E-2</v>
      </c>
      <c r="AA534" s="670">
        <v>9.3329168367331142E-2</v>
      </c>
      <c r="AB534" s="670">
        <v>9.3239191245003017E-2</v>
      </c>
      <c r="AC534" s="670">
        <v>9.3555350972586257E-2</v>
      </c>
      <c r="AD534" s="670">
        <v>9.3946913862611572E-2</v>
      </c>
      <c r="AE534" s="670">
        <v>9.2612065419469924E-2</v>
      </c>
      <c r="AF534" s="663">
        <v>7.6991484059334203E-2</v>
      </c>
    </row>
    <row r="535" spans="1:60" ht="13.5">
      <c r="A535" s="318" t="s">
        <v>114</v>
      </c>
      <c r="B535" s="435">
        <v>0.12825188760095046</v>
      </c>
      <c r="C535" s="429">
        <v>0.11978694057142759</v>
      </c>
      <c r="D535" s="429">
        <v>0.11466994003469592</v>
      </c>
      <c r="E535" s="429">
        <v>0.13430546123066256</v>
      </c>
      <c r="F535" s="429">
        <v>0.11051925630378982</v>
      </c>
      <c r="G535" s="429">
        <v>9.1810950155734192E-2</v>
      </c>
      <c r="H535" s="429">
        <v>8.8281528553223701E-2</v>
      </c>
      <c r="I535" s="429">
        <v>0.10245362582257761</v>
      </c>
      <c r="J535" s="429">
        <v>0.11963907953861166</v>
      </c>
      <c r="K535" s="429">
        <v>0.11562826874419702</v>
      </c>
      <c r="L535" s="429">
        <v>0.117785061228944</v>
      </c>
      <c r="M535" s="429">
        <v>0.11985052530962075</v>
      </c>
      <c r="N535" s="429">
        <v>0.12300096755993296</v>
      </c>
      <c r="O535" s="429">
        <v>0.11519335939718303</v>
      </c>
      <c r="P535" s="429">
        <v>0.11437893918445076</v>
      </c>
      <c r="Q535" s="429">
        <v>0.11025088559178281</v>
      </c>
      <c r="R535" s="429">
        <v>0.10451286962059693</v>
      </c>
      <c r="S535" s="429">
        <v>0.10210954999921101</v>
      </c>
      <c r="T535" s="429">
        <v>0.10279890826378124</v>
      </c>
      <c r="U535" s="429">
        <v>0.10367580460871019</v>
      </c>
      <c r="V535" s="429">
        <v>9.8435624187071843E-2</v>
      </c>
      <c r="W535" s="429">
        <v>9.7451522709731966E-2</v>
      </c>
      <c r="X535" s="429">
        <v>9.5194563443435812E-2</v>
      </c>
      <c r="Y535" s="429">
        <v>9.3206796210787535E-2</v>
      </c>
      <c r="Z535" s="429">
        <v>9.1391840888450329E-2</v>
      </c>
      <c r="AA535" s="429">
        <v>9.0812309458469992E-2</v>
      </c>
      <c r="AB535" s="429">
        <v>9.0761016538378383E-2</v>
      </c>
      <c r="AC535" s="429">
        <v>9.0988951041759844E-2</v>
      </c>
      <c r="AD535" s="429">
        <v>9.1267692511301693E-2</v>
      </c>
      <c r="AE535" s="429">
        <v>8.982938181466453E-2</v>
      </c>
      <c r="AF535" s="440">
        <v>7.4204321430720394E-2</v>
      </c>
    </row>
    <row r="536" spans="1:60" ht="13.5">
      <c r="A536" s="318" t="s">
        <v>127</v>
      </c>
      <c r="B536" s="437">
        <v>0</v>
      </c>
      <c r="C536" s="329">
        <v>0</v>
      </c>
      <c r="D536" s="329">
        <v>1.1533683192084738E-4</v>
      </c>
      <c r="E536" s="329">
        <v>3.1983294130882189E-4</v>
      </c>
      <c r="F536" s="329">
        <v>4.8960559773163583E-4</v>
      </c>
      <c r="G536" s="329">
        <v>6.6295097736027034E-4</v>
      </c>
      <c r="H536" s="329">
        <v>8.2486978168023421E-4</v>
      </c>
      <c r="I536" s="329">
        <v>9.9539368941123254E-4</v>
      </c>
      <c r="J536" s="329">
        <v>1.1133113063971753E-3</v>
      </c>
      <c r="K536" s="329">
        <v>1.2095663610296882E-3</v>
      </c>
      <c r="L536" s="329">
        <v>1.2795239075198007E-3</v>
      </c>
      <c r="M536" s="329">
        <v>1.3410890538523583E-3</v>
      </c>
      <c r="N536" s="329">
        <v>1.3872246247747543E-3</v>
      </c>
      <c r="O536" s="329">
        <v>1.4052846243931387E-3</v>
      </c>
      <c r="P536" s="329">
        <v>1.4000256703659757E-3</v>
      </c>
      <c r="Q536" s="329">
        <v>1.4360928312565524E-3</v>
      </c>
      <c r="R536" s="329">
        <v>1.5469147393739624E-3</v>
      </c>
      <c r="S536" s="329">
        <v>1.6483095400611049E-3</v>
      </c>
      <c r="T536" s="329">
        <v>1.8437710093545099E-3</v>
      </c>
      <c r="U536" s="329">
        <v>2.0891483636809455E-3</v>
      </c>
      <c r="V536" s="329">
        <v>2.2890493925362787E-3</v>
      </c>
      <c r="W536" s="329">
        <v>2.4961297870776224E-3</v>
      </c>
      <c r="X536" s="329">
        <v>2.6447375163717265E-3</v>
      </c>
      <c r="Y536" s="329">
        <v>2.6103759751810052E-3</v>
      </c>
      <c r="Z536" s="329">
        <v>2.497091843262056E-3</v>
      </c>
      <c r="AA536" s="329">
        <v>2.4491425861984306E-3</v>
      </c>
      <c r="AB536" s="329">
        <v>2.3907122871399777E-3</v>
      </c>
      <c r="AC536" s="329">
        <v>2.4468541079282567E-3</v>
      </c>
      <c r="AD536" s="329">
        <v>2.5186390565838292E-3</v>
      </c>
      <c r="AE536" s="329">
        <v>2.5655429365700347E-3</v>
      </c>
      <c r="AF536" s="438">
        <v>2.5503294638346665E-3</v>
      </c>
    </row>
    <row r="537" spans="1:60" ht="13.5">
      <c r="A537" s="318" t="s">
        <v>142</v>
      </c>
      <c r="B537" s="437">
        <v>0</v>
      </c>
      <c r="C537" s="329">
        <v>0</v>
      </c>
      <c r="D537" s="329">
        <v>0</v>
      </c>
      <c r="E537" s="329">
        <v>0</v>
      </c>
      <c r="F537" s="329">
        <v>0</v>
      </c>
      <c r="G537" s="329">
        <v>0</v>
      </c>
      <c r="H537" s="329">
        <v>0</v>
      </c>
      <c r="I537" s="329">
        <v>0</v>
      </c>
      <c r="J537" s="329">
        <v>0</v>
      </c>
      <c r="K537" s="329">
        <v>0</v>
      </c>
      <c r="L537" s="329">
        <v>0</v>
      </c>
      <c r="M537" s="329">
        <v>0</v>
      </c>
      <c r="N537" s="329">
        <v>0</v>
      </c>
      <c r="O537" s="329">
        <v>1.0161015038241916E-7</v>
      </c>
      <c r="P537" s="329">
        <v>2.9151360020245642E-7</v>
      </c>
      <c r="Q537" s="329">
        <v>6.2499292364525869E-7</v>
      </c>
      <c r="R537" s="329">
        <v>9.7316296446915754E-7</v>
      </c>
      <c r="S537" s="329">
        <v>1.5704223183729091E-6</v>
      </c>
      <c r="T537" s="329">
        <v>3.182001723035687E-6</v>
      </c>
      <c r="U537" s="329">
        <v>6.0261264058142237E-6</v>
      </c>
      <c r="V537" s="329">
        <v>1.3210810795611095E-5</v>
      </c>
      <c r="W537" s="329">
        <v>2.4741879459861496E-5</v>
      </c>
      <c r="X537" s="329">
        <v>3.7534822443057339E-5</v>
      </c>
      <c r="Y537" s="329">
        <v>4.8646017785305179E-5</v>
      </c>
      <c r="Z537" s="329">
        <v>5.7397945059224921E-5</v>
      </c>
      <c r="AA537" s="329">
        <v>6.7716322662728594E-5</v>
      </c>
      <c r="AB537" s="329">
        <v>8.7462419484652198E-5</v>
      </c>
      <c r="AC537" s="329">
        <v>1.1954582289815513E-4</v>
      </c>
      <c r="AD537" s="329">
        <v>1.6058229472605412E-4</v>
      </c>
      <c r="AE537" s="329">
        <v>2.1714066823536022E-4</v>
      </c>
      <c r="AF537" s="438">
        <v>2.3683316477913439E-4</v>
      </c>
    </row>
    <row r="538" spans="1:60">
      <c r="A538" s="320" t="s">
        <v>132</v>
      </c>
      <c r="B538" s="409">
        <v>3.1173710904792196</v>
      </c>
      <c r="C538" s="294">
        <v>3.2067290923733087</v>
      </c>
      <c r="D538" s="294">
        <v>3.2950225079337527</v>
      </c>
      <c r="E538" s="294">
        <v>3.3634806141852662</v>
      </c>
      <c r="F538" s="294">
        <v>3.411274347716065</v>
      </c>
      <c r="G538" s="294">
        <v>3.4203647843593137</v>
      </c>
      <c r="H538" s="294">
        <v>3.4094951174671189</v>
      </c>
      <c r="I538" s="294">
        <v>3.527623657919631</v>
      </c>
      <c r="J538" s="294">
        <v>3.6262815264890689</v>
      </c>
      <c r="K538" s="294">
        <v>3.7782031909425182</v>
      </c>
      <c r="L538" s="294">
        <v>3.7161092972354628</v>
      </c>
      <c r="M538" s="294">
        <v>3.8866594339345775</v>
      </c>
      <c r="N538" s="294">
        <v>3.9909570939856316</v>
      </c>
      <c r="O538" s="294">
        <v>4.0111925250848488</v>
      </c>
      <c r="P538" s="294">
        <v>4.038264041227758</v>
      </c>
      <c r="Q538" s="294">
        <v>4.0621432862749334</v>
      </c>
      <c r="R538" s="294">
        <v>4.0762148705910324</v>
      </c>
      <c r="S538" s="294">
        <v>4.092113409434087</v>
      </c>
      <c r="T538" s="294">
        <v>4.0494398425515676</v>
      </c>
      <c r="U538" s="294">
        <v>4.1015871935673385</v>
      </c>
      <c r="V538" s="294">
        <v>4.2041760700753725</v>
      </c>
      <c r="W538" s="294">
        <v>4.2910442773337776</v>
      </c>
      <c r="X538" s="294">
        <v>4.2483787484767053</v>
      </c>
      <c r="Y538" s="294">
        <v>4.2385963054174631</v>
      </c>
      <c r="Z538" s="294">
        <v>4.3102677669842828</v>
      </c>
      <c r="AA538" s="294">
        <v>4.4989995834996943</v>
      </c>
      <c r="AB538" s="294">
        <v>4.5094448253180275</v>
      </c>
      <c r="AC538" s="294">
        <v>4.5670848491363012</v>
      </c>
      <c r="AD538" s="294">
        <v>4.5745053564942264</v>
      </c>
      <c r="AE538" s="294">
        <v>4.7131445299448673</v>
      </c>
      <c r="AF538" s="663">
        <v>3.9756035091017425</v>
      </c>
    </row>
    <row r="539" spans="1:60">
      <c r="A539" s="323" t="s">
        <v>127</v>
      </c>
      <c r="B539" s="410">
        <v>1.332512786486699</v>
      </c>
      <c r="C539" s="331">
        <v>1.4444281111084032</v>
      </c>
      <c r="D539" s="331">
        <v>1.5502659157787937</v>
      </c>
      <c r="E539" s="331">
        <v>1.6398079734496551</v>
      </c>
      <c r="F539" s="331">
        <v>1.7349546631654469</v>
      </c>
      <c r="G539" s="331">
        <v>1.8293282225691387</v>
      </c>
      <c r="H539" s="331">
        <v>1.8851350225177468</v>
      </c>
      <c r="I539" s="331">
        <v>1.9985121891245508</v>
      </c>
      <c r="J539" s="331">
        <v>2.0873389600826266</v>
      </c>
      <c r="K539" s="331">
        <v>2.2068532672564345</v>
      </c>
      <c r="L539" s="331">
        <v>2.223405595461649</v>
      </c>
      <c r="M539" s="331">
        <v>2.3774685702894769</v>
      </c>
      <c r="N539" s="331">
        <v>2.5118554068493055</v>
      </c>
      <c r="O539" s="331">
        <v>2.5932248095464199</v>
      </c>
      <c r="P539" s="331">
        <v>2.6551371777386081</v>
      </c>
      <c r="Q539" s="331">
        <v>2.7380299561124497</v>
      </c>
      <c r="R539" s="331">
        <v>2.8273675058669254</v>
      </c>
      <c r="S539" s="331">
        <v>2.9181218969810971</v>
      </c>
      <c r="T539" s="331">
        <v>2.9642679086454278</v>
      </c>
      <c r="U539" s="331">
        <v>3.0382457533482277</v>
      </c>
      <c r="V539" s="331">
        <v>3.1634115818522766</v>
      </c>
      <c r="W539" s="331">
        <v>3.295538080678722</v>
      </c>
      <c r="X539" s="331">
        <v>3.3207014610623964</v>
      </c>
      <c r="Y539" s="331">
        <v>3.3310578237677633</v>
      </c>
      <c r="Z539" s="331">
        <v>3.3948648006841942</v>
      </c>
      <c r="AA539" s="331">
        <v>3.5278645778954161</v>
      </c>
      <c r="AB539" s="331">
        <v>3.5179714957913015</v>
      </c>
      <c r="AC539" s="331">
        <v>3.5303497744120134</v>
      </c>
      <c r="AD539" s="331">
        <v>3.4628131086925524</v>
      </c>
      <c r="AE539" s="331">
        <v>3.5016334215874996</v>
      </c>
      <c r="AF539" s="246">
        <v>2.9277649648743838</v>
      </c>
    </row>
    <row r="540" spans="1:60">
      <c r="A540" s="323" t="s">
        <v>114</v>
      </c>
      <c r="B540" s="410">
        <v>1.77941406834301</v>
      </c>
      <c r="C540" s="331">
        <v>1.7571033006633869</v>
      </c>
      <c r="D540" s="331">
        <v>1.7403204526615017</v>
      </c>
      <c r="E540" s="331">
        <v>1.719687870651899</v>
      </c>
      <c r="F540" s="331">
        <v>1.6727770619502154</v>
      </c>
      <c r="G540" s="331">
        <v>1.5880407105657732</v>
      </c>
      <c r="H540" s="331">
        <v>1.5192211070808799</v>
      </c>
      <c r="I540" s="331">
        <v>1.5188508517793191</v>
      </c>
      <c r="J540" s="331">
        <v>1.5213864068187468</v>
      </c>
      <c r="K540" s="331">
        <v>1.5476194074199194</v>
      </c>
      <c r="L540" s="331">
        <v>1.4695605380391779</v>
      </c>
      <c r="M540" s="331">
        <v>1.4844651799277284</v>
      </c>
      <c r="N540" s="331">
        <v>1.4564086764742392</v>
      </c>
      <c r="O540" s="331">
        <v>1.3970042396062701</v>
      </c>
      <c r="P540" s="331">
        <v>1.363731944203457</v>
      </c>
      <c r="Q540" s="331">
        <v>1.3059660210557444</v>
      </c>
      <c r="R540" s="331">
        <v>1.2313789842638849</v>
      </c>
      <c r="S540" s="331">
        <v>1.1579589466742006</v>
      </c>
      <c r="T540" s="331">
        <v>1.067285884773872</v>
      </c>
      <c r="U540" s="331">
        <v>1.047170368865302</v>
      </c>
      <c r="V540" s="331">
        <v>1.0224340763647357</v>
      </c>
      <c r="W540" s="331">
        <v>0.97337462594596069</v>
      </c>
      <c r="X540" s="331">
        <v>0.90648198110150402</v>
      </c>
      <c r="Y540" s="331">
        <v>0.88735598916239677</v>
      </c>
      <c r="Z540" s="331">
        <v>0.89616471637578476</v>
      </c>
      <c r="AA540" s="331">
        <v>0.95243219221611686</v>
      </c>
      <c r="AB540" s="331">
        <v>0.9728242958214387</v>
      </c>
      <c r="AC540" s="331">
        <v>1.0181218186754304</v>
      </c>
      <c r="AD540" s="331">
        <v>1.0917603622570726</v>
      </c>
      <c r="AE540" s="331">
        <v>1.1884904526900248</v>
      </c>
      <c r="AF540" s="246">
        <v>1.0225734080369984</v>
      </c>
    </row>
    <row r="541" spans="1:60">
      <c r="A541" s="325" t="s">
        <v>144</v>
      </c>
      <c r="B541" s="441">
        <v>5.4442356495104744E-3</v>
      </c>
      <c r="C541" s="442">
        <v>5.1976806015188162E-3</v>
      </c>
      <c r="D541" s="442">
        <v>4.4361394934576241E-3</v>
      </c>
      <c r="E541" s="442">
        <v>3.9847700837114643E-3</v>
      </c>
      <c r="F541" s="442">
        <v>3.5426226004023377E-3</v>
      </c>
      <c r="G541" s="442">
        <v>2.9958512244031136E-3</v>
      </c>
      <c r="H541" s="442">
        <v>5.1389878684921699E-3</v>
      </c>
      <c r="I541" s="442">
        <v>1.0260617015761168E-2</v>
      </c>
      <c r="J541" s="442">
        <v>1.7556159587695495E-2</v>
      </c>
      <c r="K541" s="442">
        <v>2.3730516266163605E-2</v>
      </c>
      <c r="L541" s="442">
        <v>2.3143163734635461E-2</v>
      </c>
      <c r="M541" s="442">
        <v>2.4725683717372503E-2</v>
      </c>
      <c r="N541" s="442">
        <v>2.2693010662086902E-2</v>
      </c>
      <c r="O541" s="442">
        <v>2.0963475932158006E-2</v>
      </c>
      <c r="P541" s="442">
        <v>1.9394919285694097E-2</v>
      </c>
      <c r="Q541" s="442">
        <v>1.8147309106738996E-2</v>
      </c>
      <c r="R541" s="442">
        <v>1.7468380460221786E-2</v>
      </c>
      <c r="S541" s="442">
        <v>1.6032565778789365E-2</v>
      </c>
      <c r="T541" s="442">
        <v>1.7886049132267656E-2</v>
      </c>
      <c r="U541" s="442">
        <v>1.6171071353808523E-2</v>
      </c>
      <c r="V541" s="442">
        <v>1.8330411858360755E-2</v>
      </c>
      <c r="W541" s="442">
        <v>2.2131570709095442E-2</v>
      </c>
      <c r="X541" s="442">
        <v>2.1195306312805397E-2</v>
      </c>
      <c r="Y541" s="442">
        <v>2.0182492487303461E-2</v>
      </c>
      <c r="Z541" s="442">
        <v>1.923824992430408E-2</v>
      </c>
      <c r="AA541" s="442">
        <v>1.8702813388161491E-2</v>
      </c>
      <c r="AB541" s="442">
        <v>1.8649033705287702E-2</v>
      </c>
      <c r="AC541" s="442">
        <v>1.861325604885793E-2</v>
      </c>
      <c r="AD541" s="442">
        <v>1.9931885544600791E-2</v>
      </c>
      <c r="AE541" s="442">
        <v>2.3020655667343477E-2</v>
      </c>
      <c r="AF541" s="443">
        <v>2.5265136190360419E-2</v>
      </c>
    </row>
    <row r="542" spans="1:60">
      <c r="A542" s="262"/>
      <c r="B542" s="658"/>
      <c r="C542" s="658"/>
      <c r="D542" s="658"/>
      <c r="E542" s="658"/>
      <c r="F542" s="658"/>
      <c r="G542" s="658"/>
      <c r="H542" s="658"/>
      <c r="I542" s="658"/>
      <c r="J542" s="658"/>
      <c r="K542" s="658"/>
      <c r="L542" s="658"/>
      <c r="M542" s="658"/>
      <c r="N542" s="658"/>
      <c r="O542" s="658"/>
      <c r="P542" s="658"/>
      <c r="Q542" s="658"/>
      <c r="R542" s="658"/>
      <c r="S542" s="658"/>
      <c r="T542" s="658"/>
      <c r="U542" s="658"/>
      <c r="V542" s="658"/>
      <c r="W542" s="658"/>
      <c r="X542" s="658"/>
      <c r="Y542" s="658"/>
      <c r="Z542" s="658"/>
      <c r="AA542" s="658"/>
      <c r="AB542" s="658"/>
      <c r="AC542" s="658"/>
      <c r="AD542" s="658"/>
      <c r="AE542" s="658"/>
      <c r="AF542" s="658"/>
      <c r="AG542" s="316"/>
      <c r="AH542" s="316"/>
      <c r="AI542" s="316"/>
      <c r="AJ542" s="316"/>
      <c r="AK542" s="316"/>
      <c r="AL542" s="316"/>
      <c r="AM542" s="316"/>
      <c r="AN542" s="316"/>
      <c r="AO542" s="316"/>
      <c r="BH542" s="316"/>
    </row>
    <row r="543" spans="1:60">
      <c r="A543" s="172" t="s">
        <v>546</v>
      </c>
      <c r="B543" s="352"/>
      <c r="C543" s="352"/>
      <c r="D543" s="352"/>
      <c r="E543" s="352"/>
      <c r="F543" s="352"/>
      <c r="G543" s="352"/>
      <c r="H543" s="352"/>
      <c r="I543" s="352"/>
      <c r="J543" s="352"/>
      <c r="K543" s="352"/>
      <c r="L543" s="352"/>
      <c r="M543" s="352"/>
      <c r="N543" s="352"/>
      <c r="O543" s="352"/>
      <c r="P543" s="352"/>
      <c r="Q543" s="352"/>
      <c r="R543" s="352"/>
      <c r="S543" s="352"/>
      <c r="T543" s="352"/>
      <c r="U543" s="352"/>
      <c r="V543" s="352"/>
      <c r="W543" s="352"/>
      <c r="X543" s="352"/>
      <c r="Y543" s="352"/>
      <c r="Z543" s="352"/>
      <c r="AA543" s="352"/>
      <c r="AB543" s="352"/>
      <c r="AC543" s="352"/>
      <c r="AD543" s="352"/>
      <c r="AE543" s="352"/>
      <c r="AF543" s="352"/>
      <c r="BH543" s="316"/>
    </row>
    <row r="544" spans="1:60">
      <c r="B544" s="672"/>
      <c r="C544" s="672"/>
      <c r="D544" s="672"/>
      <c r="E544" s="672"/>
      <c r="F544" s="672"/>
      <c r="G544" s="672"/>
      <c r="H544" s="672"/>
      <c r="I544" s="672"/>
      <c r="J544" s="672"/>
      <c r="K544" s="672"/>
      <c r="L544" s="672"/>
      <c r="M544" s="672"/>
      <c r="N544" s="672"/>
      <c r="O544" s="672"/>
      <c r="P544" s="672"/>
      <c r="Q544" s="672"/>
      <c r="R544" s="672"/>
      <c r="S544" s="672"/>
      <c r="T544" s="672"/>
      <c r="U544" s="672"/>
      <c r="V544" s="672"/>
      <c r="W544" s="672"/>
      <c r="X544" s="672"/>
      <c r="Y544" s="672"/>
      <c r="Z544" s="672"/>
      <c r="AA544" s="672"/>
      <c r="AB544" s="672"/>
      <c r="AC544" s="672"/>
      <c r="AD544" s="672"/>
      <c r="AE544" s="672"/>
      <c r="AF544" s="672"/>
    </row>
    <row r="545" spans="1:32">
      <c r="B545" s="673"/>
      <c r="C545" s="673"/>
      <c r="D545" s="673"/>
      <c r="E545" s="673"/>
      <c r="F545" s="673"/>
      <c r="G545" s="673"/>
      <c r="H545" s="673"/>
      <c r="I545" s="673"/>
      <c r="J545" s="673"/>
      <c r="K545" s="673"/>
      <c r="L545" s="673"/>
      <c r="M545" s="673"/>
      <c r="N545" s="673"/>
      <c r="O545" s="673"/>
      <c r="P545" s="673"/>
      <c r="Q545" s="673"/>
      <c r="R545" s="673"/>
      <c r="S545" s="673"/>
      <c r="T545" s="673"/>
      <c r="U545" s="673"/>
      <c r="V545" s="673"/>
      <c r="W545" s="673"/>
      <c r="X545" s="673"/>
      <c r="Y545" s="673"/>
      <c r="Z545" s="673"/>
      <c r="AA545" s="673"/>
      <c r="AB545" s="673"/>
      <c r="AC545" s="673"/>
      <c r="AD545" s="673"/>
      <c r="AE545" s="673"/>
      <c r="AF545" s="673"/>
    </row>
    <row r="546" spans="1:32" ht="12.75">
      <c r="A546" s="1013" t="s">
        <v>291</v>
      </c>
      <c r="B546" s="354"/>
      <c r="C546" s="354"/>
      <c r="D546" s="354"/>
      <c r="E546" s="354"/>
      <c r="F546" s="354"/>
      <c r="G546" s="354"/>
      <c r="H546" s="354"/>
      <c r="I546" s="354"/>
      <c r="J546" s="354"/>
      <c r="K546" s="354"/>
      <c r="L546" s="354"/>
      <c r="M546" s="354"/>
      <c r="N546" s="354"/>
      <c r="O546" s="354"/>
      <c r="P546" s="354"/>
      <c r="Q546" s="354"/>
      <c r="R546" s="354"/>
      <c r="S546" s="354"/>
      <c r="T546" s="354"/>
      <c r="U546" s="354"/>
      <c r="V546" s="354"/>
      <c r="AD546" s="444"/>
    </row>
    <row r="547" spans="1:32">
      <c r="A547" s="354"/>
      <c r="B547" s="354"/>
      <c r="C547" s="354"/>
      <c r="D547" s="354"/>
      <c r="E547" s="354"/>
      <c r="F547" s="354"/>
      <c r="G547" s="354"/>
      <c r="H547" s="354"/>
      <c r="I547" s="354"/>
      <c r="J547" s="354"/>
      <c r="K547" s="354"/>
      <c r="L547" s="354"/>
      <c r="M547" s="354"/>
      <c r="N547" s="354"/>
      <c r="O547" s="354"/>
      <c r="P547" s="354"/>
      <c r="Q547" s="354"/>
      <c r="R547" s="355"/>
      <c r="S547" s="356"/>
      <c r="V547" s="296" t="s">
        <v>140</v>
      </c>
      <c r="AD547" s="444"/>
    </row>
    <row r="548" spans="1:32">
      <c r="A548" s="445"/>
      <c r="B548" s="359">
        <v>2000</v>
      </c>
      <c r="C548" s="359">
        <v>2001</v>
      </c>
      <c r="D548" s="359">
        <v>2002</v>
      </c>
      <c r="E548" s="359">
        <v>2003</v>
      </c>
      <c r="F548" s="359">
        <v>2004</v>
      </c>
      <c r="G548" s="359">
        <v>2005</v>
      </c>
      <c r="H548" s="359">
        <v>2006</v>
      </c>
      <c r="I548" s="359">
        <v>2007</v>
      </c>
      <c r="J548" s="359">
        <v>2008</v>
      </c>
      <c r="K548" s="359">
        <v>2009</v>
      </c>
      <c r="L548" s="359">
        <v>2010</v>
      </c>
      <c r="M548" s="359">
        <v>2011</v>
      </c>
      <c r="N548" s="359">
        <v>2012</v>
      </c>
      <c r="O548" s="359">
        <v>2013</v>
      </c>
      <c r="P548" s="359">
        <v>2014</v>
      </c>
      <c r="Q548" s="359">
        <v>2015</v>
      </c>
      <c r="R548" s="359">
        <v>2016</v>
      </c>
      <c r="S548" s="359">
        <v>2017</v>
      </c>
      <c r="T548" s="312">
        <v>2018</v>
      </c>
      <c r="U548" s="312">
        <v>2019</v>
      </c>
      <c r="V548" s="315">
        <v>2020</v>
      </c>
      <c r="AD548" s="444"/>
    </row>
    <row r="549" spans="1:32">
      <c r="A549" s="674" t="s">
        <v>126</v>
      </c>
      <c r="B549" s="335">
        <v>11301.099020854148</v>
      </c>
      <c r="C549" s="336">
        <v>10275.299143812827</v>
      </c>
      <c r="D549" s="336">
        <v>8835.0933626394817</v>
      </c>
      <c r="E549" s="336">
        <v>7601.2364074036086</v>
      </c>
      <c r="F549" s="336">
        <v>6571.6201813167409</v>
      </c>
      <c r="G549" s="336">
        <v>5353.8587390974044</v>
      </c>
      <c r="H549" s="336">
        <v>4295.1835664714044</v>
      </c>
      <c r="I549" s="336">
        <v>3568.3340588548917</v>
      </c>
      <c r="J549" s="336">
        <v>2904.5916273473395</v>
      </c>
      <c r="K549" s="336">
        <v>2459.3967190928947</v>
      </c>
      <c r="L549" s="336">
        <v>2252.5552616326036</v>
      </c>
      <c r="M549" s="336">
        <v>1864.8338864792399</v>
      </c>
      <c r="N549" s="336">
        <v>1618.2392908709439</v>
      </c>
      <c r="O549" s="336">
        <v>1427.6195633803457</v>
      </c>
      <c r="P549" s="336">
        <v>1248.6014665806072</v>
      </c>
      <c r="Q549" s="336">
        <v>1154.1261059325179</v>
      </c>
      <c r="R549" s="336">
        <v>1091.7823130622246</v>
      </c>
      <c r="S549" s="336">
        <v>995.97733263094551</v>
      </c>
      <c r="T549" s="336">
        <v>919.73967095502212</v>
      </c>
      <c r="U549" s="336">
        <v>866.87654484774976</v>
      </c>
      <c r="V549" s="649">
        <v>682.5893042371639</v>
      </c>
      <c r="AD549" s="444"/>
    </row>
    <row r="550" spans="1:32" ht="13.5">
      <c r="A550" s="675" t="s">
        <v>127</v>
      </c>
      <c r="B550" s="430">
        <v>669.07110656945554</v>
      </c>
      <c r="C550" s="329">
        <v>690.49858994770875</v>
      </c>
      <c r="D550" s="329">
        <v>647.34458941592311</v>
      </c>
      <c r="E550" s="329">
        <v>620.62458817105437</v>
      </c>
      <c r="F550" s="329">
        <v>593.51514164407649</v>
      </c>
      <c r="G550" s="329">
        <v>549.5367034297708</v>
      </c>
      <c r="H550" s="329">
        <v>503.59319520056533</v>
      </c>
      <c r="I550" s="329">
        <v>478.28785528585303</v>
      </c>
      <c r="J550" s="329">
        <v>438.75848093473786</v>
      </c>
      <c r="K550" s="329">
        <v>411.17960270687638</v>
      </c>
      <c r="L550" s="329">
        <v>417.08986740971415</v>
      </c>
      <c r="M550" s="329">
        <v>364.3864781320421</v>
      </c>
      <c r="N550" s="329">
        <v>346.56770808800076</v>
      </c>
      <c r="O550" s="329">
        <v>315.55255278997112</v>
      </c>
      <c r="P550" s="329">
        <v>275.72538423604573</v>
      </c>
      <c r="Q550" s="329">
        <v>257.946687133409</v>
      </c>
      <c r="R550" s="329">
        <v>238.32092459482922</v>
      </c>
      <c r="S550" s="329">
        <v>213.10963816457419</v>
      </c>
      <c r="T550" s="329">
        <v>187.43911440600397</v>
      </c>
      <c r="U550" s="329">
        <v>165.60165801250739</v>
      </c>
      <c r="V550" s="431">
        <v>119.17635321408675</v>
      </c>
      <c r="AD550" s="444"/>
    </row>
    <row r="551" spans="1:32" ht="13.5">
      <c r="A551" s="676" t="s">
        <v>114</v>
      </c>
      <c r="B551" s="430">
        <v>10632.027914284692</v>
      </c>
      <c r="C551" s="329">
        <v>9584.8005538651178</v>
      </c>
      <c r="D551" s="329">
        <v>8187.7487732235586</v>
      </c>
      <c r="E551" s="329">
        <v>6980.6118192325539</v>
      </c>
      <c r="F551" s="329">
        <v>5978.1050396726641</v>
      </c>
      <c r="G551" s="329">
        <v>4804.3220356676338</v>
      </c>
      <c r="H551" s="329">
        <v>3791.5903712708391</v>
      </c>
      <c r="I551" s="329">
        <v>3090.0462035690389</v>
      </c>
      <c r="J551" s="329">
        <v>2465.8331464126018</v>
      </c>
      <c r="K551" s="329">
        <v>2048.2171163860185</v>
      </c>
      <c r="L551" s="329">
        <v>1835.4653942228892</v>
      </c>
      <c r="M551" s="329">
        <v>1500.4474083471978</v>
      </c>
      <c r="N551" s="329">
        <v>1271.6715827829432</v>
      </c>
      <c r="O551" s="329">
        <v>1112.0670105903746</v>
      </c>
      <c r="P551" s="329">
        <v>972.87608234456138</v>
      </c>
      <c r="Q551" s="329">
        <v>896.17941879910882</v>
      </c>
      <c r="R551" s="329">
        <v>853.46138846739541</v>
      </c>
      <c r="S551" s="329">
        <v>782.86769446637129</v>
      </c>
      <c r="T551" s="329">
        <v>732.3005565490181</v>
      </c>
      <c r="U551" s="329">
        <v>701.27488683524234</v>
      </c>
      <c r="V551" s="431">
        <v>563.4129510230772</v>
      </c>
      <c r="AD551" s="444"/>
    </row>
    <row r="552" spans="1:32" ht="13.5">
      <c r="A552" s="676" t="s">
        <v>115</v>
      </c>
      <c r="B552" s="430">
        <v>0</v>
      </c>
      <c r="C552" s="329">
        <v>0</v>
      </c>
      <c r="D552" s="329">
        <v>0</v>
      </c>
      <c r="E552" s="329">
        <v>0</v>
      </c>
      <c r="F552" s="329">
        <v>0</v>
      </c>
      <c r="G552" s="329">
        <v>0</v>
      </c>
      <c r="H552" s="329">
        <v>0</v>
      </c>
      <c r="I552" s="329">
        <v>0</v>
      </c>
      <c r="J552" s="329">
        <v>0</v>
      </c>
      <c r="K552" s="329">
        <v>0</v>
      </c>
      <c r="L552" s="329">
        <v>0</v>
      </c>
      <c r="M552" s="329">
        <v>0</v>
      </c>
      <c r="N552" s="329">
        <v>0</v>
      </c>
      <c r="O552" s="329">
        <v>0</v>
      </c>
      <c r="P552" s="329">
        <v>0</v>
      </c>
      <c r="Q552" s="329">
        <v>0</v>
      </c>
      <c r="R552" s="329">
        <v>0</v>
      </c>
      <c r="S552" s="329">
        <v>0</v>
      </c>
      <c r="T552" s="329">
        <v>0</v>
      </c>
      <c r="U552" s="329">
        <v>0</v>
      </c>
      <c r="V552" s="431">
        <v>0</v>
      </c>
      <c r="AD552" s="444"/>
    </row>
    <row r="553" spans="1:32" ht="13.5">
      <c r="A553" s="676" t="s">
        <v>131</v>
      </c>
      <c r="B553" s="430">
        <v>0</v>
      </c>
      <c r="C553" s="329">
        <v>0</v>
      </c>
      <c r="D553" s="329">
        <v>0</v>
      </c>
      <c r="E553" s="329">
        <v>0</v>
      </c>
      <c r="F553" s="329">
        <v>0</v>
      </c>
      <c r="G553" s="329">
        <v>0</v>
      </c>
      <c r="H553" s="329">
        <v>0</v>
      </c>
      <c r="I553" s="329">
        <v>0</v>
      </c>
      <c r="J553" s="329">
        <v>0</v>
      </c>
      <c r="K553" s="329">
        <v>0</v>
      </c>
      <c r="L553" s="329">
        <v>0</v>
      </c>
      <c r="M553" s="329">
        <v>0</v>
      </c>
      <c r="N553" s="329">
        <v>0</v>
      </c>
      <c r="O553" s="329">
        <v>0</v>
      </c>
      <c r="P553" s="329">
        <v>0</v>
      </c>
      <c r="Q553" s="329">
        <v>0</v>
      </c>
      <c r="R553" s="329">
        <v>0</v>
      </c>
      <c r="S553" s="329">
        <v>0</v>
      </c>
      <c r="T553" s="329">
        <v>0</v>
      </c>
      <c r="U553" s="329">
        <v>0</v>
      </c>
      <c r="V553" s="431">
        <v>0</v>
      </c>
      <c r="AD553" s="444"/>
    </row>
    <row r="554" spans="1:32" ht="13.5">
      <c r="A554" s="676" t="s">
        <v>142</v>
      </c>
      <c r="B554" s="430">
        <v>0</v>
      </c>
      <c r="C554" s="329">
        <v>0</v>
      </c>
      <c r="D554" s="329">
        <v>0</v>
      </c>
      <c r="E554" s="329">
        <v>0</v>
      </c>
      <c r="F554" s="329">
        <v>0</v>
      </c>
      <c r="G554" s="329">
        <v>0</v>
      </c>
      <c r="H554" s="329">
        <v>0</v>
      </c>
      <c r="I554" s="329">
        <v>0</v>
      </c>
      <c r="J554" s="329">
        <v>0</v>
      </c>
      <c r="K554" s="329">
        <v>0</v>
      </c>
      <c r="L554" s="329">
        <v>0</v>
      </c>
      <c r="M554" s="329">
        <v>0</v>
      </c>
      <c r="N554" s="329">
        <v>0</v>
      </c>
      <c r="O554" s="329">
        <v>0</v>
      </c>
      <c r="P554" s="329">
        <v>0</v>
      </c>
      <c r="Q554" s="329">
        <v>0</v>
      </c>
      <c r="R554" s="329">
        <v>0</v>
      </c>
      <c r="S554" s="329">
        <v>0</v>
      </c>
      <c r="T554" s="329">
        <v>0</v>
      </c>
      <c r="U554" s="329">
        <v>0</v>
      </c>
      <c r="V554" s="431">
        <v>0</v>
      </c>
      <c r="AD554" s="444"/>
    </row>
    <row r="555" spans="1:32">
      <c r="A555" s="677" t="s">
        <v>129</v>
      </c>
      <c r="B555" s="276">
        <v>1867.4915439740123</v>
      </c>
      <c r="C555" s="277">
        <v>1799.0848249287847</v>
      </c>
      <c r="D555" s="277">
        <v>1638.7179523269006</v>
      </c>
      <c r="E555" s="277">
        <v>1481.8711503251243</v>
      </c>
      <c r="F555" s="277">
        <v>1350.9667434592668</v>
      </c>
      <c r="G555" s="277">
        <v>1175.746940580992</v>
      </c>
      <c r="H555" s="277">
        <v>1045.1466639786458</v>
      </c>
      <c r="I555" s="277">
        <v>889.73324210114595</v>
      </c>
      <c r="J555" s="277">
        <v>687.02995615743305</v>
      </c>
      <c r="K555" s="277">
        <v>591.20735420825304</v>
      </c>
      <c r="L555" s="277">
        <v>531.85868462488395</v>
      </c>
      <c r="M555" s="277">
        <v>440.15763030596048</v>
      </c>
      <c r="N555" s="277">
        <v>402.47536136411918</v>
      </c>
      <c r="O555" s="277">
        <v>358.16440362247863</v>
      </c>
      <c r="P555" s="277">
        <v>295.96178604440809</v>
      </c>
      <c r="Q555" s="277">
        <v>277.21789677549287</v>
      </c>
      <c r="R555" s="277">
        <v>235.90294990106662</v>
      </c>
      <c r="S555" s="277">
        <v>215.23557936573189</v>
      </c>
      <c r="T555" s="277">
        <v>183.63486691328728</v>
      </c>
      <c r="U555" s="277">
        <v>157.4176452504442</v>
      </c>
      <c r="V555" s="278">
        <v>110.86802390942134</v>
      </c>
      <c r="AD555" s="444"/>
    </row>
    <row r="556" spans="1:32" ht="13.5">
      <c r="A556" s="675" t="s">
        <v>127</v>
      </c>
      <c r="B556" s="430">
        <v>552.05819057547251</v>
      </c>
      <c r="C556" s="329">
        <v>577.41298597502748</v>
      </c>
      <c r="D556" s="329">
        <v>570.71432244197365</v>
      </c>
      <c r="E556" s="329">
        <v>549.95453806534681</v>
      </c>
      <c r="F556" s="329">
        <v>530.41325905950225</v>
      </c>
      <c r="G556" s="329">
        <v>513.24550925848257</v>
      </c>
      <c r="H556" s="329">
        <v>479.15797628038973</v>
      </c>
      <c r="I556" s="329">
        <v>440.90762196769595</v>
      </c>
      <c r="J556" s="329">
        <v>385.73049637221504</v>
      </c>
      <c r="K556" s="329">
        <v>351.17762677458569</v>
      </c>
      <c r="L556" s="329">
        <v>348.67183702043127</v>
      </c>
      <c r="M556" s="329">
        <v>306.1309144242104</v>
      </c>
      <c r="N556" s="329">
        <v>276.51965888241614</v>
      </c>
      <c r="O556" s="329">
        <v>244.76739184486274</v>
      </c>
      <c r="P556" s="329">
        <v>209.32339096642553</v>
      </c>
      <c r="Q556" s="329">
        <v>188.8726336403146</v>
      </c>
      <c r="R556" s="329">
        <v>168.31373997325159</v>
      </c>
      <c r="S556" s="329">
        <v>142.68853872011078</v>
      </c>
      <c r="T556" s="329">
        <v>120.87231056493513</v>
      </c>
      <c r="U556" s="329">
        <v>97.102113950251507</v>
      </c>
      <c r="V556" s="431">
        <v>66.83969750293079</v>
      </c>
      <c r="AD556" s="444"/>
    </row>
    <row r="557" spans="1:32" ht="13.5">
      <c r="A557" s="676" t="s">
        <v>114</v>
      </c>
      <c r="B557" s="430">
        <v>1315.4333533985398</v>
      </c>
      <c r="C557" s="329">
        <v>1221.6718389537571</v>
      </c>
      <c r="D557" s="329">
        <v>1068.0036298849268</v>
      </c>
      <c r="E557" s="329">
        <v>931.91661225977748</v>
      </c>
      <c r="F557" s="329">
        <v>820.55348439976456</v>
      </c>
      <c r="G557" s="329">
        <v>662.50143132250946</v>
      </c>
      <c r="H557" s="329">
        <v>565.98868769825617</v>
      </c>
      <c r="I557" s="329">
        <v>448.82562013345</v>
      </c>
      <c r="J557" s="329">
        <v>301.299459785218</v>
      </c>
      <c r="K557" s="329">
        <v>240.02972743366729</v>
      </c>
      <c r="L557" s="329">
        <v>183.18684760445268</v>
      </c>
      <c r="M557" s="329">
        <v>134.02671588175008</v>
      </c>
      <c r="N557" s="329">
        <v>125.95570248170303</v>
      </c>
      <c r="O557" s="329">
        <v>113.39701177761589</v>
      </c>
      <c r="P557" s="329">
        <v>86.638395077982551</v>
      </c>
      <c r="Q557" s="329">
        <v>88.345263135178286</v>
      </c>
      <c r="R557" s="329">
        <v>67.589209927815048</v>
      </c>
      <c r="S557" s="329">
        <v>72.547040645621095</v>
      </c>
      <c r="T557" s="329">
        <v>62.762556348352135</v>
      </c>
      <c r="U557" s="329">
        <v>60.315531300192688</v>
      </c>
      <c r="V557" s="431">
        <v>44.028326406490557</v>
      </c>
      <c r="AD557" s="444"/>
    </row>
    <row r="558" spans="1:32" ht="13.5">
      <c r="A558" s="676" t="s">
        <v>115</v>
      </c>
      <c r="B558" s="430">
        <v>0</v>
      </c>
      <c r="C558" s="329">
        <v>0</v>
      </c>
      <c r="D558" s="329">
        <v>0</v>
      </c>
      <c r="E558" s="329">
        <v>0</v>
      </c>
      <c r="F558" s="329">
        <v>0</v>
      </c>
      <c r="G558" s="329">
        <v>0</v>
      </c>
      <c r="H558" s="329">
        <v>0</v>
      </c>
      <c r="I558" s="329">
        <v>0</v>
      </c>
      <c r="J558" s="329">
        <v>0</v>
      </c>
      <c r="K558" s="329">
        <v>0</v>
      </c>
      <c r="L558" s="329">
        <v>0</v>
      </c>
      <c r="M558" s="329">
        <v>0</v>
      </c>
      <c r="N558" s="329">
        <v>0</v>
      </c>
      <c r="O558" s="329">
        <v>0</v>
      </c>
      <c r="P558" s="329">
        <v>0</v>
      </c>
      <c r="Q558" s="329">
        <v>0</v>
      </c>
      <c r="R558" s="329">
        <v>0</v>
      </c>
      <c r="S558" s="329">
        <v>0</v>
      </c>
      <c r="T558" s="329">
        <v>0</v>
      </c>
      <c r="U558" s="329">
        <v>0</v>
      </c>
      <c r="V558" s="431">
        <v>0</v>
      </c>
      <c r="AD558" s="444"/>
    </row>
    <row r="559" spans="1:32" ht="13.5">
      <c r="A559" s="676" t="s">
        <v>131</v>
      </c>
      <c r="B559" s="430">
        <v>0</v>
      </c>
      <c r="C559" s="329">
        <v>0</v>
      </c>
      <c r="D559" s="329">
        <v>0</v>
      </c>
      <c r="E559" s="329">
        <v>0</v>
      </c>
      <c r="F559" s="329">
        <v>0</v>
      </c>
      <c r="G559" s="329">
        <v>0</v>
      </c>
      <c r="H559" s="329">
        <v>0</v>
      </c>
      <c r="I559" s="329">
        <v>0</v>
      </c>
      <c r="J559" s="329">
        <v>0</v>
      </c>
      <c r="K559" s="329">
        <v>0</v>
      </c>
      <c r="L559" s="329">
        <v>0</v>
      </c>
      <c r="M559" s="329">
        <v>0</v>
      </c>
      <c r="N559" s="329">
        <v>0</v>
      </c>
      <c r="O559" s="329">
        <v>0</v>
      </c>
      <c r="P559" s="329">
        <v>0</v>
      </c>
      <c r="Q559" s="329">
        <v>0</v>
      </c>
      <c r="R559" s="329">
        <v>0</v>
      </c>
      <c r="S559" s="329">
        <v>0</v>
      </c>
      <c r="T559" s="329">
        <v>0</v>
      </c>
      <c r="U559" s="329">
        <v>0</v>
      </c>
      <c r="V559" s="431">
        <v>0</v>
      </c>
      <c r="AD559" s="444"/>
    </row>
    <row r="560" spans="1:32" ht="13.5">
      <c r="A560" s="676" t="s">
        <v>142</v>
      </c>
      <c r="B560" s="430">
        <v>0</v>
      </c>
      <c r="C560" s="329">
        <v>0</v>
      </c>
      <c r="D560" s="329">
        <v>0</v>
      </c>
      <c r="E560" s="329">
        <v>0</v>
      </c>
      <c r="F560" s="329">
        <v>0</v>
      </c>
      <c r="G560" s="329">
        <v>0</v>
      </c>
      <c r="H560" s="329">
        <v>0</v>
      </c>
      <c r="I560" s="329">
        <v>0</v>
      </c>
      <c r="J560" s="329">
        <v>0</v>
      </c>
      <c r="K560" s="329">
        <v>0</v>
      </c>
      <c r="L560" s="329">
        <v>0</v>
      </c>
      <c r="M560" s="329">
        <v>0</v>
      </c>
      <c r="N560" s="329">
        <v>0</v>
      </c>
      <c r="O560" s="329">
        <v>0</v>
      </c>
      <c r="P560" s="329">
        <v>0</v>
      </c>
      <c r="Q560" s="329">
        <v>0</v>
      </c>
      <c r="R560" s="329">
        <v>0</v>
      </c>
      <c r="S560" s="329">
        <v>0</v>
      </c>
      <c r="T560" s="329">
        <v>0</v>
      </c>
      <c r="U560" s="329">
        <v>0</v>
      </c>
      <c r="V560" s="431">
        <v>0</v>
      </c>
      <c r="AD560" s="444"/>
    </row>
    <row r="561" spans="1:30">
      <c r="A561" s="677" t="s">
        <v>143</v>
      </c>
      <c r="B561" s="276">
        <v>1381.0711355615226</v>
      </c>
      <c r="C561" s="277">
        <v>1247.7785980904675</v>
      </c>
      <c r="D561" s="277">
        <v>1189.1544174350179</v>
      </c>
      <c r="E561" s="277">
        <v>1053.6623195925513</v>
      </c>
      <c r="F561" s="277">
        <v>1018.9174367082117</v>
      </c>
      <c r="G561" s="277">
        <v>1003.1622300973463</v>
      </c>
      <c r="H561" s="277">
        <v>962.38722004773194</v>
      </c>
      <c r="I561" s="277">
        <v>852.07148415423399</v>
      </c>
      <c r="J561" s="277">
        <v>719.68544066893742</v>
      </c>
      <c r="K561" s="277">
        <v>593.12368729924606</v>
      </c>
      <c r="L561" s="277">
        <v>529.07233337825107</v>
      </c>
      <c r="M561" s="277">
        <v>492.20340982258153</v>
      </c>
      <c r="N561" s="277">
        <v>420.40542809822637</v>
      </c>
      <c r="O561" s="277">
        <v>363.84160045455684</v>
      </c>
      <c r="P561" s="277">
        <v>319.57615578116253</v>
      </c>
      <c r="Q561" s="277">
        <v>297.41389364991346</v>
      </c>
      <c r="R561" s="277">
        <v>247.64015046569887</v>
      </c>
      <c r="S561" s="277">
        <v>215.7865958840311</v>
      </c>
      <c r="T561" s="277">
        <v>188.66778191263006</v>
      </c>
      <c r="U561" s="277">
        <v>168.92747767626184</v>
      </c>
      <c r="V561" s="278">
        <v>127.17396403667166</v>
      </c>
      <c r="AD561" s="444"/>
    </row>
    <row r="562" spans="1:30" ht="13.5">
      <c r="A562" s="676" t="s">
        <v>127</v>
      </c>
      <c r="B562" s="430">
        <v>1369.2442660153997</v>
      </c>
      <c r="C562" s="329">
        <v>1236.4760125265716</v>
      </c>
      <c r="D562" s="329">
        <v>1178.4299787789475</v>
      </c>
      <c r="E562" s="329">
        <v>1042.9759435171068</v>
      </c>
      <c r="F562" s="329">
        <v>1008.2805160871275</v>
      </c>
      <c r="G562" s="329">
        <v>993.02347600260919</v>
      </c>
      <c r="H562" s="329">
        <v>952.40185527940707</v>
      </c>
      <c r="I562" s="329">
        <v>842.39548854574207</v>
      </c>
      <c r="J562" s="329">
        <v>710.52949378162236</v>
      </c>
      <c r="K562" s="329">
        <v>584.55784203361657</v>
      </c>
      <c r="L562" s="329">
        <v>521.1906146423745</v>
      </c>
      <c r="M562" s="329">
        <v>484.57788875344181</v>
      </c>
      <c r="N562" s="329">
        <v>413.34784830905443</v>
      </c>
      <c r="O562" s="329">
        <v>357.81327612121362</v>
      </c>
      <c r="P562" s="329">
        <v>314.65246619241907</v>
      </c>
      <c r="Q562" s="329">
        <v>292.35920625425973</v>
      </c>
      <c r="R562" s="329">
        <v>243.11586703601517</v>
      </c>
      <c r="S562" s="329">
        <v>212.80947520827706</v>
      </c>
      <c r="T562" s="329">
        <v>184.22306846019464</v>
      </c>
      <c r="U562" s="329">
        <v>166.23786571072063</v>
      </c>
      <c r="V562" s="431">
        <v>125.12240018525172</v>
      </c>
      <c r="AD562" s="444"/>
    </row>
    <row r="563" spans="1:30" ht="13.5">
      <c r="A563" s="676" t="s">
        <v>114</v>
      </c>
      <c r="B563" s="678">
        <v>11.826869546122918</v>
      </c>
      <c r="C563" s="679">
        <v>11.302585563895972</v>
      </c>
      <c r="D563" s="679">
        <v>10.724438656070435</v>
      </c>
      <c r="E563" s="679">
        <v>10.686376075444587</v>
      </c>
      <c r="F563" s="679">
        <v>10.636920621084208</v>
      </c>
      <c r="G563" s="679">
        <v>10.138754094737077</v>
      </c>
      <c r="H563" s="679">
        <v>9.9853647683248354</v>
      </c>
      <c r="I563" s="679">
        <v>9.6759956084919576</v>
      </c>
      <c r="J563" s="679">
        <v>9.1559468873150749</v>
      </c>
      <c r="K563" s="679">
        <v>8.5658452656295019</v>
      </c>
      <c r="L563" s="679">
        <v>7.8817187358765377</v>
      </c>
      <c r="M563" s="679">
        <v>7.6255210691397153</v>
      </c>
      <c r="N563" s="679">
        <v>7.0575797891719318</v>
      </c>
      <c r="O563" s="679">
        <v>6.0283243333432326</v>
      </c>
      <c r="P563" s="679">
        <v>4.9236895887434393</v>
      </c>
      <c r="Q563" s="679">
        <v>5.0546873956537448</v>
      </c>
      <c r="R563" s="429">
        <v>4.5242834296836989</v>
      </c>
      <c r="S563" s="433">
        <v>2.9771206757540298</v>
      </c>
      <c r="T563" s="433">
        <v>4.4447134524354128</v>
      </c>
      <c r="U563" s="433">
        <v>2.6896119655412178</v>
      </c>
      <c r="V563" s="431">
        <v>2.0515638514199361</v>
      </c>
      <c r="AD563" s="444"/>
    </row>
    <row r="564" spans="1:30" ht="13.5">
      <c r="A564" s="676" t="s">
        <v>131</v>
      </c>
      <c r="B564" s="430">
        <v>0</v>
      </c>
      <c r="C564" s="329">
        <v>0</v>
      </c>
      <c r="D564" s="329">
        <v>0</v>
      </c>
      <c r="E564" s="329">
        <v>0</v>
      </c>
      <c r="F564" s="329">
        <v>0</v>
      </c>
      <c r="G564" s="329">
        <v>0</v>
      </c>
      <c r="H564" s="329">
        <v>0</v>
      </c>
      <c r="I564" s="329">
        <v>0</v>
      </c>
      <c r="J564" s="329">
        <v>0</v>
      </c>
      <c r="K564" s="329">
        <v>0</v>
      </c>
      <c r="L564" s="329">
        <v>0</v>
      </c>
      <c r="M564" s="329">
        <v>0</v>
      </c>
      <c r="N564" s="329">
        <v>0</v>
      </c>
      <c r="O564" s="329">
        <v>0</v>
      </c>
      <c r="P564" s="329">
        <v>0</v>
      </c>
      <c r="Q564" s="329">
        <v>0</v>
      </c>
      <c r="R564" s="329">
        <v>0</v>
      </c>
      <c r="S564" s="329">
        <v>0</v>
      </c>
      <c r="T564" s="329">
        <v>0</v>
      </c>
      <c r="U564" s="329">
        <v>0</v>
      </c>
      <c r="V564" s="431">
        <v>0</v>
      </c>
      <c r="AD564" s="444"/>
    </row>
    <row r="565" spans="1:30" ht="13.5">
      <c r="A565" s="676" t="s">
        <v>142</v>
      </c>
      <c r="B565" s="430">
        <v>0</v>
      </c>
      <c r="C565" s="329">
        <v>0</v>
      </c>
      <c r="D565" s="329">
        <v>0</v>
      </c>
      <c r="E565" s="329">
        <v>0</v>
      </c>
      <c r="F565" s="329">
        <v>0</v>
      </c>
      <c r="G565" s="329">
        <v>0</v>
      </c>
      <c r="H565" s="329">
        <v>0</v>
      </c>
      <c r="I565" s="329">
        <v>0</v>
      </c>
      <c r="J565" s="329">
        <v>0</v>
      </c>
      <c r="K565" s="329">
        <v>0</v>
      </c>
      <c r="L565" s="329">
        <v>0</v>
      </c>
      <c r="M565" s="329">
        <v>0</v>
      </c>
      <c r="N565" s="329">
        <v>0</v>
      </c>
      <c r="O565" s="329">
        <v>0</v>
      </c>
      <c r="P565" s="329">
        <v>0</v>
      </c>
      <c r="Q565" s="329">
        <v>0</v>
      </c>
      <c r="R565" s="329">
        <v>0</v>
      </c>
      <c r="S565" s="329">
        <v>0</v>
      </c>
      <c r="T565" s="329">
        <v>0</v>
      </c>
      <c r="U565" s="329">
        <v>0</v>
      </c>
      <c r="V565" s="431">
        <v>0</v>
      </c>
      <c r="AD565" s="444"/>
    </row>
    <row r="566" spans="1:30" ht="13.5">
      <c r="A566" s="677" t="s">
        <v>112</v>
      </c>
      <c r="B566" s="680">
        <v>1057.0887804784127</v>
      </c>
      <c r="C566" s="681">
        <v>1048.8702352881644</v>
      </c>
      <c r="D566" s="681">
        <v>1037.8700307813317</v>
      </c>
      <c r="E566" s="681">
        <v>923.44940804929558</v>
      </c>
      <c r="F566" s="681">
        <v>859.57336512099846</v>
      </c>
      <c r="G566" s="681">
        <v>753.27546634066198</v>
      </c>
      <c r="H566" s="681">
        <v>644.35789781792937</v>
      </c>
      <c r="I566" s="681">
        <v>548.2601012833519</v>
      </c>
      <c r="J566" s="681">
        <v>480.98908316678035</v>
      </c>
      <c r="K566" s="681">
        <v>430.09739320570992</v>
      </c>
      <c r="L566" s="681">
        <v>371.74791903870312</v>
      </c>
      <c r="M566" s="681">
        <v>341.81811978203109</v>
      </c>
      <c r="N566" s="681">
        <v>308.0670166749066</v>
      </c>
      <c r="O566" s="681">
        <v>279.1364597693269</v>
      </c>
      <c r="P566" s="681">
        <v>254.59827501461524</v>
      </c>
      <c r="Q566" s="681">
        <v>238.47060721362217</v>
      </c>
      <c r="R566" s="681">
        <v>226.66300538202449</v>
      </c>
      <c r="S566" s="681">
        <v>216.82500122683635</v>
      </c>
      <c r="T566" s="681">
        <v>206.60815465241461</v>
      </c>
      <c r="U566" s="681">
        <v>193.15124112043148</v>
      </c>
      <c r="V566" s="278">
        <v>152.80010030206796</v>
      </c>
      <c r="AD566" s="444"/>
    </row>
    <row r="567" spans="1:30" ht="13.5">
      <c r="A567" s="676" t="s">
        <v>114</v>
      </c>
      <c r="B567" s="430">
        <v>1051.6070534041139</v>
      </c>
      <c r="C567" s="329">
        <v>1041.1101131219618</v>
      </c>
      <c r="D567" s="329">
        <v>1027.8116733394972</v>
      </c>
      <c r="E567" s="329">
        <v>911.22289085969453</v>
      </c>
      <c r="F567" s="329">
        <v>845.4431508834482</v>
      </c>
      <c r="G567" s="329">
        <v>737.05971729027829</v>
      </c>
      <c r="H567" s="329">
        <v>625.77918555053782</v>
      </c>
      <c r="I567" s="329">
        <v>527.1994974854839</v>
      </c>
      <c r="J567" s="329">
        <v>457.19688008483274</v>
      </c>
      <c r="K567" s="329">
        <v>403.41766141772433</v>
      </c>
      <c r="L567" s="329">
        <v>342.68493660506067</v>
      </c>
      <c r="M567" s="329">
        <v>310.7899309626211</v>
      </c>
      <c r="N567" s="329">
        <v>275.56382359962583</v>
      </c>
      <c r="O567" s="329">
        <v>247.32810193341822</v>
      </c>
      <c r="P567" s="329">
        <v>224.53958538276623</v>
      </c>
      <c r="Q567" s="329">
        <v>210.64606703681176</v>
      </c>
      <c r="R567" s="329">
        <v>201.9676591922051</v>
      </c>
      <c r="S567" s="329">
        <v>194.34590931305016</v>
      </c>
      <c r="T567" s="329">
        <v>186.28289248749124</v>
      </c>
      <c r="U567" s="329">
        <v>175.28431402930767</v>
      </c>
      <c r="V567" s="431">
        <v>137.86552249434462</v>
      </c>
      <c r="AD567" s="444"/>
    </row>
    <row r="568" spans="1:30" ht="13.5">
      <c r="A568" s="676" t="s">
        <v>127</v>
      </c>
      <c r="B568" s="430">
        <v>5.4817270742987283</v>
      </c>
      <c r="C568" s="329">
        <v>7.7601221662025921</v>
      </c>
      <c r="D568" s="329">
        <v>10.058357441834524</v>
      </c>
      <c r="E568" s="329">
        <v>12.226517189601058</v>
      </c>
      <c r="F568" s="329">
        <v>14.130214237550319</v>
      </c>
      <c r="G568" s="329">
        <v>16.215749050383707</v>
      </c>
      <c r="H568" s="329">
        <v>18.578712267391531</v>
      </c>
      <c r="I568" s="329">
        <v>21.06060379786804</v>
      </c>
      <c r="J568" s="329">
        <v>23.792203081947616</v>
      </c>
      <c r="K568" s="329">
        <v>26.679731787985574</v>
      </c>
      <c r="L568" s="329">
        <v>29.06298243364245</v>
      </c>
      <c r="M568" s="329">
        <v>31.028188819410019</v>
      </c>
      <c r="N568" s="329">
        <v>32.503193075280748</v>
      </c>
      <c r="O568" s="329">
        <v>31.808357835908691</v>
      </c>
      <c r="P568" s="329">
        <v>30.058689631848992</v>
      </c>
      <c r="Q568" s="329">
        <v>27.824540176810423</v>
      </c>
      <c r="R568" s="329">
        <v>24.695346189819389</v>
      </c>
      <c r="S568" s="329">
        <v>22.479091913786192</v>
      </c>
      <c r="T568" s="329">
        <v>20.325262164923359</v>
      </c>
      <c r="U568" s="329">
        <v>17.866927091123806</v>
      </c>
      <c r="V568" s="431">
        <v>14.934577807723349</v>
      </c>
      <c r="AD568" s="444"/>
    </row>
    <row r="569" spans="1:30" ht="13.5">
      <c r="A569" s="676" t="s">
        <v>142</v>
      </c>
      <c r="B569" s="430">
        <v>0</v>
      </c>
      <c r="C569" s="329">
        <v>0</v>
      </c>
      <c r="D569" s="329">
        <v>0</v>
      </c>
      <c r="E569" s="329">
        <v>0</v>
      </c>
      <c r="F569" s="329">
        <v>0</v>
      </c>
      <c r="G569" s="329">
        <v>0</v>
      </c>
      <c r="H569" s="329">
        <v>0</v>
      </c>
      <c r="I569" s="329">
        <v>0</v>
      </c>
      <c r="J569" s="329">
        <v>0</v>
      </c>
      <c r="K569" s="329">
        <v>0</v>
      </c>
      <c r="L569" s="329">
        <v>0</v>
      </c>
      <c r="M569" s="329">
        <v>0</v>
      </c>
      <c r="N569" s="329">
        <v>0</v>
      </c>
      <c r="O569" s="329">
        <v>0</v>
      </c>
      <c r="P569" s="329">
        <v>0</v>
      </c>
      <c r="Q569" s="329">
        <v>0</v>
      </c>
      <c r="R569" s="329">
        <v>0</v>
      </c>
      <c r="S569" s="329">
        <v>0</v>
      </c>
      <c r="T569" s="329">
        <v>0</v>
      </c>
      <c r="U569" s="329">
        <v>0</v>
      </c>
      <c r="V569" s="431">
        <v>0</v>
      </c>
      <c r="AD569" s="444"/>
    </row>
    <row r="570" spans="1:30">
      <c r="A570" s="677" t="s">
        <v>132</v>
      </c>
      <c r="B570" s="276">
        <v>15606.750480868095</v>
      </c>
      <c r="C570" s="277">
        <v>14371.032802120242</v>
      </c>
      <c r="D570" s="277">
        <v>12700.835763182731</v>
      </c>
      <c r="E570" s="277">
        <v>11060.219285370582</v>
      </c>
      <c r="F570" s="277">
        <v>9801.0777266052155</v>
      </c>
      <c r="G570" s="277">
        <v>8286.043376116404</v>
      </c>
      <c r="H570" s="277">
        <v>6947.0753483157114</v>
      </c>
      <c r="I570" s="277">
        <v>5858.3988863936238</v>
      </c>
      <c r="J570" s="277">
        <v>4792.2961073404895</v>
      </c>
      <c r="K570" s="277">
        <v>4073.8251538061036</v>
      </c>
      <c r="L570" s="277">
        <v>3685.2341986744414</v>
      </c>
      <c r="M570" s="277">
        <v>3139.0130463898126</v>
      </c>
      <c r="N570" s="277">
        <v>2749.1870970081959</v>
      </c>
      <c r="O570" s="277">
        <v>2428.7620272267081</v>
      </c>
      <c r="P570" s="277">
        <v>2118.737683420793</v>
      </c>
      <c r="Q570" s="277">
        <v>1967.2285035715465</v>
      </c>
      <c r="R570" s="277">
        <v>1801.9884188110145</v>
      </c>
      <c r="S570" s="277">
        <v>1643.8245091075451</v>
      </c>
      <c r="T570" s="277">
        <v>1498.6504744333538</v>
      </c>
      <c r="U570" s="277">
        <v>1386.3729088948874</v>
      </c>
      <c r="V570" s="278">
        <v>1073.431392485325</v>
      </c>
      <c r="AD570" s="444"/>
    </row>
    <row r="571" spans="1:30">
      <c r="A571" s="682" t="s">
        <v>127</v>
      </c>
      <c r="B571" s="274">
        <v>2595.8552902346264</v>
      </c>
      <c r="C571" s="275">
        <v>2512.1477106155103</v>
      </c>
      <c r="D571" s="275">
        <v>2406.5472480786789</v>
      </c>
      <c r="E571" s="275">
        <v>2225.7815869431092</v>
      </c>
      <c r="F571" s="275">
        <v>2146.3391310282564</v>
      </c>
      <c r="G571" s="275">
        <v>2072.0214377412462</v>
      </c>
      <c r="H571" s="275">
        <v>1953.7317390277535</v>
      </c>
      <c r="I571" s="275">
        <v>1782.6515695971591</v>
      </c>
      <c r="J571" s="275">
        <v>1558.8106741705228</v>
      </c>
      <c r="K571" s="275">
        <v>1373.5948033030641</v>
      </c>
      <c r="L571" s="275">
        <v>1316.0153015061624</v>
      </c>
      <c r="M571" s="275">
        <v>1186.1234701291041</v>
      </c>
      <c r="N571" s="275">
        <v>1068.938408354752</v>
      </c>
      <c r="O571" s="275">
        <v>949.94157859195616</v>
      </c>
      <c r="P571" s="275">
        <v>829.75993102673931</v>
      </c>
      <c r="Q571" s="275">
        <v>767.00306720479375</v>
      </c>
      <c r="R571" s="275">
        <v>674.44587779391532</v>
      </c>
      <c r="S571" s="275">
        <v>591.08674400674818</v>
      </c>
      <c r="T571" s="275">
        <v>512.8597555960572</v>
      </c>
      <c r="U571" s="275">
        <v>446.80856476460326</v>
      </c>
      <c r="V571" s="683">
        <v>326.07302870999263</v>
      </c>
      <c r="AD571" s="444"/>
    </row>
    <row r="572" spans="1:30">
      <c r="A572" s="682" t="s">
        <v>114</v>
      </c>
      <c r="B572" s="274">
        <v>13010.895190633468</v>
      </c>
      <c r="C572" s="275">
        <v>11858.885091504731</v>
      </c>
      <c r="D572" s="275">
        <v>10294.288515104054</v>
      </c>
      <c r="E572" s="275">
        <v>8834.4376984274713</v>
      </c>
      <c r="F572" s="275">
        <v>7654.7385955769605</v>
      </c>
      <c r="G572" s="275">
        <v>6214.0219383751582</v>
      </c>
      <c r="H572" s="275">
        <v>4993.3436092879574</v>
      </c>
      <c r="I572" s="275">
        <v>4075.7473167964645</v>
      </c>
      <c r="J572" s="275">
        <v>3233.4854331699676</v>
      </c>
      <c r="K572" s="275">
        <v>2700.2303505030395</v>
      </c>
      <c r="L572" s="275">
        <v>2369.218897168279</v>
      </c>
      <c r="M572" s="275">
        <v>1952.8895762607087</v>
      </c>
      <c r="N572" s="275">
        <v>1680.2486886534439</v>
      </c>
      <c r="O572" s="275">
        <v>1478.8204486347522</v>
      </c>
      <c r="P572" s="275">
        <v>1288.9777523940536</v>
      </c>
      <c r="Q572" s="275">
        <v>1200.2254363667525</v>
      </c>
      <c r="R572" s="275">
        <v>1127.5425410170992</v>
      </c>
      <c r="S572" s="275">
        <v>1052.7377651007967</v>
      </c>
      <c r="T572" s="275">
        <v>985.79071883729694</v>
      </c>
      <c r="U572" s="275">
        <v>939.56434413028387</v>
      </c>
      <c r="V572" s="683">
        <v>747.35836377533235</v>
      </c>
      <c r="AD572" s="444"/>
    </row>
    <row r="573" spans="1:30">
      <c r="A573" s="684" t="s">
        <v>144</v>
      </c>
      <c r="B573" s="403">
        <v>0</v>
      </c>
      <c r="C573" s="404">
        <v>0</v>
      </c>
      <c r="D573" s="404">
        <v>0</v>
      </c>
      <c r="E573" s="404">
        <v>0</v>
      </c>
      <c r="F573" s="404">
        <v>0</v>
      </c>
      <c r="G573" s="404">
        <v>0</v>
      </c>
      <c r="H573" s="404">
        <v>0</v>
      </c>
      <c r="I573" s="404">
        <v>0</v>
      </c>
      <c r="J573" s="404">
        <v>0</v>
      </c>
      <c r="K573" s="404">
        <v>0</v>
      </c>
      <c r="L573" s="404">
        <v>0</v>
      </c>
      <c r="M573" s="404">
        <v>0</v>
      </c>
      <c r="N573" s="404">
        <v>0</v>
      </c>
      <c r="O573" s="404">
        <v>0</v>
      </c>
      <c r="P573" s="404">
        <v>0</v>
      </c>
      <c r="Q573" s="404">
        <v>0</v>
      </c>
      <c r="R573" s="404">
        <v>0</v>
      </c>
      <c r="S573" s="404">
        <v>0</v>
      </c>
      <c r="T573" s="404">
        <v>0</v>
      </c>
      <c r="U573" s="404">
        <v>0</v>
      </c>
      <c r="V573" s="685">
        <v>0</v>
      </c>
      <c r="AD573" s="444"/>
    </row>
    <row r="574" spans="1:30">
      <c r="A574" s="446"/>
      <c r="B574" s="447"/>
      <c r="C574" s="447"/>
      <c r="D574" s="447"/>
      <c r="E574" s="447"/>
      <c r="F574" s="447"/>
      <c r="G574" s="447"/>
      <c r="H574" s="447"/>
      <c r="I574" s="447"/>
      <c r="J574" s="447"/>
      <c r="K574" s="447"/>
      <c r="L574" s="447"/>
      <c r="M574" s="447"/>
      <c r="N574" s="447"/>
      <c r="O574" s="447"/>
      <c r="P574" s="447"/>
      <c r="Q574" s="447"/>
      <c r="R574" s="447"/>
      <c r="S574" s="447"/>
      <c r="T574" s="447"/>
      <c r="U574" s="447"/>
      <c r="V574" s="447"/>
      <c r="AD574" s="444"/>
    </row>
    <row r="575" spans="1:30">
      <c r="A575" s="172" t="s">
        <v>546</v>
      </c>
      <c r="B575" s="447"/>
      <c r="C575" s="447"/>
      <c r="D575" s="447"/>
      <c r="E575" s="447"/>
      <c r="F575" s="447"/>
      <c r="G575" s="447"/>
      <c r="H575" s="447"/>
      <c r="I575" s="447"/>
      <c r="J575" s="447"/>
      <c r="K575" s="447"/>
      <c r="L575" s="447"/>
      <c r="M575" s="447"/>
      <c r="N575" s="447"/>
      <c r="O575" s="447"/>
      <c r="P575" s="447"/>
      <c r="Q575" s="447"/>
      <c r="R575" s="447"/>
      <c r="S575" s="447"/>
      <c r="T575" s="447"/>
      <c r="U575" s="447"/>
      <c r="V575" s="447"/>
      <c r="AD575" s="444"/>
    </row>
    <row r="576" spans="1:30">
      <c r="A576" s="448"/>
      <c r="B576" s="686"/>
      <c r="C576" s="686"/>
      <c r="D576" s="686"/>
      <c r="E576" s="686"/>
      <c r="F576" s="686"/>
      <c r="G576" s="686"/>
      <c r="H576" s="686"/>
      <c r="I576" s="686"/>
      <c r="J576" s="686"/>
      <c r="K576" s="686"/>
      <c r="L576" s="686"/>
      <c r="M576" s="686"/>
      <c r="N576" s="686"/>
      <c r="O576" s="686"/>
      <c r="P576" s="686"/>
      <c r="Q576" s="686"/>
      <c r="R576" s="686"/>
      <c r="S576" s="686"/>
      <c r="T576" s="686"/>
      <c r="U576" s="686"/>
      <c r="V576" s="686"/>
      <c r="AD576" s="444"/>
    </row>
    <row r="577" spans="2:30">
      <c r="B577" s="687"/>
      <c r="C577" s="687"/>
      <c r="D577" s="687"/>
      <c r="E577" s="687"/>
      <c r="F577" s="687"/>
      <c r="G577" s="687"/>
      <c r="H577" s="687"/>
      <c r="I577" s="687"/>
      <c r="J577" s="687"/>
      <c r="K577" s="687"/>
      <c r="L577" s="687"/>
      <c r="M577" s="687"/>
      <c r="N577" s="687"/>
      <c r="O577" s="687"/>
      <c r="P577" s="687"/>
      <c r="Q577" s="687"/>
      <c r="R577" s="687"/>
      <c r="S577" s="687"/>
      <c r="T577" s="687"/>
      <c r="U577" s="687"/>
      <c r="V577" s="687"/>
      <c r="AD577" s="444"/>
    </row>
    <row r="578" spans="2:30">
      <c r="AD578" s="444"/>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pane xSplit="1" ySplit="3" topLeftCell="B4" activePane="bottomRight" state="frozen"/>
      <selection pane="topRight"/>
      <selection pane="bottomLeft"/>
      <selection pane="bottomRight"/>
    </sheetView>
  </sheetViews>
  <sheetFormatPr baseColWidth="10" defaultColWidth="11.42578125" defaultRowHeight="12.75" customHeight="1"/>
  <cols>
    <col min="1" max="1" width="26.5703125" style="451" customWidth="1"/>
    <col min="2" max="6" width="5.85546875" style="451" customWidth="1"/>
    <col min="7" max="7" width="5.85546875" style="470" customWidth="1"/>
    <col min="8" max="12" width="5.85546875" style="451" customWidth="1"/>
    <col min="13" max="13" width="5.85546875" style="130" customWidth="1"/>
    <col min="14" max="16384" width="11.42578125" style="451"/>
  </cols>
  <sheetData>
    <row r="1" spans="1:13" ht="13.15" customHeight="1">
      <c r="A1" s="449" t="s">
        <v>505</v>
      </c>
      <c r="B1" s="450"/>
      <c r="C1" s="450"/>
      <c r="D1" s="450"/>
      <c r="E1" s="450"/>
      <c r="F1" s="450"/>
      <c r="G1" s="450"/>
    </row>
    <row r="2" spans="1:13" ht="13.15" customHeight="1">
      <c r="G2" s="452"/>
      <c r="I2" s="452"/>
      <c r="J2" s="452"/>
      <c r="M2" s="757" t="s">
        <v>582</v>
      </c>
    </row>
    <row r="3" spans="1:13" ht="13.15" customHeight="1">
      <c r="A3" s="453"/>
      <c r="B3" s="454">
        <v>2010</v>
      </c>
      <c r="C3" s="455">
        <v>2011</v>
      </c>
      <c r="D3" s="455">
        <v>2012</v>
      </c>
      <c r="E3" s="455">
        <v>2013</v>
      </c>
      <c r="F3" s="455">
        <v>2014</v>
      </c>
      <c r="G3" s="456">
        <v>2015</v>
      </c>
      <c r="H3" s="456">
        <v>2016</v>
      </c>
      <c r="I3" s="456">
        <v>2017</v>
      </c>
      <c r="J3" s="456">
        <v>2018</v>
      </c>
      <c r="K3" s="456">
        <v>2019</v>
      </c>
      <c r="L3" s="456">
        <v>2020</v>
      </c>
      <c r="M3" s="758" t="s">
        <v>549</v>
      </c>
    </row>
    <row r="4" spans="1:13" ht="11.25">
      <c r="A4" s="457" t="s">
        <v>579</v>
      </c>
      <c r="B4" s="458"/>
      <c r="C4" s="459"/>
      <c r="D4" s="459"/>
      <c r="E4" s="459"/>
      <c r="F4" s="459"/>
      <c r="G4" s="459"/>
      <c r="H4" s="459"/>
      <c r="I4" s="459"/>
      <c r="J4" s="459"/>
      <c r="K4" s="459"/>
      <c r="L4" s="459"/>
      <c r="M4" s="759"/>
    </row>
    <row r="5" spans="1:13" ht="11.25">
      <c r="A5" s="460" t="s">
        <v>147</v>
      </c>
      <c r="B5" s="461">
        <v>5</v>
      </c>
      <c r="C5" s="462">
        <v>1</v>
      </c>
      <c r="D5" s="462">
        <v>7</v>
      </c>
      <c r="E5" s="462">
        <v>4</v>
      </c>
      <c r="F5" s="462">
        <v>1</v>
      </c>
      <c r="G5" s="462">
        <v>2</v>
      </c>
      <c r="H5" s="462">
        <v>1</v>
      </c>
      <c r="I5" s="462">
        <v>3</v>
      </c>
      <c r="J5" s="462">
        <v>2</v>
      </c>
      <c r="K5" s="462">
        <v>7</v>
      </c>
      <c r="L5" s="462">
        <v>1</v>
      </c>
      <c r="M5" s="714">
        <v>4</v>
      </c>
    </row>
    <row r="6" spans="1:13" ht="11.25">
      <c r="A6" s="460" t="s">
        <v>148</v>
      </c>
      <c r="B6" s="461">
        <v>4</v>
      </c>
      <c r="C6" s="462">
        <v>0</v>
      </c>
      <c r="D6" s="462">
        <v>12</v>
      </c>
      <c r="E6" s="462">
        <v>0</v>
      </c>
      <c r="F6" s="462">
        <v>1</v>
      </c>
      <c r="G6" s="462">
        <v>150</v>
      </c>
      <c r="H6" s="462">
        <v>0</v>
      </c>
      <c r="I6" s="462">
        <v>0</v>
      </c>
      <c r="J6" s="462">
        <v>0</v>
      </c>
      <c r="K6" s="462">
        <v>2</v>
      </c>
      <c r="L6" s="462">
        <v>1</v>
      </c>
      <c r="M6" s="714">
        <v>0</v>
      </c>
    </row>
    <row r="7" spans="1:13" ht="11.25">
      <c r="A7" s="460" t="s">
        <v>149</v>
      </c>
      <c r="B7" s="461">
        <v>3</v>
      </c>
      <c r="C7" s="462">
        <v>0</v>
      </c>
      <c r="D7" s="462">
        <v>3</v>
      </c>
      <c r="E7" s="462">
        <v>4</v>
      </c>
      <c r="F7" s="462">
        <v>2</v>
      </c>
      <c r="G7" s="462">
        <v>2</v>
      </c>
      <c r="H7" s="462">
        <v>0</v>
      </c>
      <c r="I7" s="462">
        <v>3</v>
      </c>
      <c r="J7" s="462">
        <v>2</v>
      </c>
      <c r="K7" s="462">
        <v>5</v>
      </c>
      <c r="L7" s="462">
        <v>0</v>
      </c>
      <c r="M7" s="714">
        <v>5</v>
      </c>
    </row>
    <row r="8" spans="1:13" ht="11.25">
      <c r="A8" s="463" t="s">
        <v>580</v>
      </c>
      <c r="B8" s="461"/>
      <c r="C8" s="462"/>
      <c r="D8" s="462"/>
      <c r="E8" s="462"/>
      <c r="F8" s="462"/>
      <c r="G8" s="462"/>
      <c r="H8" s="462"/>
      <c r="I8" s="462"/>
      <c r="J8" s="462"/>
      <c r="K8" s="462"/>
      <c r="L8" s="462"/>
      <c r="M8" s="714"/>
    </row>
    <row r="9" spans="1:13" ht="11.25">
      <c r="A9" s="460" t="s">
        <v>147</v>
      </c>
      <c r="B9" s="461">
        <v>81</v>
      </c>
      <c r="C9" s="462">
        <v>96</v>
      </c>
      <c r="D9" s="462">
        <v>61</v>
      </c>
      <c r="E9" s="462">
        <v>68</v>
      </c>
      <c r="F9" s="462">
        <v>68</v>
      </c>
      <c r="G9" s="462">
        <v>87</v>
      </c>
      <c r="H9" s="462">
        <v>69</v>
      </c>
      <c r="I9" s="462">
        <v>61</v>
      </c>
      <c r="J9" s="462">
        <v>85</v>
      </c>
      <c r="K9" s="462">
        <v>62</v>
      </c>
      <c r="L9" s="462">
        <v>50</v>
      </c>
      <c r="M9" s="714">
        <v>73</v>
      </c>
    </row>
    <row r="10" spans="1:13" ht="11.25">
      <c r="A10" s="460" t="s">
        <v>148</v>
      </c>
      <c r="B10" s="461">
        <v>67</v>
      </c>
      <c r="C10" s="462">
        <v>78</v>
      </c>
      <c r="D10" s="462">
        <v>41</v>
      </c>
      <c r="E10" s="462">
        <v>71</v>
      </c>
      <c r="F10" s="462">
        <v>53</v>
      </c>
      <c r="G10" s="462">
        <v>63</v>
      </c>
      <c r="H10" s="462">
        <v>37</v>
      </c>
      <c r="I10" s="462">
        <v>46</v>
      </c>
      <c r="J10" s="462">
        <v>72</v>
      </c>
      <c r="K10" s="462">
        <v>35</v>
      </c>
      <c r="L10" s="462">
        <v>55</v>
      </c>
      <c r="M10" s="714">
        <v>57</v>
      </c>
    </row>
    <row r="11" spans="1:13" ht="11.25">
      <c r="A11" s="460" t="s">
        <v>149</v>
      </c>
      <c r="B11" s="461">
        <v>48</v>
      </c>
      <c r="C11" s="462">
        <v>62</v>
      </c>
      <c r="D11" s="462">
        <v>36</v>
      </c>
      <c r="E11" s="462">
        <v>34</v>
      </c>
      <c r="F11" s="462">
        <v>54</v>
      </c>
      <c r="G11" s="462">
        <v>47</v>
      </c>
      <c r="H11" s="462">
        <v>47</v>
      </c>
      <c r="I11" s="462">
        <v>32</v>
      </c>
      <c r="J11" s="462">
        <v>50</v>
      </c>
      <c r="K11" s="462">
        <v>44</v>
      </c>
      <c r="L11" s="462">
        <v>32</v>
      </c>
      <c r="M11" s="714">
        <v>45</v>
      </c>
    </row>
    <row r="12" spans="1:13" ht="11.25">
      <c r="A12" s="463" t="s">
        <v>581</v>
      </c>
      <c r="B12" s="461"/>
      <c r="C12" s="462"/>
      <c r="D12" s="462"/>
      <c r="E12" s="462"/>
      <c r="F12" s="462"/>
      <c r="G12" s="462"/>
      <c r="H12" s="462"/>
      <c r="I12" s="462"/>
      <c r="J12" s="462"/>
      <c r="K12" s="462"/>
      <c r="L12" s="462"/>
      <c r="M12" s="714"/>
    </row>
    <row r="13" spans="1:13" ht="11.25">
      <c r="A13" s="460" t="s">
        <v>147</v>
      </c>
      <c r="B13" s="461">
        <v>5</v>
      </c>
      <c r="C13" s="462">
        <v>3</v>
      </c>
      <c r="D13" s="462">
        <v>7</v>
      </c>
      <c r="E13" s="462">
        <v>1</v>
      </c>
      <c r="F13" s="462">
        <v>3</v>
      </c>
      <c r="G13" s="462">
        <v>5</v>
      </c>
      <c r="H13" s="462">
        <v>2</v>
      </c>
      <c r="I13" s="462">
        <v>2</v>
      </c>
      <c r="J13" s="462">
        <v>5</v>
      </c>
      <c r="K13" s="462">
        <v>2</v>
      </c>
      <c r="L13" s="462">
        <v>4</v>
      </c>
      <c r="M13" s="714">
        <v>0</v>
      </c>
    </row>
    <row r="14" spans="1:13" ht="11.25">
      <c r="A14" s="460" t="s">
        <v>148</v>
      </c>
      <c r="B14" s="461">
        <v>5</v>
      </c>
      <c r="C14" s="462">
        <v>5</v>
      </c>
      <c r="D14" s="462">
        <v>2</v>
      </c>
      <c r="E14" s="462">
        <v>2</v>
      </c>
      <c r="F14" s="462">
        <v>3</v>
      </c>
      <c r="G14" s="462">
        <v>3</v>
      </c>
      <c r="H14" s="462">
        <v>0</v>
      </c>
      <c r="I14" s="462">
        <v>1</v>
      </c>
      <c r="J14" s="462">
        <v>2</v>
      </c>
      <c r="K14" s="462">
        <v>2</v>
      </c>
      <c r="L14" s="462">
        <v>1</v>
      </c>
      <c r="M14" s="714">
        <v>0</v>
      </c>
    </row>
    <row r="15" spans="1:13" ht="11.25">
      <c r="A15" s="460" t="s">
        <v>149</v>
      </c>
      <c r="B15" s="461">
        <v>4</v>
      </c>
      <c r="C15" s="462">
        <v>1</v>
      </c>
      <c r="D15" s="462">
        <v>6</v>
      </c>
      <c r="E15" s="462">
        <v>0</v>
      </c>
      <c r="F15" s="462">
        <v>1</v>
      </c>
      <c r="G15" s="462">
        <v>5</v>
      </c>
      <c r="H15" s="462">
        <v>2</v>
      </c>
      <c r="I15" s="462">
        <v>1</v>
      </c>
      <c r="J15" s="462">
        <v>4</v>
      </c>
      <c r="K15" s="462">
        <v>0</v>
      </c>
      <c r="L15" s="462">
        <v>3</v>
      </c>
      <c r="M15" s="714">
        <v>0</v>
      </c>
    </row>
    <row r="16" spans="1:13" ht="11.25">
      <c r="A16" s="463" t="s">
        <v>150</v>
      </c>
      <c r="B16" s="461"/>
      <c r="C16" s="462"/>
      <c r="D16" s="462"/>
      <c r="E16" s="462"/>
      <c r="F16" s="462"/>
      <c r="G16" s="462"/>
      <c r="H16" s="462"/>
      <c r="I16" s="462"/>
      <c r="J16" s="462"/>
      <c r="K16" s="462"/>
      <c r="L16" s="462"/>
      <c r="M16" s="714"/>
    </row>
    <row r="17" spans="1:15" ht="11.25">
      <c r="A17" s="460" t="s">
        <v>147</v>
      </c>
      <c r="B17" s="464">
        <v>91</v>
      </c>
      <c r="C17" s="465">
        <v>100</v>
      </c>
      <c r="D17" s="465">
        <v>75</v>
      </c>
      <c r="E17" s="465">
        <v>73</v>
      </c>
      <c r="F17" s="465">
        <v>72</v>
      </c>
      <c r="G17" s="465">
        <v>94</v>
      </c>
      <c r="H17" s="465">
        <v>72</v>
      </c>
      <c r="I17" s="465">
        <v>66</v>
      </c>
      <c r="J17" s="465">
        <v>92</v>
      </c>
      <c r="K17" s="465">
        <v>71</v>
      </c>
      <c r="L17" s="465">
        <v>55</v>
      </c>
      <c r="M17" s="760">
        <v>77</v>
      </c>
    </row>
    <row r="18" spans="1:15" ht="11.25">
      <c r="A18" s="460" t="s">
        <v>148</v>
      </c>
      <c r="B18" s="464">
        <v>76</v>
      </c>
      <c r="C18" s="465">
        <v>83</v>
      </c>
      <c r="D18" s="465">
        <v>55</v>
      </c>
      <c r="E18" s="465">
        <v>73</v>
      </c>
      <c r="F18" s="465">
        <v>57</v>
      </c>
      <c r="G18" s="465">
        <v>216</v>
      </c>
      <c r="H18" s="465">
        <v>37</v>
      </c>
      <c r="I18" s="465">
        <v>47</v>
      </c>
      <c r="J18" s="465">
        <v>74</v>
      </c>
      <c r="K18" s="465">
        <v>39</v>
      </c>
      <c r="L18" s="465">
        <v>57</v>
      </c>
      <c r="M18" s="760">
        <v>57</v>
      </c>
    </row>
    <row r="19" spans="1:15" ht="11.25">
      <c r="A19" s="466" t="s">
        <v>149</v>
      </c>
      <c r="B19" s="467">
        <v>55</v>
      </c>
      <c r="C19" s="468">
        <v>63</v>
      </c>
      <c r="D19" s="468">
        <v>45</v>
      </c>
      <c r="E19" s="468">
        <v>38</v>
      </c>
      <c r="F19" s="468">
        <v>57</v>
      </c>
      <c r="G19" s="468">
        <v>54</v>
      </c>
      <c r="H19" s="468">
        <v>49</v>
      </c>
      <c r="I19" s="468">
        <v>36</v>
      </c>
      <c r="J19" s="468">
        <v>56</v>
      </c>
      <c r="K19" s="468">
        <v>49</v>
      </c>
      <c r="L19" s="468">
        <v>35</v>
      </c>
      <c r="M19" s="761">
        <v>50</v>
      </c>
      <c r="N19" s="473"/>
      <c r="O19" s="762"/>
    </row>
    <row r="20" spans="1:15" ht="14.1" customHeight="1">
      <c r="A20" s="469"/>
      <c r="B20" s="465"/>
      <c r="C20" s="465"/>
      <c r="D20" s="465"/>
      <c r="E20" s="465"/>
      <c r="F20" s="465"/>
      <c r="G20" s="465"/>
      <c r="H20" s="465"/>
      <c r="I20" s="465"/>
      <c r="J20" s="465"/>
      <c r="K20" s="465"/>
    </row>
    <row r="21" spans="1:15" ht="11.25">
      <c r="A21" s="1282" t="s">
        <v>259</v>
      </c>
      <c r="B21" s="1282"/>
      <c r="C21" s="1282"/>
      <c r="D21" s="1282"/>
      <c r="E21" s="1282"/>
      <c r="F21" s="1282"/>
      <c r="G21" s="1282"/>
      <c r="H21" s="1282"/>
    </row>
    <row r="22" spans="1:15" ht="11.25">
      <c r="A22" s="1282" t="s">
        <v>151</v>
      </c>
      <c r="B22" s="1282"/>
      <c r="C22" s="1282"/>
      <c r="D22" s="1282"/>
      <c r="E22" s="1282"/>
      <c r="F22" s="1282"/>
      <c r="G22" s="1282"/>
      <c r="H22" s="1282"/>
    </row>
    <row r="23" spans="1:15" ht="11.25">
      <c r="A23" s="1282" t="s">
        <v>152</v>
      </c>
      <c r="B23" s="1282"/>
      <c r="C23" s="1282"/>
      <c r="D23" s="1282"/>
      <c r="E23" s="1282"/>
      <c r="F23" s="1282"/>
      <c r="G23" s="1282"/>
      <c r="H23" s="1282"/>
    </row>
    <row r="24" spans="1:15" ht="11.25">
      <c r="A24" s="1282" t="s">
        <v>153</v>
      </c>
      <c r="B24" s="1282"/>
      <c r="C24" s="1282"/>
      <c r="D24" s="1282"/>
      <c r="E24" s="1282"/>
      <c r="F24" s="1282"/>
      <c r="G24" s="1282"/>
      <c r="H24" s="1282"/>
    </row>
    <row r="25" spans="1:15" ht="11.25">
      <c r="A25" s="1282" t="s">
        <v>154</v>
      </c>
      <c r="B25" s="1282"/>
      <c r="C25" s="1282"/>
      <c r="D25" s="1282"/>
      <c r="E25" s="1282"/>
      <c r="F25" s="1282"/>
      <c r="G25" s="1282"/>
      <c r="H25" s="1282"/>
    </row>
    <row r="26" spans="1:15" ht="11.25">
      <c r="A26" s="742" t="s">
        <v>246</v>
      </c>
      <c r="B26" s="742"/>
      <c r="C26" s="742"/>
      <c r="D26" s="742"/>
      <c r="E26" s="742"/>
      <c r="F26" s="742"/>
      <c r="G26" s="742"/>
      <c r="H26" s="742"/>
    </row>
    <row r="27" spans="1:15" ht="11.25">
      <c r="A27" s="1280" t="s">
        <v>584</v>
      </c>
      <c r="B27" s="1281"/>
      <c r="C27" s="1281"/>
      <c r="D27" s="1281"/>
      <c r="E27" s="1281"/>
      <c r="F27" s="1281"/>
      <c r="G27" s="1281"/>
      <c r="H27" s="1281"/>
    </row>
    <row r="29" spans="1:15" ht="12.75" customHeight="1">
      <c r="G29" s="451"/>
    </row>
    <row r="30" spans="1:15" ht="12.75" customHeight="1">
      <c r="G30" s="451"/>
    </row>
    <row r="31" spans="1:15" ht="12.75" customHeight="1">
      <c r="G31" s="451"/>
    </row>
    <row r="32" spans="1:15" ht="12.75" customHeight="1">
      <c r="G32" s="451"/>
    </row>
    <row r="33" spans="7:7" ht="12.75" customHeight="1">
      <c r="G33" s="451"/>
    </row>
    <row r="34" spans="7:7" ht="12.75" customHeight="1">
      <c r="G34" s="451"/>
    </row>
    <row r="35" spans="7:7" ht="12.75" customHeight="1">
      <c r="G35" s="451"/>
    </row>
    <row r="36" spans="7:7" ht="12.75" customHeight="1">
      <c r="G36" s="451"/>
    </row>
    <row r="37" spans="7:7" ht="12.75" customHeight="1">
      <c r="G37" s="451"/>
    </row>
    <row r="38" spans="7:7" ht="12.75" customHeight="1">
      <c r="G38" s="451"/>
    </row>
    <row r="39" spans="7:7" ht="12.75" customHeight="1">
      <c r="G39" s="451"/>
    </row>
    <row r="40" spans="7:7" ht="12.75" customHeight="1">
      <c r="G40" s="451"/>
    </row>
    <row r="41" spans="7:7" ht="12.75" customHeight="1">
      <c r="G41" s="451"/>
    </row>
    <row r="42" spans="7:7" ht="12.75" customHeight="1">
      <c r="G42" s="451"/>
    </row>
    <row r="43" spans="7:7" ht="12.75" customHeight="1">
      <c r="G43" s="451"/>
    </row>
  </sheetData>
  <sheetProtection selectLockedCells="1" selectUnlockedCells="1"/>
  <mergeCells count="6">
    <mergeCell ref="A27:H27"/>
    <mergeCell ref="A21:H21"/>
    <mergeCell ref="A22:H22"/>
    <mergeCell ref="A23:H23"/>
    <mergeCell ref="A24:H24"/>
    <mergeCell ref="A25:H25"/>
  </mergeCell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pane xSplit="1" ySplit="3" topLeftCell="B4" activePane="bottomRight" state="frozen"/>
      <selection pane="topRight"/>
      <selection pane="bottomLeft"/>
      <selection pane="bottomRight"/>
    </sheetView>
  </sheetViews>
  <sheetFormatPr baseColWidth="10" defaultColWidth="11.42578125" defaultRowHeight="12.75" customHeight="1"/>
  <cols>
    <col min="1" max="1" width="48.42578125" style="451" customWidth="1"/>
    <col min="2" max="11" width="5.7109375" style="451" customWidth="1"/>
    <col min="12" max="13" width="5.7109375" style="470" customWidth="1"/>
    <col min="14" max="18" width="5.7109375" style="451" customWidth="1"/>
    <col min="19" max="16384" width="11.42578125" style="451"/>
  </cols>
  <sheetData>
    <row r="1" spans="1:18" ht="14.1" customHeight="1">
      <c r="A1" s="471" t="s">
        <v>506</v>
      </c>
      <c r="B1" s="471"/>
      <c r="C1" s="471"/>
      <c r="D1" s="471"/>
      <c r="E1" s="471"/>
    </row>
    <row r="2" spans="1:18" ht="14.1" customHeight="1">
      <c r="A2" s="472"/>
      <c r="B2" s="472"/>
      <c r="C2" s="472"/>
      <c r="D2" s="472"/>
      <c r="E2" s="472"/>
      <c r="F2" s="473"/>
      <c r="L2" s="474"/>
      <c r="N2" s="475"/>
      <c r="O2" s="475"/>
      <c r="P2" s="475"/>
      <c r="R2" s="580" t="s">
        <v>582</v>
      </c>
    </row>
    <row r="3" spans="1:18" ht="14.1" customHeight="1">
      <c r="A3" s="131"/>
      <c r="B3" s="706">
        <v>2005</v>
      </c>
      <c r="C3" s="707">
        <v>2006</v>
      </c>
      <c r="D3" s="707">
        <v>2007</v>
      </c>
      <c r="E3" s="707">
        <v>2008</v>
      </c>
      <c r="F3" s="708">
        <v>2009</v>
      </c>
      <c r="G3" s="708">
        <v>2010</v>
      </c>
      <c r="H3" s="708">
        <v>2011</v>
      </c>
      <c r="I3" s="708">
        <v>2012</v>
      </c>
      <c r="J3" s="708">
        <v>2013</v>
      </c>
      <c r="K3" s="708">
        <v>2014</v>
      </c>
      <c r="L3" s="709">
        <v>2015</v>
      </c>
      <c r="M3" s="709">
        <v>2016</v>
      </c>
      <c r="N3" s="709">
        <v>2017</v>
      </c>
      <c r="O3" s="709">
        <v>2018</v>
      </c>
      <c r="P3" s="709">
        <v>2019</v>
      </c>
      <c r="Q3" s="709">
        <v>2020</v>
      </c>
      <c r="R3" s="710">
        <v>2021</v>
      </c>
    </row>
    <row r="4" spans="1:18" ht="11.25">
      <c r="A4" s="726" t="s">
        <v>155</v>
      </c>
      <c r="B4" s="718">
        <v>138</v>
      </c>
      <c r="C4" s="718">
        <v>171</v>
      </c>
      <c r="D4" s="718">
        <v>413</v>
      </c>
      <c r="E4" s="718">
        <v>165</v>
      </c>
      <c r="F4" s="719">
        <v>171</v>
      </c>
      <c r="G4" s="719">
        <v>155</v>
      </c>
      <c r="H4" s="719">
        <v>154</v>
      </c>
      <c r="I4" s="719">
        <v>138</v>
      </c>
      <c r="J4" s="719">
        <v>146</v>
      </c>
      <c r="K4" s="719">
        <v>177</v>
      </c>
      <c r="L4" s="719">
        <v>150</v>
      </c>
      <c r="M4" s="719">
        <v>145</v>
      </c>
      <c r="N4" s="709">
        <v>151</v>
      </c>
      <c r="O4" s="709">
        <v>119</v>
      </c>
      <c r="P4" s="709">
        <v>123</v>
      </c>
      <c r="Q4" s="709">
        <v>105</v>
      </c>
      <c r="R4" s="763">
        <v>138</v>
      </c>
    </row>
    <row r="5" spans="1:18" ht="11.25">
      <c r="A5" s="727" t="s">
        <v>156</v>
      </c>
      <c r="B5" s="720">
        <v>9</v>
      </c>
      <c r="C5" s="720">
        <v>10</v>
      </c>
      <c r="D5" s="720">
        <v>85</v>
      </c>
      <c r="E5" s="720">
        <v>8</v>
      </c>
      <c r="F5" s="721">
        <v>7</v>
      </c>
      <c r="G5" s="721">
        <v>15</v>
      </c>
      <c r="H5" s="721">
        <v>12</v>
      </c>
      <c r="I5" s="721">
        <v>18</v>
      </c>
      <c r="J5" s="721">
        <v>10</v>
      </c>
      <c r="K5" s="721">
        <v>23</v>
      </c>
      <c r="L5" s="721">
        <v>27</v>
      </c>
      <c r="M5" s="721">
        <v>7</v>
      </c>
      <c r="N5" s="722">
        <v>6</v>
      </c>
      <c r="O5" s="722">
        <v>10</v>
      </c>
      <c r="P5" s="722">
        <v>20</v>
      </c>
      <c r="Q5" s="722">
        <v>22</v>
      </c>
      <c r="R5" s="764">
        <v>24</v>
      </c>
    </row>
    <row r="6" spans="1:18" ht="11.25">
      <c r="A6" s="727" t="s">
        <v>157</v>
      </c>
      <c r="B6" s="720">
        <v>15</v>
      </c>
      <c r="C6" s="720">
        <v>11</v>
      </c>
      <c r="D6" s="720">
        <v>68</v>
      </c>
      <c r="E6" s="720">
        <v>15</v>
      </c>
      <c r="F6" s="721">
        <v>14</v>
      </c>
      <c r="G6" s="721">
        <v>14</v>
      </c>
      <c r="H6" s="721">
        <v>11</v>
      </c>
      <c r="I6" s="721">
        <v>14</v>
      </c>
      <c r="J6" s="721">
        <v>11</v>
      </c>
      <c r="K6" s="721">
        <v>15</v>
      </c>
      <c r="L6" s="721">
        <v>11</v>
      </c>
      <c r="M6" s="721">
        <v>5</v>
      </c>
      <c r="N6" s="722">
        <v>9</v>
      </c>
      <c r="O6" s="722">
        <v>7</v>
      </c>
      <c r="P6" s="722">
        <v>6</v>
      </c>
      <c r="Q6" s="722">
        <v>8</v>
      </c>
      <c r="R6" s="764">
        <v>14</v>
      </c>
    </row>
    <row r="7" spans="1:18" ht="11.25">
      <c r="A7" s="727" t="s">
        <v>158</v>
      </c>
      <c r="B7" s="720">
        <v>53</v>
      </c>
      <c r="C7" s="720">
        <v>54</v>
      </c>
      <c r="D7" s="720">
        <v>115</v>
      </c>
      <c r="E7" s="720">
        <v>42</v>
      </c>
      <c r="F7" s="721">
        <v>49</v>
      </c>
      <c r="G7" s="721">
        <v>36</v>
      </c>
      <c r="H7" s="721">
        <v>40</v>
      </c>
      <c r="I7" s="721">
        <v>38</v>
      </c>
      <c r="J7" s="721">
        <v>42</v>
      </c>
      <c r="K7" s="721">
        <v>51</v>
      </c>
      <c r="L7" s="721">
        <v>41</v>
      </c>
      <c r="M7" s="721">
        <v>48</v>
      </c>
      <c r="N7" s="722">
        <v>41</v>
      </c>
      <c r="O7" s="722">
        <v>26</v>
      </c>
      <c r="P7" s="722">
        <v>38</v>
      </c>
      <c r="Q7" s="722">
        <v>22</v>
      </c>
      <c r="R7" s="764">
        <v>42</v>
      </c>
    </row>
    <row r="8" spans="1:18" ht="11.25">
      <c r="A8" s="727" t="s">
        <v>159</v>
      </c>
      <c r="B8" s="720">
        <v>61</v>
      </c>
      <c r="C8" s="720">
        <v>77</v>
      </c>
      <c r="D8" s="720">
        <v>77</v>
      </c>
      <c r="E8" s="720">
        <v>50</v>
      </c>
      <c r="F8" s="721">
        <v>64</v>
      </c>
      <c r="G8" s="721">
        <v>64</v>
      </c>
      <c r="H8" s="721">
        <v>76</v>
      </c>
      <c r="I8" s="721">
        <v>51</v>
      </c>
      <c r="J8" s="721">
        <v>64</v>
      </c>
      <c r="K8" s="721">
        <v>63</v>
      </c>
      <c r="L8" s="721">
        <v>53</v>
      </c>
      <c r="M8" s="721">
        <v>78</v>
      </c>
      <c r="N8" s="722">
        <v>87</v>
      </c>
      <c r="O8" s="722">
        <v>69</v>
      </c>
      <c r="P8" s="722">
        <v>52</v>
      </c>
      <c r="Q8" s="722">
        <v>47</v>
      </c>
      <c r="R8" s="764">
        <v>49</v>
      </c>
    </row>
    <row r="9" spans="1:18" ht="11.25">
      <c r="A9" s="727" t="s">
        <v>160</v>
      </c>
      <c r="B9" s="720">
        <v>0</v>
      </c>
      <c r="C9" s="720">
        <v>19</v>
      </c>
      <c r="D9" s="720">
        <v>37</v>
      </c>
      <c r="E9" s="720">
        <v>4</v>
      </c>
      <c r="F9" s="721">
        <v>16</v>
      </c>
      <c r="G9" s="721">
        <v>6</v>
      </c>
      <c r="H9" s="721">
        <v>2</v>
      </c>
      <c r="I9" s="721">
        <v>1</v>
      </c>
      <c r="J9" s="721">
        <v>8</v>
      </c>
      <c r="K9" s="721">
        <v>2</v>
      </c>
      <c r="L9" s="721">
        <v>8</v>
      </c>
      <c r="M9" s="721">
        <v>4</v>
      </c>
      <c r="N9" s="722">
        <v>0</v>
      </c>
      <c r="O9" s="722">
        <v>0</v>
      </c>
      <c r="P9" s="722">
        <v>0</v>
      </c>
      <c r="Q9" s="722">
        <v>0</v>
      </c>
      <c r="R9" s="764">
        <v>4</v>
      </c>
    </row>
    <row r="10" spans="1:18" ht="11.25">
      <c r="A10" s="728" t="s">
        <v>144</v>
      </c>
      <c r="B10" s="723">
        <v>0</v>
      </c>
      <c r="C10" s="723">
        <v>0</v>
      </c>
      <c r="D10" s="723">
        <v>31</v>
      </c>
      <c r="E10" s="723">
        <v>46</v>
      </c>
      <c r="F10" s="724">
        <v>21</v>
      </c>
      <c r="G10" s="724">
        <v>20</v>
      </c>
      <c r="H10" s="724">
        <v>13</v>
      </c>
      <c r="I10" s="724">
        <v>16</v>
      </c>
      <c r="J10" s="724">
        <v>11</v>
      </c>
      <c r="K10" s="724">
        <v>23</v>
      </c>
      <c r="L10" s="724">
        <v>10</v>
      </c>
      <c r="M10" s="724">
        <v>3</v>
      </c>
      <c r="N10" s="725">
        <v>8</v>
      </c>
      <c r="O10" s="725">
        <v>7</v>
      </c>
      <c r="P10" s="725">
        <v>7</v>
      </c>
      <c r="Q10" s="725">
        <v>6</v>
      </c>
      <c r="R10" s="765">
        <v>5</v>
      </c>
    </row>
    <row r="11" spans="1:18" s="470" customFormat="1" ht="11.25">
      <c r="A11" s="729" t="s">
        <v>463</v>
      </c>
      <c r="B11" s="766">
        <v>80</v>
      </c>
      <c r="C11" s="766">
        <v>97</v>
      </c>
      <c r="D11" s="766">
        <v>95</v>
      </c>
      <c r="E11" s="766">
        <v>93</v>
      </c>
      <c r="F11" s="766">
        <v>76</v>
      </c>
      <c r="G11" s="766">
        <v>68</v>
      </c>
      <c r="H11" s="766">
        <v>88</v>
      </c>
      <c r="I11" s="766">
        <v>73</v>
      </c>
      <c r="J11" s="766">
        <v>85</v>
      </c>
      <c r="K11" s="766">
        <v>66</v>
      </c>
      <c r="L11" s="766">
        <v>54</v>
      </c>
      <c r="M11" s="766">
        <v>80</v>
      </c>
      <c r="N11" s="766">
        <v>94</v>
      </c>
      <c r="O11" s="766">
        <v>58</v>
      </c>
      <c r="P11" s="766">
        <v>53</v>
      </c>
      <c r="Q11" s="766">
        <v>44</v>
      </c>
      <c r="R11" s="713">
        <v>47</v>
      </c>
    </row>
    <row r="12" spans="1:18" ht="11.25">
      <c r="A12" s="727" t="s">
        <v>156</v>
      </c>
      <c r="B12" s="767">
        <v>1</v>
      </c>
      <c r="C12" s="767">
        <v>4</v>
      </c>
      <c r="D12" s="767">
        <v>0</v>
      </c>
      <c r="E12" s="767">
        <v>0</v>
      </c>
      <c r="F12" s="767">
        <v>0</v>
      </c>
      <c r="G12" s="767">
        <v>0</v>
      </c>
      <c r="H12" s="767">
        <v>0</v>
      </c>
      <c r="I12" s="767">
        <v>2</v>
      </c>
      <c r="J12" s="767">
        <v>1</v>
      </c>
      <c r="K12" s="767">
        <v>1</v>
      </c>
      <c r="L12" s="767">
        <v>0</v>
      </c>
      <c r="M12" s="767">
        <v>0</v>
      </c>
      <c r="N12" s="767">
        <v>0</v>
      </c>
      <c r="O12" s="767">
        <v>3</v>
      </c>
      <c r="P12" s="767">
        <v>1</v>
      </c>
      <c r="Q12" s="767">
        <v>0</v>
      </c>
      <c r="R12" s="768">
        <v>0</v>
      </c>
    </row>
    <row r="13" spans="1:18" ht="11.25">
      <c r="A13" s="727" t="s">
        <v>157</v>
      </c>
      <c r="B13" s="767">
        <v>0</v>
      </c>
      <c r="C13" s="767">
        <v>0</v>
      </c>
      <c r="D13" s="767">
        <v>0</v>
      </c>
      <c r="E13" s="767">
        <v>0</v>
      </c>
      <c r="F13" s="767">
        <v>0</v>
      </c>
      <c r="G13" s="767">
        <v>0</v>
      </c>
      <c r="H13" s="767">
        <v>1</v>
      </c>
      <c r="I13" s="767">
        <v>0</v>
      </c>
      <c r="J13" s="767">
        <v>4</v>
      </c>
      <c r="K13" s="767">
        <v>0</v>
      </c>
      <c r="L13" s="767">
        <v>0</v>
      </c>
      <c r="M13" s="767">
        <v>0</v>
      </c>
      <c r="N13" s="767">
        <v>0</v>
      </c>
      <c r="O13" s="767">
        <v>0</v>
      </c>
      <c r="P13" s="767">
        <v>0</v>
      </c>
      <c r="Q13" s="767">
        <v>0</v>
      </c>
      <c r="R13" s="768">
        <v>1</v>
      </c>
    </row>
    <row r="14" spans="1:18" ht="11.25">
      <c r="A14" s="727" t="s">
        <v>550</v>
      </c>
      <c r="B14" s="767">
        <v>38</v>
      </c>
      <c r="C14" s="767">
        <v>40</v>
      </c>
      <c r="D14" s="767">
        <v>38</v>
      </c>
      <c r="E14" s="767">
        <v>38</v>
      </c>
      <c r="F14" s="767">
        <v>37</v>
      </c>
      <c r="G14" s="767">
        <v>27</v>
      </c>
      <c r="H14" s="767">
        <v>32</v>
      </c>
      <c r="I14" s="767">
        <v>33</v>
      </c>
      <c r="J14" s="767">
        <v>30</v>
      </c>
      <c r="K14" s="767">
        <v>26</v>
      </c>
      <c r="L14" s="767">
        <v>27</v>
      </c>
      <c r="M14" s="767">
        <v>31</v>
      </c>
      <c r="N14" s="767">
        <v>42</v>
      </c>
      <c r="O14" s="767">
        <v>16</v>
      </c>
      <c r="P14" s="767">
        <v>20</v>
      </c>
      <c r="Q14" s="767">
        <v>15</v>
      </c>
      <c r="R14" s="768">
        <v>21</v>
      </c>
    </row>
    <row r="15" spans="1:18" ht="11.25">
      <c r="A15" s="727" t="s">
        <v>159</v>
      </c>
      <c r="B15" s="767">
        <v>40</v>
      </c>
      <c r="C15" s="767">
        <v>41</v>
      </c>
      <c r="D15" s="767">
        <v>37</v>
      </c>
      <c r="E15" s="767">
        <v>39</v>
      </c>
      <c r="F15" s="767">
        <v>38</v>
      </c>
      <c r="G15" s="767">
        <v>39</v>
      </c>
      <c r="H15" s="767">
        <v>54</v>
      </c>
      <c r="I15" s="767">
        <v>37</v>
      </c>
      <c r="J15" s="767">
        <v>44</v>
      </c>
      <c r="K15" s="767">
        <v>37</v>
      </c>
      <c r="L15" s="767">
        <v>27</v>
      </c>
      <c r="M15" s="767">
        <v>49</v>
      </c>
      <c r="N15" s="767">
        <v>50</v>
      </c>
      <c r="O15" s="767">
        <v>38</v>
      </c>
      <c r="P15" s="767">
        <v>31</v>
      </c>
      <c r="Q15" s="767">
        <f>23+2+1</f>
        <v>26</v>
      </c>
      <c r="R15" s="768">
        <v>22</v>
      </c>
    </row>
    <row r="16" spans="1:18" ht="11.25">
      <c r="A16" s="727" t="s">
        <v>160</v>
      </c>
      <c r="B16" s="767">
        <v>0</v>
      </c>
      <c r="C16" s="767">
        <v>0</v>
      </c>
      <c r="D16" s="767">
        <v>0</v>
      </c>
      <c r="E16" s="767">
        <v>0</v>
      </c>
      <c r="F16" s="767">
        <v>0</v>
      </c>
      <c r="G16" s="767">
        <v>0</v>
      </c>
      <c r="H16" s="767">
        <v>0</v>
      </c>
      <c r="I16" s="767">
        <v>0</v>
      </c>
      <c r="J16" s="767">
        <v>0</v>
      </c>
      <c r="K16" s="767">
        <v>0</v>
      </c>
      <c r="L16" s="767">
        <v>0</v>
      </c>
      <c r="M16" s="767">
        <v>0</v>
      </c>
      <c r="N16" s="767">
        <v>0</v>
      </c>
      <c r="O16" s="767">
        <v>0</v>
      </c>
      <c r="P16" s="767">
        <v>0</v>
      </c>
      <c r="Q16" s="767">
        <v>0</v>
      </c>
      <c r="R16" s="768">
        <v>0</v>
      </c>
    </row>
    <row r="17" spans="1:18" ht="11.25">
      <c r="A17" s="730" t="s">
        <v>144</v>
      </c>
      <c r="B17" s="769">
        <v>1</v>
      </c>
      <c r="C17" s="769">
        <v>12</v>
      </c>
      <c r="D17" s="769">
        <v>20</v>
      </c>
      <c r="E17" s="769">
        <v>16</v>
      </c>
      <c r="F17" s="769">
        <v>1</v>
      </c>
      <c r="G17" s="769">
        <v>2</v>
      </c>
      <c r="H17" s="769">
        <v>1</v>
      </c>
      <c r="I17" s="769">
        <v>1</v>
      </c>
      <c r="J17" s="769">
        <v>6</v>
      </c>
      <c r="K17" s="769">
        <v>2</v>
      </c>
      <c r="L17" s="769">
        <v>0</v>
      </c>
      <c r="M17" s="769">
        <v>0</v>
      </c>
      <c r="N17" s="769">
        <v>2</v>
      </c>
      <c r="O17" s="769">
        <v>1</v>
      </c>
      <c r="P17" s="769">
        <v>1</v>
      </c>
      <c r="Q17" s="769">
        <v>3</v>
      </c>
      <c r="R17" s="770">
        <v>3</v>
      </c>
    </row>
    <row r="18" spans="1:18" ht="11.25">
      <c r="A18" s="731" t="s">
        <v>468</v>
      </c>
      <c r="B18" s="712">
        <v>43</v>
      </c>
      <c r="C18" s="712">
        <v>59</v>
      </c>
      <c r="D18" s="712">
        <v>40</v>
      </c>
      <c r="E18" s="712">
        <v>38</v>
      </c>
      <c r="F18" s="712">
        <v>61</v>
      </c>
      <c r="G18" s="712">
        <v>46</v>
      </c>
      <c r="H18" s="712">
        <v>53</v>
      </c>
      <c r="I18" s="712">
        <v>37</v>
      </c>
      <c r="J18" s="712">
        <v>72</v>
      </c>
      <c r="K18" s="712">
        <v>74</v>
      </c>
      <c r="L18" s="712">
        <v>41</v>
      </c>
      <c r="M18" s="712">
        <v>48</v>
      </c>
      <c r="N18" s="712">
        <v>58</v>
      </c>
      <c r="O18" s="712">
        <v>47</v>
      </c>
      <c r="P18" s="712">
        <v>39</v>
      </c>
      <c r="Q18" s="712">
        <v>27</v>
      </c>
      <c r="R18" s="763">
        <v>45</v>
      </c>
    </row>
    <row r="19" spans="1:18" ht="11.25">
      <c r="A19" s="727" t="s">
        <v>156</v>
      </c>
      <c r="B19" s="771">
        <v>1</v>
      </c>
      <c r="C19" s="771">
        <v>3</v>
      </c>
      <c r="D19" s="771">
        <v>0</v>
      </c>
      <c r="E19" s="771">
        <v>2</v>
      </c>
      <c r="F19" s="771">
        <v>3</v>
      </c>
      <c r="G19" s="771">
        <v>1</v>
      </c>
      <c r="H19" s="771">
        <v>1</v>
      </c>
      <c r="I19" s="771">
        <v>4</v>
      </c>
      <c r="J19" s="771">
        <v>15</v>
      </c>
      <c r="K19" s="771">
        <v>5</v>
      </c>
      <c r="L19" s="771">
        <v>0</v>
      </c>
      <c r="M19" s="771">
        <v>1</v>
      </c>
      <c r="N19" s="771">
        <v>0</v>
      </c>
      <c r="O19" s="771">
        <v>6</v>
      </c>
      <c r="P19" s="771">
        <v>0</v>
      </c>
      <c r="Q19" s="771">
        <v>1</v>
      </c>
      <c r="R19" s="772">
        <v>1</v>
      </c>
    </row>
    <row r="20" spans="1:18" ht="11.25">
      <c r="A20" s="727" t="s">
        <v>157</v>
      </c>
      <c r="B20" s="771">
        <v>0</v>
      </c>
      <c r="C20" s="771">
        <v>0</v>
      </c>
      <c r="D20" s="771">
        <v>0</v>
      </c>
      <c r="E20" s="771">
        <v>0</v>
      </c>
      <c r="F20" s="771">
        <v>0</v>
      </c>
      <c r="G20" s="771">
        <v>0</v>
      </c>
      <c r="H20" s="771">
        <v>0</v>
      </c>
      <c r="I20" s="771">
        <v>0</v>
      </c>
      <c r="J20" s="771">
        <v>0</v>
      </c>
      <c r="K20" s="771">
        <v>0</v>
      </c>
      <c r="L20" s="771">
        <v>0</v>
      </c>
      <c r="M20" s="771">
        <v>0</v>
      </c>
      <c r="N20" s="771">
        <v>0</v>
      </c>
      <c r="O20" s="771">
        <v>0</v>
      </c>
      <c r="P20" s="771">
        <v>0</v>
      </c>
      <c r="Q20" s="771">
        <v>0</v>
      </c>
      <c r="R20" s="772">
        <v>0</v>
      </c>
    </row>
    <row r="21" spans="1:18" ht="11.25">
      <c r="A21" s="727" t="s">
        <v>158</v>
      </c>
      <c r="B21" s="771">
        <v>19</v>
      </c>
      <c r="C21" s="771">
        <v>14</v>
      </c>
      <c r="D21" s="771">
        <v>9</v>
      </c>
      <c r="E21" s="771">
        <v>14</v>
      </c>
      <c r="F21" s="771">
        <v>22</v>
      </c>
      <c r="G21" s="771">
        <v>19</v>
      </c>
      <c r="H21" s="771">
        <v>14</v>
      </c>
      <c r="I21" s="771">
        <v>10</v>
      </c>
      <c r="J21" s="771">
        <v>19</v>
      </c>
      <c r="K21" s="771">
        <v>29</v>
      </c>
      <c r="L21" s="771">
        <v>14</v>
      </c>
      <c r="M21" s="771">
        <v>14</v>
      </c>
      <c r="N21" s="771">
        <v>16</v>
      </c>
      <c r="O21" s="771">
        <v>9</v>
      </c>
      <c r="P21" s="771">
        <v>16</v>
      </c>
      <c r="Q21" s="771">
        <v>6</v>
      </c>
      <c r="R21" s="772">
        <v>15</v>
      </c>
    </row>
    <row r="22" spans="1:18" ht="11.25">
      <c r="A22" s="727" t="s">
        <v>159</v>
      </c>
      <c r="B22" s="771">
        <v>23</v>
      </c>
      <c r="C22" s="771">
        <v>38</v>
      </c>
      <c r="D22" s="771">
        <v>27</v>
      </c>
      <c r="E22" s="771">
        <v>17</v>
      </c>
      <c r="F22" s="771">
        <v>29</v>
      </c>
      <c r="G22" s="771">
        <v>24</v>
      </c>
      <c r="H22" s="771">
        <v>23</v>
      </c>
      <c r="I22" s="771">
        <v>17</v>
      </c>
      <c r="J22" s="771">
        <v>11</v>
      </c>
      <c r="K22" s="771">
        <v>30</v>
      </c>
      <c r="L22" s="771">
        <v>26</v>
      </c>
      <c r="M22" s="771">
        <v>31</v>
      </c>
      <c r="N22" s="771">
        <v>40</v>
      </c>
      <c r="O22" s="771">
        <v>31</v>
      </c>
      <c r="P22" s="771">
        <v>16</v>
      </c>
      <c r="Q22" s="771">
        <v>18</v>
      </c>
      <c r="R22" s="772">
        <f>10+13</f>
        <v>23</v>
      </c>
    </row>
    <row r="23" spans="1:18" ht="11.25">
      <c r="A23" s="727" t="s">
        <v>160</v>
      </c>
      <c r="B23" s="771">
        <v>0</v>
      </c>
      <c r="C23" s="771">
        <v>0</v>
      </c>
      <c r="D23" s="771">
        <v>0</v>
      </c>
      <c r="E23" s="771">
        <v>0</v>
      </c>
      <c r="F23" s="771">
        <v>0</v>
      </c>
      <c r="G23" s="771">
        <v>0</v>
      </c>
      <c r="H23" s="771">
        <v>0</v>
      </c>
      <c r="I23" s="771">
        <v>0</v>
      </c>
      <c r="J23" s="771">
        <v>0</v>
      </c>
      <c r="K23" s="771">
        <v>0</v>
      </c>
      <c r="L23" s="771">
        <v>0</v>
      </c>
      <c r="M23" s="771">
        <v>0</v>
      </c>
      <c r="N23" s="771">
        <v>0</v>
      </c>
      <c r="O23" s="771">
        <v>0</v>
      </c>
      <c r="P23" s="771">
        <v>0</v>
      </c>
      <c r="Q23" s="771">
        <v>0</v>
      </c>
      <c r="R23" s="772">
        <v>0</v>
      </c>
    </row>
    <row r="24" spans="1:18" ht="11.25">
      <c r="A24" s="730" t="s">
        <v>144</v>
      </c>
      <c r="B24" s="773">
        <v>0</v>
      </c>
      <c r="C24" s="773">
        <v>4</v>
      </c>
      <c r="D24" s="773">
        <v>4</v>
      </c>
      <c r="E24" s="773">
        <v>5</v>
      </c>
      <c r="F24" s="773">
        <v>7</v>
      </c>
      <c r="G24" s="773">
        <v>2</v>
      </c>
      <c r="H24" s="773">
        <v>15</v>
      </c>
      <c r="I24" s="773">
        <v>6</v>
      </c>
      <c r="J24" s="773">
        <v>27</v>
      </c>
      <c r="K24" s="773">
        <v>10</v>
      </c>
      <c r="L24" s="773">
        <v>1</v>
      </c>
      <c r="M24" s="773">
        <v>2</v>
      </c>
      <c r="N24" s="773">
        <v>2</v>
      </c>
      <c r="O24" s="773">
        <v>1</v>
      </c>
      <c r="P24" s="773">
        <v>7</v>
      </c>
      <c r="Q24" s="773">
        <v>2</v>
      </c>
      <c r="R24" s="774">
        <v>6</v>
      </c>
    </row>
    <row r="25" spans="1:18" ht="14.1" customHeight="1">
      <c r="A25" s="610" t="s">
        <v>585</v>
      </c>
      <c r="B25" s="704"/>
      <c r="C25" s="704"/>
      <c r="D25" s="704"/>
      <c r="E25" s="704"/>
      <c r="F25" s="703"/>
      <c r="G25" s="703"/>
      <c r="H25" s="703"/>
      <c r="I25" s="703"/>
      <c r="J25" s="703"/>
      <c r="K25" s="703"/>
      <c r="L25" s="703"/>
      <c r="M25" s="703"/>
      <c r="N25" s="131"/>
      <c r="O25" s="131"/>
      <c r="P25" s="131"/>
      <c r="Q25" s="131"/>
    </row>
    <row r="26" spans="1:18" ht="12.75" customHeight="1">
      <c r="A26" s="131"/>
      <c r="B26" s="131"/>
      <c r="C26" s="131"/>
      <c r="D26" s="131"/>
      <c r="E26" s="131"/>
      <c r="F26" s="131"/>
      <c r="G26" s="131"/>
      <c r="H26" s="131"/>
      <c r="I26" s="131"/>
      <c r="J26" s="131"/>
      <c r="K26" s="131"/>
      <c r="L26" s="131"/>
      <c r="M26" s="131"/>
      <c r="N26" s="131"/>
      <c r="O26" s="131"/>
      <c r="P26" s="131"/>
      <c r="Q26" s="131"/>
    </row>
    <row r="27" spans="1:18" ht="12.75" customHeight="1">
      <c r="A27" s="705" t="s">
        <v>507</v>
      </c>
      <c r="B27" s="131"/>
      <c r="C27" s="131"/>
      <c r="D27" s="131"/>
      <c r="E27" s="131"/>
      <c r="F27" s="131"/>
      <c r="G27" s="131"/>
      <c r="H27" s="131"/>
      <c r="I27" s="131"/>
      <c r="J27" s="131"/>
      <c r="K27" s="131"/>
      <c r="L27" s="131"/>
      <c r="M27" s="131"/>
      <c r="N27" s="131"/>
      <c r="O27" s="131"/>
      <c r="P27" s="131"/>
      <c r="Q27" s="131"/>
    </row>
    <row r="28" spans="1:18" ht="12.75" customHeight="1">
      <c r="A28" s="705"/>
      <c r="B28" s="131"/>
      <c r="C28" s="131"/>
      <c r="D28" s="131"/>
      <c r="E28" s="131"/>
      <c r="F28" s="131"/>
      <c r="G28" s="131"/>
      <c r="H28" s="131"/>
      <c r="I28" s="131"/>
      <c r="J28" s="131"/>
      <c r="K28" s="131"/>
      <c r="L28" s="131"/>
      <c r="M28" s="131"/>
      <c r="N28" s="131"/>
      <c r="O28" s="131"/>
      <c r="P28" s="131"/>
      <c r="R28" s="757" t="s">
        <v>582</v>
      </c>
    </row>
    <row r="29" spans="1:18" ht="12.75" customHeight="1">
      <c r="A29" s="131"/>
      <c r="B29" s="732"/>
      <c r="C29" s="733"/>
      <c r="D29" s="733"/>
      <c r="E29" s="733"/>
      <c r="F29" s="708">
        <v>2009</v>
      </c>
      <c r="G29" s="708">
        <v>2010</v>
      </c>
      <c r="H29" s="708">
        <v>2011</v>
      </c>
      <c r="I29" s="708">
        <v>2012</v>
      </c>
      <c r="J29" s="708">
        <v>2013</v>
      </c>
      <c r="K29" s="708">
        <v>2014</v>
      </c>
      <c r="L29" s="709">
        <v>2015</v>
      </c>
      <c r="M29" s="709">
        <v>2016</v>
      </c>
      <c r="N29" s="709">
        <v>2017</v>
      </c>
      <c r="O29" s="709">
        <v>2018</v>
      </c>
      <c r="P29" s="709">
        <v>2019</v>
      </c>
      <c r="Q29" s="709">
        <v>2020</v>
      </c>
      <c r="R29" s="710">
        <v>2021</v>
      </c>
    </row>
    <row r="30" spans="1:18" ht="11.25">
      <c r="A30" s="729" t="s">
        <v>161</v>
      </c>
      <c r="B30" s="734"/>
      <c r="C30" s="734"/>
      <c r="D30" s="734"/>
      <c r="E30" s="734"/>
      <c r="F30" s="711">
        <v>76</v>
      </c>
      <c r="G30" s="711">
        <v>66</v>
      </c>
      <c r="H30" s="711">
        <v>88</v>
      </c>
      <c r="I30" s="711">
        <v>73</v>
      </c>
      <c r="J30" s="711">
        <v>85</v>
      </c>
      <c r="K30" s="711">
        <v>66</v>
      </c>
      <c r="L30" s="711">
        <v>54</v>
      </c>
      <c r="M30" s="711">
        <v>80</v>
      </c>
      <c r="N30" s="712">
        <v>94</v>
      </c>
      <c r="O30" s="712">
        <v>58</v>
      </c>
      <c r="P30" s="712">
        <v>53</v>
      </c>
      <c r="Q30" s="712">
        <v>44</v>
      </c>
      <c r="R30" s="713">
        <v>47</v>
      </c>
    </row>
    <row r="31" spans="1:18" ht="11.25">
      <c r="A31" s="727" t="s">
        <v>469</v>
      </c>
      <c r="B31" s="704"/>
      <c r="C31" s="704"/>
      <c r="D31" s="704"/>
      <c r="E31" s="704"/>
      <c r="F31" s="703">
        <v>7</v>
      </c>
      <c r="G31" s="703">
        <v>1</v>
      </c>
      <c r="H31" s="703">
        <v>7</v>
      </c>
      <c r="I31" s="703">
        <v>2</v>
      </c>
      <c r="J31" s="703">
        <v>4</v>
      </c>
      <c r="K31" s="703">
        <v>0</v>
      </c>
      <c r="L31" s="703">
        <v>4</v>
      </c>
      <c r="M31" s="703">
        <v>2</v>
      </c>
      <c r="N31" s="131">
        <v>1</v>
      </c>
      <c r="O31" s="131">
        <v>0</v>
      </c>
      <c r="P31" s="131">
        <v>2</v>
      </c>
      <c r="Q31" s="131">
        <v>2</v>
      </c>
      <c r="R31" s="764">
        <v>0</v>
      </c>
    </row>
    <row r="32" spans="1:18" ht="11.25">
      <c r="A32" s="727" t="s">
        <v>470</v>
      </c>
      <c r="B32" s="704"/>
      <c r="C32" s="704"/>
      <c r="D32" s="704"/>
      <c r="E32" s="704"/>
      <c r="F32" s="703">
        <v>1</v>
      </c>
      <c r="G32" s="703">
        <v>1</v>
      </c>
      <c r="H32" s="703">
        <v>2</v>
      </c>
      <c r="I32" s="703">
        <v>6</v>
      </c>
      <c r="J32" s="703">
        <v>3</v>
      </c>
      <c r="K32" s="703">
        <v>1</v>
      </c>
      <c r="L32" s="703">
        <v>2</v>
      </c>
      <c r="M32" s="703">
        <v>1</v>
      </c>
      <c r="N32" s="131">
        <v>2</v>
      </c>
      <c r="O32" s="131">
        <v>4</v>
      </c>
      <c r="P32" s="131">
        <v>0</v>
      </c>
      <c r="Q32" s="131">
        <v>1</v>
      </c>
      <c r="R32" s="764">
        <v>1</v>
      </c>
    </row>
    <row r="33" spans="1:18" ht="11.25">
      <c r="A33" s="727" t="s">
        <v>471</v>
      </c>
      <c r="B33" s="704"/>
      <c r="C33" s="704"/>
      <c r="D33" s="704"/>
      <c r="E33" s="704"/>
      <c r="F33" s="703">
        <v>36</v>
      </c>
      <c r="G33" s="703">
        <v>27</v>
      </c>
      <c r="H33" s="703">
        <v>29</v>
      </c>
      <c r="I33" s="703">
        <v>33</v>
      </c>
      <c r="J33" s="703">
        <v>29</v>
      </c>
      <c r="K33" s="703">
        <v>26</v>
      </c>
      <c r="L33" s="703">
        <v>27</v>
      </c>
      <c r="M33" s="703">
        <v>31</v>
      </c>
      <c r="N33" s="131">
        <v>42</v>
      </c>
      <c r="O33" s="131">
        <v>16</v>
      </c>
      <c r="P33" s="131">
        <v>20</v>
      </c>
      <c r="Q33" s="131">
        <v>15</v>
      </c>
      <c r="R33" s="764">
        <v>21</v>
      </c>
    </row>
    <row r="34" spans="1:18" ht="11.25">
      <c r="A34" s="727" t="s">
        <v>472</v>
      </c>
      <c r="B34" s="704"/>
      <c r="C34" s="704"/>
      <c r="D34" s="704"/>
      <c r="E34" s="704"/>
      <c r="F34" s="703">
        <v>31</v>
      </c>
      <c r="G34" s="703">
        <v>37</v>
      </c>
      <c r="H34" s="703">
        <v>50</v>
      </c>
      <c r="I34" s="703">
        <v>33</v>
      </c>
      <c r="J34" s="703">
        <v>45</v>
      </c>
      <c r="K34" s="703">
        <v>36</v>
      </c>
      <c r="L34" s="703">
        <v>20</v>
      </c>
      <c r="M34" s="703">
        <v>45</v>
      </c>
      <c r="N34" s="131">
        <v>46</v>
      </c>
      <c r="O34" s="131">
        <v>37</v>
      </c>
      <c r="P34" s="131">
        <v>29</v>
      </c>
      <c r="Q34" s="131">
        <v>23</v>
      </c>
      <c r="R34" s="764">
        <v>22</v>
      </c>
    </row>
    <row r="35" spans="1:18" ht="11.25">
      <c r="A35" s="728" t="s">
        <v>144</v>
      </c>
      <c r="B35" s="715"/>
      <c r="C35" s="715"/>
      <c r="D35" s="715"/>
      <c r="E35" s="715"/>
      <c r="F35" s="716">
        <v>1</v>
      </c>
      <c r="G35" s="716">
        <v>0</v>
      </c>
      <c r="H35" s="716">
        <v>0</v>
      </c>
      <c r="I35" s="716">
        <v>0</v>
      </c>
      <c r="J35" s="716">
        <v>4</v>
      </c>
      <c r="K35" s="716">
        <v>3</v>
      </c>
      <c r="L35" s="716">
        <v>1</v>
      </c>
      <c r="M35" s="716">
        <v>1</v>
      </c>
      <c r="N35" s="717">
        <v>3</v>
      </c>
      <c r="O35" s="717">
        <v>1</v>
      </c>
      <c r="P35" s="717">
        <v>2</v>
      </c>
      <c r="Q35" s="717">
        <v>3</v>
      </c>
      <c r="R35" s="765">
        <v>3</v>
      </c>
    </row>
    <row r="36" spans="1:18" ht="11.25">
      <c r="A36" s="729" t="s">
        <v>162</v>
      </c>
      <c r="B36" s="734"/>
      <c r="C36" s="734"/>
      <c r="D36" s="734"/>
      <c r="E36" s="734"/>
      <c r="F36" s="711">
        <v>61</v>
      </c>
      <c r="G36" s="711">
        <v>41</v>
      </c>
      <c r="H36" s="711">
        <v>53</v>
      </c>
      <c r="I36" s="711">
        <v>37</v>
      </c>
      <c r="J36" s="711">
        <v>72</v>
      </c>
      <c r="K36" s="711">
        <v>74</v>
      </c>
      <c r="L36" s="711">
        <v>41</v>
      </c>
      <c r="M36" s="711">
        <v>48</v>
      </c>
      <c r="N36" s="712">
        <v>58</v>
      </c>
      <c r="O36" s="712">
        <v>47</v>
      </c>
      <c r="P36" s="712">
        <v>39</v>
      </c>
      <c r="Q36" s="712">
        <v>27</v>
      </c>
      <c r="R36" s="763">
        <v>45</v>
      </c>
    </row>
    <row r="37" spans="1:18" ht="11.25">
      <c r="A37" s="727" t="s">
        <v>469</v>
      </c>
      <c r="B37" s="704"/>
      <c r="C37" s="704"/>
      <c r="D37" s="704"/>
      <c r="E37" s="704"/>
      <c r="F37" s="703">
        <v>14</v>
      </c>
      <c r="G37" s="703">
        <v>7</v>
      </c>
      <c r="H37" s="703">
        <v>14</v>
      </c>
      <c r="I37" s="703">
        <v>6</v>
      </c>
      <c r="J37" s="703">
        <v>31</v>
      </c>
      <c r="K37" s="703">
        <v>12</v>
      </c>
      <c r="L37" s="703">
        <v>6</v>
      </c>
      <c r="M37" s="703">
        <v>9</v>
      </c>
      <c r="N37" s="131">
        <v>2</v>
      </c>
      <c r="O37" s="131">
        <v>6</v>
      </c>
      <c r="P37" s="131">
        <v>4</v>
      </c>
      <c r="Q37" s="131">
        <v>6</v>
      </c>
      <c r="R37" s="764">
        <v>4</v>
      </c>
    </row>
    <row r="38" spans="1:18" ht="11.25">
      <c r="A38" s="727" t="s">
        <v>470</v>
      </c>
      <c r="B38" s="704"/>
      <c r="C38" s="704"/>
      <c r="D38" s="704"/>
      <c r="E38" s="704"/>
      <c r="F38" s="703">
        <v>3</v>
      </c>
      <c r="G38" s="703">
        <v>4</v>
      </c>
      <c r="H38" s="703">
        <v>5</v>
      </c>
      <c r="I38" s="703">
        <v>6</v>
      </c>
      <c r="J38" s="703">
        <v>2</v>
      </c>
      <c r="K38" s="703">
        <v>8</v>
      </c>
      <c r="L38" s="703">
        <v>2</v>
      </c>
      <c r="M38" s="703">
        <v>3</v>
      </c>
      <c r="N38" s="131">
        <v>2</v>
      </c>
      <c r="O38" s="131">
        <v>4</v>
      </c>
      <c r="P38" s="131">
        <v>1</v>
      </c>
      <c r="Q38" s="131">
        <v>3</v>
      </c>
      <c r="R38" s="764">
        <v>2</v>
      </c>
    </row>
    <row r="39" spans="1:18" ht="11.25">
      <c r="A39" s="727" t="s">
        <v>471</v>
      </c>
      <c r="B39" s="704"/>
      <c r="C39" s="704"/>
      <c r="D39" s="704"/>
      <c r="E39" s="704"/>
      <c r="F39" s="703">
        <v>22</v>
      </c>
      <c r="G39" s="703">
        <v>17</v>
      </c>
      <c r="H39" s="703">
        <v>9</v>
      </c>
      <c r="I39" s="703">
        <v>10</v>
      </c>
      <c r="J39" s="703">
        <v>19</v>
      </c>
      <c r="K39" s="703">
        <v>26</v>
      </c>
      <c r="L39" s="703">
        <v>11</v>
      </c>
      <c r="M39" s="703">
        <v>14</v>
      </c>
      <c r="N39" s="131">
        <v>16</v>
      </c>
      <c r="O39" s="131">
        <v>9</v>
      </c>
      <c r="P39" s="131">
        <v>16</v>
      </c>
      <c r="Q39" s="131">
        <v>6</v>
      </c>
      <c r="R39" s="764">
        <v>15</v>
      </c>
    </row>
    <row r="40" spans="1:18" ht="11.25">
      <c r="A40" s="727" t="s">
        <v>472</v>
      </c>
      <c r="B40" s="704"/>
      <c r="C40" s="704"/>
      <c r="D40" s="704"/>
      <c r="E40" s="704"/>
      <c r="F40" s="703">
        <v>21</v>
      </c>
      <c r="G40" s="703">
        <v>11</v>
      </c>
      <c r="H40" s="703">
        <v>23</v>
      </c>
      <c r="I40" s="703">
        <v>11</v>
      </c>
      <c r="J40" s="703">
        <v>16</v>
      </c>
      <c r="K40" s="703">
        <v>24</v>
      </c>
      <c r="L40" s="703">
        <v>17</v>
      </c>
      <c r="M40" s="703">
        <v>19</v>
      </c>
      <c r="N40" s="131">
        <v>25</v>
      </c>
      <c r="O40" s="131">
        <v>20</v>
      </c>
      <c r="P40" s="131">
        <v>12</v>
      </c>
      <c r="Q40" s="131">
        <v>10</v>
      </c>
      <c r="R40" s="764">
        <v>18</v>
      </c>
    </row>
    <row r="41" spans="1:18" ht="11.25">
      <c r="A41" s="728" t="s">
        <v>144</v>
      </c>
      <c r="B41" s="715"/>
      <c r="C41" s="715"/>
      <c r="D41" s="715"/>
      <c r="E41" s="715"/>
      <c r="F41" s="716">
        <v>1</v>
      </c>
      <c r="G41" s="716">
        <v>2</v>
      </c>
      <c r="H41" s="716">
        <v>2</v>
      </c>
      <c r="I41" s="716">
        <v>4</v>
      </c>
      <c r="J41" s="716">
        <v>4</v>
      </c>
      <c r="K41" s="716">
        <v>4</v>
      </c>
      <c r="L41" s="716">
        <v>5</v>
      </c>
      <c r="M41" s="716">
        <v>3</v>
      </c>
      <c r="N41" s="717">
        <v>13</v>
      </c>
      <c r="O41" s="717">
        <v>8</v>
      </c>
      <c r="P41" s="717">
        <v>6</v>
      </c>
      <c r="Q41" s="717">
        <v>2</v>
      </c>
      <c r="R41" s="765">
        <v>6</v>
      </c>
    </row>
    <row r="43" spans="1:18" ht="42" customHeight="1">
      <c r="A43" s="1285" t="s">
        <v>249</v>
      </c>
      <c r="B43" s="1285"/>
      <c r="C43" s="1285"/>
      <c r="D43" s="1285"/>
      <c r="E43" s="1285"/>
      <c r="F43" s="1285"/>
      <c r="G43" s="1285"/>
      <c r="H43" s="1285"/>
      <c r="I43" s="1285"/>
      <c r="J43" s="1285"/>
      <c r="K43" s="1285"/>
      <c r="L43" s="1285"/>
      <c r="M43" s="1285"/>
    </row>
    <row r="44" spans="1:18" ht="23.45" customHeight="1">
      <c r="A44" s="1285" t="s">
        <v>163</v>
      </c>
      <c r="B44" s="1285"/>
      <c r="C44" s="1285"/>
      <c r="D44" s="1285"/>
      <c r="E44" s="1285"/>
      <c r="F44" s="1285"/>
      <c r="G44" s="1285"/>
      <c r="H44" s="1285"/>
      <c r="I44" s="1285"/>
      <c r="J44" s="1285"/>
      <c r="K44" s="1285"/>
      <c r="L44" s="1285"/>
      <c r="M44" s="1285"/>
    </row>
    <row r="45" spans="1:18" ht="12.75" customHeight="1">
      <c r="A45" s="1286" t="s">
        <v>164</v>
      </c>
      <c r="B45" s="1286"/>
      <c r="C45" s="1286"/>
      <c r="D45" s="1286"/>
      <c r="E45" s="1286"/>
      <c r="F45" s="1286"/>
      <c r="G45" s="1286"/>
      <c r="H45" s="1286"/>
      <c r="I45" s="1286"/>
      <c r="J45" s="1286"/>
      <c r="K45" s="1286"/>
      <c r="L45" s="1286"/>
      <c r="M45" s="1286"/>
    </row>
    <row r="46" spans="1:18" ht="24" customHeight="1">
      <c r="A46" s="1285" t="s">
        <v>165</v>
      </c>
      <c r="B46" s="1285"/>
      <c r="C46" s="1285"/>
      <c r="D46" s="1285"/>
      <c r="E46" s="1285"/>
      <c r="F46" s="1285"/>
      <c r="G46" s="1285"/>
      <c r="H46" s="1285"/>
      <c r="I46" s="1285"/>
      <c r="J46" s="1285"/>
      <c r="K46" s="1285"/>
      <c r="L46" s="1285"/>
      <c r="M46" s="1285"/>
    </row>
    <row r="47" spans="1:18" ht="27" customHeight="1">
      <c r="A47" s="1283" t="s">
        <v>166</v>
      </c>
      <c r="B47" s="1283"/>
      <c r="C47" s="1283"/>
      <c r="D47" s="1283"/>
      <c r="E47" s="1283"/>
      <c r="F47" s="1283"/>
      <c r="G47" s="1283"/>
      <c r="H47" s="1283"/>
      <c r="I47" s="1283"/>
      <c r="J47" s="1283"/>
      <c r="K47" s="1283"/>
      <c r="L47" s="1283"/>
      <c r="M47" s="1283"/>
    </row>
    <row r="48" spans="1:18" ht="23.25" customHeight="1">
      <c r="A48" s="1283" t="s">
        <v>464</v>
      </c>
      <c r="B48" s="1283"/>
      <c r="C48" s="1283"/>
      <c r="D48" s="1283"/>
      <c r="E48" s="1283"/>
      <c r="F48" s="1283"/>
      <c r="G48" s="1283"/>
      <c r="H48" s="1283"/>
      <c r="I48" s="1283"/>
      <c r="J48" s="1283"/>
      <c r="K48" s="1283"/>
      <c r="L48" s="1283"/>
      <c r="M48" s="1283"/>
    </row>
    <row r="49" spans="1:13" ht="11.25">
      <c r="A49" s="1283" t="s">
        <v>465</v>
      </c>
      <c r="B49" s="1283"/>
      <c r="C49" s="1283"/>
      <c r="D49" s="1283"/>
      <c r="E49" s="1283"/>
      <c r="F49" s="1283"/>
      <c r="G49" s="1283"/>
      <c r="H49" s="1283"/>
      <c r="I49" s="1283"/>
      <c r="J49" s="1283"/>
      <c r="K49" s="1283"/>
      <c r="L49" s="1283"/>
      <c r="M49" s="1283"/>
    </row>
    <row r="50" spans="1:13" ht="11.25">
      <c r="A50" s="1283" t="s">
        <v>466</v>
      </c>
      <c r="B50" s="1283"/>
      <c r="C50" s="1283"/>
      <c r="D50" s="1283"/>
      <c r="E50" s="1283"/>
      <c r="F50" s="1283"/>
      <c r="G50" s="1283"/>
      <c r="H50" s="1283"/>
      <c r="I50" s="1283"/>
      <c r="J50" s="1283"/>
      <c r="K50" s="1283"/>
      <c r="L50" s="1283"/>
      <c r="M50" s="1283"/>
    </row>
    <row r="51" spans="1:13" ht="11.25">
      <c r="A51" s="1283" t="s">
        <v>467</v>
      </c>
      <c r="B51" s="1283"/>
      <c r="C51" s="1283"/>
      <c r="D51" s="1283"/>
      <c r="E51" s="1283"/>
      <c r="F51" s="1283"/>
      <c r="G51" s="1283"/>
      <c r="H51" s="1283"/>
      <c r="I51" s="1283"/>
      <c r="J51" s="1283"/>
      <c r="K51" s="1283"/>
      <c r="L51" s="1283"/>
      <c r="M51" s="1283"/>
    </row>
    <row r="52" spans="1:13" ht="11.25">
      <c r="A52" s="702"/>
      <c r="B52" s="481"/>
      <c r="C52" s="481"/>
      <c r="D52" s="481"/>
      <c r="E52" s="481"/>
      <c r="F52" s="481"/>
      <c r="G52" s="481"/>
      <c r="H52" s="481"/>
      <c r="I52" s="481"/>
      <c r="J52" s="481"/>
      <c r="K52" s="481"/>
      <c r="L52" s="481"/>
      <c r="M52" s="481"/>
    </row>
    <row r="53" spans="1:13" ht="11.25">
      <c r="A53" s="1284" t="s">
        <v>167</v>
      </c>
      <c r="B53" s="1284"/>
      <c r="C53" s="1284"/>
      <c r="D53" s="1284"/>
      <c r="E53" s="1284"/>
      <c r="F53" s="1284"/>
      <c r="G53" s="1284"/>
      <c r="H53" s="1284"/>
      <c r="I53" s="1284"/>
      <c r="J53" s="1284"/>
      <c r="K53" s="1284"/>
      <c r="L53" s="1284"/>
      <c r="M53" s="1284"/>
    </row>
    <row r="54" spans="1:13" ht="11.25">
      <c r="A54" s="610" t="s">
        <v>585</v>
      </c>
      <c r="B54" s="610"/>
      <c r="C54" s="610"/>
      <c r="D54" s="610"/>
      <c r="E54" s="610"/>
      <c r="F54" s="482"/>
      <c r="G54" s="482"/>
      <c r="H54" s="482"/>
      <c r="I54" s="482"/>
      <c r="J54" s="482"/>
      <c r="K54" s="482"/>
      <c r="L54" s="483"/>
      <c r="M54" s="483"/>
    </row>
    <row r="55" spans="1:13" ht="12.75" customHeight="1">
      <c r="L55" s="451"/>
      <c r="M55" s="451"/>
    </row>
  </sheetData>
  <sheetProtection selectLockedCells="1" selectUnlockedCells="1"/>
  <mergeCells count="10">
    <mergeCell ref="A49:M49"/>
    <mergeCell ref="A50:M50"/>
    <mergeCell ref="A51:M51"/>
    <mergeCell ref="A53:M53"/>
    <mergeCell ref="A43:M43"/>
    <mergeCell ref="A44:M44"/>
    <mergeCell ref="A45:M45"/>
    <mergeCell ref="A46:M46"/>
    <mergeCell ref="A47:M47"/>
    <mergeCell ref="A48:M48"/>
  </mergeCells>
  <pageMargins left="0.50972222222222219" right="0.31527777777777777" top="0.98402777777777772" bottom="0.98402777777777772" header="0.51180555555555551" footer="0.51180555555555551"/>
  <pageSetup paperSize="9" firstPageNumber="0" orientation="portrait" horizontalDpi="300" verticalDpi="300" r:id="rId1"/>
  <headerFooter alignWithMargins="0">
    <oddHeader>&amp;C&amp;F - &amp;A</oddHeader>
    <oddFooter>&amp;L&amp;8SOeS - Les comptes des transports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pane xSplit="1" ySplit="3" topLeftCell="B4" activePane="bottomRight" state="frozen"/>
      <selection pane="topRight"/>
      <selection pane="bottomLeft"/>
      <selection pane="bottomRight"/>
    </sheetView>
  </sheetViews>
  <sheetFormatPr baseColWidth="10" defaultColWidth="11.42578125" defaultRowHeight="12.75"/>
  <cols>
    <col min="1" max="1" width="32.85546875" style="485" customWidth="1"/>
    <col min="2" max="20" width="6.7109375" style="485" customWidth="1"/>
    <col min="21" max="16384" width="11.42578125" style="485"/>
  </cols>
  <sheetData>
    <row r="1" spans="1:21">
      <c r="A1" s="484" t="s">
        <v>496</v>
      </c>
    </row>
    <row r="2" spans="1:21" s="196" customFormat="1" ht="11.25">
      <c r="A2" s="397"/>
      <c r="Q2" s="475"/>
      <c r="R2" s="475"/>
      <c r="T2" s="611" t="s">
        <v>582</v>
      </c>
    </row>
    <row r="3" spans="1:21" s="196" customFormat="1" ht="11.25">
      <c r="B3" s="486">
        <v>2003</v>
      </c>
      <c r="C3" s="487">
        <v>2004</v>
      </c>
      <c r="D3" s="487">
        <v>2005</v>
      </c>
      <c r="E3" s="487">
        <v>2006</v>
      </c>
      <c r="F3" s="487">
        <v>2007</v>
      </c>
      <c r="G3" s="487">
        <v>2008</v>
      </c>
      <c r="H3" s="487">
        <v>2009</v>
      </c>
      <c r="I3" s="487">
        <v>2010</v>
      </c>
      <c r="J3" s="487">
        <v>2011</v>
      </c>
      <c r="K3" s="487">
        <v>2012</v>
      </c>
      <c r="L3" s="487">
        <v>2013</v>
      </c>
      <c r="M3" s="487">
        <v>2014</v>
      </c>
      <c r="N3" s="487">
        <v>2015</v>
      </c>
      <c r="O3" s="487">
        <v>2016</v>
      </c>
      <c r="P3" s="487">
        <v>2017</v>
      </c>
      <c r="Q3" s="487">
        <v>2018</v>
      </c>
      <c r="R3" s="487">
        <v>2019</v>
      </c>
      <c r="S3" s="487">
        <v>2020</v>
      </c>
      <c r="T3" s="775" t="s">
        <v>551</v>
      </c>
    </row>
    <row r="4" spans="1:21" s="196" customFormat="1" ht="11.25">
      <c r="A4" s="488" t="s">
        <v>242</v>
      </c>
      <c r="B4" s="1016">
        <v>8287</v>
      </c>
      <c r="C4" s="1017">
        <v>7439</v>
      </c>
      <c r="D4" s="1017">
        <v>7783</v>
      </c>
      <c r="E4" s="1017">
        <v>8656</v>
      </c>
      <c r="F4" s="1017">
        <v>8847</v>
      </c>
      <c r="G4" s="1017">
        <v>8844</v>
      </c>
      <c r="H4" s="1017">
        <v>7434</v>
      </c>
      <c r="I4" s="1017">
        <v>9785</v>
      </c>
      <c r="J4" s="1017">
        <v>9777</v>
      </c>
      <c r="K4" s="1017">
        <v>11080</v>
      </c>
      <c r="L4" s="1017">
        <v>10216</v>
      </c>
      <c r="M4" s="1017">
        <v>10368</v>
      </c>
      <c r="N4" s="1017">
        <v>11187</v>
      </c>
      <c r="O4" s="1017">
        <v>10425</v>
      </c>
      <c r="P4" s="1017">
        <v>11234</v>
      </c>
      <c r="Q4" s="1017">
        <v>12915</v>
      </c>
      <c r="R4" s="1017">
        <v>13507</v>
      </c>
      <c r="S4" s="1017">
        <v>13493</v>
      </c>
      <c r="T4" s="1018">
        <v>15798</v>
      </c>
    </row>
    <row r="5" spans="1:21" s="196" customFormat="1" ht="11.25">
      <c r="A5" s="196" t="s">
        <v>243</v>
      </c>
      <c r="B5" s="1019">
        <v>12486</v>
      </c>
      <c r="C5" s="1020">
        <v>11915</v>
      </c>
      <c r="D5" s="1020">
        <v>12534</v>
      </c>
      <c r="E5" s="1020">
        <v>13702</v>
      </c>
      <c r="F5" s="1020">
        <v>13133</v>
      </c>
      <c r="G5" s="1020">
        <v>12876</v>
      </c>
      <c r="H5" s="1020">
        <v>12220</v>
      </c>
      <c r="I5" s="1020">
        <v>14708</v>
      </c>
      <c r="J5" s="1020">
        <v>14676</v>
      </c>
      <c r="K5" s="1020">
        <v>16541</v>
      </c>
      <c r="L5" s="1020">
        <v>15670</v>
      </c>
      <c r="M5" s="1020">
        <v>19963</v>
      </c>
      <c r="N5" s="1020">
        <v>20869</v>
      </c>
      <c r="O5" s="1020">
        <v>17979</v>
      </c>
      <c r="P5" s="1020">
        <v>18525</v>
      </c>
      <c r="Q5" s="1020">
        <v>19812</v>
      </c>
      <c r="R5" s="1020">
        <v>22025</v>
      </c>
      <c r="S5" s="1020">
        <v>24206</v>
      </c>
      <c r="T5" s="1018">
        <v>67714</v>
      </c>
      <c r="U5" s="776"/>
    </row>
    <row r="6" spans="1:21" s="196" customFormat="1" ht="11.25">
      <c r="A6" s="196" t="s">
        <v>244</v>
      </c>
      <c r="B6" s="1019">
        <v>261</v>
      </c>
      <c r="C6" s="1020">
        <v>366</v>
      </c>
      <c r="D6" s="1020">
        <v>325</v>
      </c>
      <c r="E6" s="1020">
        <v>313</v>
      </c>
      <c r="F6" s="1020">
        <v>326</v>
      </c>
      <c r="G6" s="1020">
        <v>349</v>
      </c>
      <c r="H6" s="1020">
        <v>398</v>
      </c>
      <c r="I6" s="1020">
        <v>349</v>
      </c>
      <c r="J6" s="1020">
        <v>381</v>
      </c>
      <c r="K6" s="1020">
        <v>401</v>
      </c>
      <c r="L6" s="1020">
        <v>370</v>
      </c>
      <c r="M6" s="1020">
        <v>524</v>
      </c>
      <c r="N6" s="1020">
        <v>323</v>
      </c>
      <c r="O6" s="1020">
        <v>344</v>
      </c>
      <c r="P6" s="1020">
        <v>309</v>
      </c>
      <c r="Q6" s="1020">
        <v>293</v>
      </c>
      <c r="R6" s="1020">
        <v>288</v>
      </c>
      <c r="S6" s="1020">
        <v>337</v>
      </c>
      <c r="T6" s="1018">
        <v>318</v>
      </c>
    </row>
    <row r="7" spans="1:21" s="196" customFormat="1" ht="11.25">
      <c r="A7" s="489" t="s">
        <v>245</v>
      </c>
      <c r="B7" s="1021">
        <v>517</v>
      </c>
      <c r="C7" s="1022">
        <v>458</v>
      </c>
      <c r="D7" s="1022">
        <v>576</v>
      </c>
      <c r="E7" s="1022">
        <v>556</v>
      </c>
      <c r="F7" s="1022">
        <v>571</v>
      </c>
      <c r="G7" s="1022">
        <v>576</v>
      </c>
      <c r="H7" s="1022">
        <v>645</v>
      </c>
      <c r="I7" s="1022">
        <v>674</v>
      </c>
      <c r="J7" s="1022">
        <v>676</v>
      </c>
      <c r="K7" s="1022">
        <v>611</v>
      </c>
      <c r="L7" s="1022">
        <v>621</v>
      </c>
      <c r="M7" s="1022">
        <v>598</v>
      </c>
      <c r="N7" s="1022">
        <v>739</v>
      </c>
      <c r="O7" s="1022">
        <v>736</v>
      </c>
      <c r="P7" s="1022">
        <v>888</v>
      </c>
      <c r="Q7" s="1022">
        <v>1133</v>
      </c>
      <c r="R7" s="1022">
        <v>1119</v>
      </c>
      <c r="S7" s="1022">
        <v>816</v>
      </c>
      <c r="T7" s="1023">
        <v>980</v>
      </c>
    </row>
    <row r="8" spans="1:21">
      <c r="A8" s="490"/>
      <c r="T8" s="777"/>
    </row>
    <row r="9" spans="1:21" s="778" customFormat="1" ht="13.5" customHeight="1">
      <c r="A9" s="1287" t="s">
        <v>552</v>
      </c>
      <c r="B9" s="1287"/>
      <c r="C9" s="1287"/>
      <c r="D9" s="1287"/>
      <c r="E9" s="1287"/>
      <c r="F9" s="1287"/>
      <c r="G9" s="1287"/>
      <c r="H9" s="1287"/>
      <c r="I9" s="1287"/>
      <c r="T9" s="779"/>
    </row>
    <row r="10" spans="1:21" s="778" customFormat="1" ht="13.5" customHeight="1">
      <c r="A10" s="1287"/>
      <c r="B10" s="1287"/>
      <c r="C10" s="1287"/>
      <c r="D10" s="1287"/>
      <c r="E10" s="1287"/>
      <c r="F10" s="1287"/>
      <c r="G10" s="1287"/>
      <c r="H10" s="1287"/>
      <c r="I10" s="1287"/>
      <c r="T10" s="779"/>
    </row>
    <row r="11" spans="1:21" s="778" customFormat="1" ht="12.75" customHeight="1">
      <c r="A11" s="1287"/>
      <c r="B11" s="1287"/>
      <c r="C11" s="1287"/>
      <c r="D11" s="1287"/>
      <c r="E11" s="1287"/>
      <c r="F11" s="1287"/>
      <c r="G11" s="1287"/>
      <c r="H11" s="1287"/>
      <c r="I11" s="1287"/>
      <c r="T11" s="779"/>
    </row>
    <row r="12" spans="1:21" s="778" customFormat="1" ht="12.75" customHeight="1">
      <c r="A12" s="1287"/>
      <c r="B12" s="1287"/>
      <c r="C12" s="1287"/>
      <c r="D12" s="1287"/>
      <c r="E12" s="1287"/>
      <c r="F12" s="1287"/>
      <c r="G12" s="1287"/>
      <c r="H12" s="1287"/>
      <c r="I12" s="1287"/>
      <c r="T12" s="779"/>
    </row>
    <row r="13" spans="1:21" s="470" customFormat="1" ht="14.1" customHeight="1">
      <c r="A13" s="490" t="s">
        <v>553</v>
      </c>
      <c r="B13" s="485"/>
      <c r="C13" s="485"/>
      <c r="D13" s="485"/>
      <c r="E13" s="485"/>
      <c r="F13" s="485"/>
      <c r="G13" s="485"/>
      <c r="H13" s="485"/>
      <c r="I13" s="485"/>
      <c r="J13" s="485"/>
      <c r="K13" s="485"/>
      <c r="L13" s="485"/>
      <c r="M13" s="485"/>
      <c r="N13" s="485"/>
      <c r="O13" s="485"/>
      <c r="P13" s="742"/>
      <c r="Q13" s="491"/>
      <c r="R13" s="491"/>
      <c r="T13" s="130"/>
    </row>
    <row r="14" spans="1:21" s="470" customFormat="1" ht="13.5" customHeight="1">
      <c r="A14" s="780" t="s">
        <v>587</v>
      </c>
      <c r="B14" s="742"/>
      <c r="C14" s="742"/>
      <c r="D14" s="742"/>
      <c r="E14" s="742"/>
      <c r="F14" s="742"/>
      <c r="G14" s="742"/>
      <c r="H14" s="742"/>
      <c r="I14" s="742"/>
      <c r="J14" s="742"/>
      <c r="K14" s="742"/>
      <c r="L14" s="742"/>
      <c r="M14" s="742"/>
      <c r="N14" s="742"/>
      <c r="O14" s="742"/>
    </row>
    <row r="15" spans="1:21">
      <c r="A15" s="1025" t="s">
        <v>586</v>
      </c>
      <c r="B15" s="470"/>
      <c r="C15" s="470"/>
      <c r="D15" s="470"/>
      <c r="E15" s="470"/>
      <c r="F15" s="470"/>
      <c r="G15" s="470"/>
      <c r="H15" s="470"/>
      <c r="I15" s="470"/>
      <c r="J15" s="470"/>
      <c r="K15" s="470"/>
      <c r="L15" s="470"/>
      <c r="M15" s="470"/>
      <c r="N15" s="470"/>
      <c r="O15" s="470"/>
    </row>
    <row r="17" spans="1:19">
      <c r="B17" s="493"/>
      <c r="C17" s="493"/>
      <c r="D17" s="493"/>
      <c r="E17" s="493"/>
      <c r="F17" s="493"/>
      <c r="G17" s="493"/>
      <c r="H17" s="493"/>
      <c r="I17" s="493"/>
      <c r="J17" s="493"/>
      <c r="K17" s="493"/>
      <c r="L17" s="493"/>
      <c r="M17" s="493"/>
      <c r="N17" s="493"/>
      <c r="O17" s="493"/>
      <c r="P17" s="493"/>
      <c r="Q17" s="493"/>
      <c r="R17" s="493"/>
      <c r="S17" s="493"/>
    </row>
    <row r="18" spans="1:19">
      <c r="B18" s="493"/>
      <c r="C18" s="493"/>
      <c r="D18" s="493"/>
      <c r="E18" s="493"/>
      <c r="F18" s="493"/>
      <c r="G18" s="493"/>
      <c r="H18" s="493"/>
      <c r="I18" s="493"/>
      <c r="J18" s="493"/>
      <c r="K18" s="493"/>
      <c r="L18" s="493"/>
      <c r="M18" s="493"/>
      <c r="N18" s="493"/>
      <c r="O18" s="493"/>
      <c r="P18" s="493"/>
      <c r="Q18" s="493"/>
      <c r="R18" s="493"/>
      <c r="S18" s="493"/>
    </row>
    <row r="19" spans="1:19">
      <c r="B19" s="493"/>
      <c r="C19" s="493"/>
      <c r="D19" s="493"/>
      <c r="E19" s="493"/>
      <c r="F19" s="493"/>
      <c r="G19" s="493"/>
      <c r="H19" s="493"/>
      <c r="I19" s="493"/>
      <c r="J19" s="493"/>
      <c r="K19" s="493"/>
      <c r="L19" s="493"/>
      <c r="M19" s="493"/>
      <c r="N19" s="493"/>
      <c r="O19" s="493"/>
      <c r="P19" s="493"/>
      <c r="Q19" s="493"/>
      <c r="R19" s="493"/>
      <c r="S19" s="493"/>
    </row>
    <row r="20" spans="1:19">
      <c r="B20" s="493"/>
      <c r="C20" s="493"/>
      <c r="D20" s="493"/>
      <c r="E20" s="493"/>
      <c r="F20" s="493"/>
      <c r="G20" s="493"/>
      <c r="H20" s="493"/>
      <c r="I20" s="493"/>
      <c r="J20" s="493"/>
      <c r="K20" s="493"/>
      <c r="L20" s="493"/>
      <c r="M20" s="493"/>
      <c r="N20" s="493"/>
      <c r="O20" s="493"/>
      <c r="P20" s="493"/>
      <c r="Q20" s="493"/>
      <c r="R20" s="493"/>
      <c r="S20" s="493"/>
    </row>
    <row r="27" spans="1:19">
      <c r="A27" s="781"/>
    </row>
    <row r="28" spans="1:19">
      <c r="A28" s="782"/>
    </row>
    <row r="29" spans="1:19">
      <c r="A29" s="782"/>
    </row>
  </sheetData>
  <sheetProtection selectLockedCells="1" selectUnlockedCells="1"/>
  <mergeCells count="1">
    <mergeCell ref="A9:I12"/>
  </mergeCell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5"/>
  <sheetViews>
    <sheetView showGridLines="0" workbookViewId="0">
      <pane xSplit="1" ySplit="3" topLeftCell="R4" activePane="bottomRight" state="frozen"/>
      <selection pane="topRight"/>
      <selection pane="bottomLeft"/>
      <selection pane="bottomRight" sqref="A1:O1"/>
    </sheetView>
  </sheetViews>
  <sheetFormatPr baseColWidth="10" defaultColWidth="11.42578125" defaultRowHeight="12.75" customHeight="1"/>
  <cols>
    <col min="1" max="1" width="44.42578125" style="478" customWidth="1"/>
    <col min="2" max="28" width="5.85546875" style="478" bestFit="1" customWidth="1"/>
    <col min="29" max="41" width="5.140625" style="478" bestFit="1" customWidth="1"/>
    <col min="42" max="42" width="5.140625" style="462" bestFit="1" customWidth="1"/>
    <col min="43" max="46" width="5.140625" style="478" bestFit="1" customWidth="1"/>
    <col min="47" max="47" width="5.28515625" style="478" customWidth="1"/>
    <col min="48" max="16384" width="11.42578125" style="478"/>
  </cols>
  <sheetData>
    <row r="1" spans="1:62" ht="13.15" customHeight="1">
      <c r="A1" s="1289" t="s">
        <v>497</v>
      </c>
      <c r="B1" s="1289"/>
      <c r="C1" s="1289"/>
      <c r="D1" s="1289"/>
      <c r="E1" s="1289"/>
      <c r="F1" s="1289"/>
      <c r="G1" s="1289"/>
      <c r="H1" s="1289"/>
      <c r="I1" s="1289"/>
      <c r="J1" s="1289"/>
      <c r="K1" s="1289"/>
      <c r="L1" s="1289"/>
      <c r="M1" s="1289"/>
      <c r="N1" s="1289"/>
      <c r="O1" s="1289"/>
    </row>
    <row r="2" spans="1:62" ht="13.15" customHeight="1">
      <c r="A2" s="494"/>
      <c r="B2" s="495"/>
      <c r="AQ2" s="462"/>
      <c r="AU2" s="496" t="s">
        <v>583</v>
      </c>
    </row>
    <row r="3" spans="1:62" s="501" customFormat="1" ht="13.15" customHeight="1">
      <c r="A3" s="497"/>
      <c r="B3" s="498">
        <v>1976</v>
      </c>
      <c r="C3" s="498">
        <v>1977</v>
      </c>
      <c r="D3" s="498">
        <v>1978</v>
      </c>
      <c r="E3" s="498">
        <v>1979</v>
      </c>
      <c r="F3" s="498">
        <v>1980</v>
      </c>
      <c r="G3" s="498">
        <v>1981</v>
      </c>
      <c r="H3" s="498">
        <v>1982</v>
      </c>
      <c r="I3" s="498">
        <v>1983</v>
      </c>
      <c r="J3" s="498">
        <v>1984</v>
      </c>
      <c r="K3" s="498">
        <v>1985</v>
      </c>
      <c r="L3" s="498">
        <v>1986</v>
      </c>
      <c r="M3" s="498">
        <v>1987</v>
      </c>
      <c r="N3" s="498">
        <v>1988</v>
      </c>
      <c r="O3" s="498">
        <v>1989</v>
      </c>
      <c r="P3" s="498">
        <v>1990</v>
      </c>
      <c r="Q3" s="498">
        <v>1991</v>
      </c>
      <c r="R3" s="498">
        <v>1992</v>
      </c>
      <c r="S3" s="498">
        <v>1993</v>
      </c>
      <c r="T3" s="498">
        <v>1994</v>
      </c>
      <c r="U3" s="498">
        <v>1995</v>
      </c>
      <c r="V3" s="498">
        <v>1996</v>
      </c>
      <c r="W3" s="498">
        <v>1997</v>
      </c>
      <c r="X3" s="498">
        <v>1998</v>
      </c>
      <c r="Y3" s="498">
        <v>1999</v>
      </c>
      <c r="Z3" s="498">
        <v>2000</v>
      </c>
      <c r="AA3" s="498">
        <v>2001</v>
      </c>
      <c r="AB3" s="498">
        <v>2002</v>
      </c>
      <c r="AC3" s="498">
        <v>2003</v>
      </c>
      <c r="AD3" s="499">
        <v>2004</v>
      </c>
      <c r="AE3" s="499">
        <v>2005</v>
      </c>
      <c r="AF3" s="499">
        <v>2006</v>
      </c>
      <c r="AG3" s="499">
        <v>2007</v>
      </c>
      <c r="AH3" s="499">
        <v>2008</v>
      </c>
      <c r="AI3" s="499">
        <v>2009</v>
      </c>
      <c r="AJ3" s="499">
        <v>2010</v>
      </c>
      <c r="AK3" s="499">
        <v>2011</v>
      </c>
      <c r="AL3" s="499">
        <v>2012</v>
      </c>
      <c r="AM3" s="499">
        <v>2013</v>
      </c>
      <c r="AN3" s="499">
        <v>2014</v>
      </c>
      <c r="AO3" s="499">
        <v>2015</v>
      </c>
      <c r="AP3" s="456">
        <v>2016</v>
      </c>
      <c r="AQ3" s="456">
        <v>2017</v>
      </c>
      <c r="AR3" s="456">
        <v>2018</v>
      </c>
      <c r="AS3" s="456">
        <v>2019</v>
      </c>
      <c r="AT3" s="456">
        <v>2020</v>
      </c>
      <c r="AU3" s="500">
        <v>2021</v>
      </c>
    </row>
    <row r="4" spans="1:62" ht="11.25">
      <c r="A4" s="502" t="s">
        <v>168</v>
      </c>
      <c r="B4" s="503">
        <v>261275</v>
      </c>
      <c r="C4" s="503">
        <v>257698</v>
      </c>
      <c r="D4" s="503">
        <v>247785</v>
      </c>
      <c r="E4" s="503">
        <v>253208</v>
      </c>
      <c r="F4" s="503">
        <v>242450</v>
      </c>
      <c r="G4" s="503">
        <v>232269</v>
      </c>
      <c r="H4" s="503">
        <v>223162</v>
      </c>
      <c r="I4" s="503">
        <v>209715</v>
      </c>
      <c r="J4" s="503">
        <v>199454</v>
      </c>
      <c r="K4" s="503">
        <v>191096</v>
      </c>
      <c r="L4" s="503">
        <v>184626</v>
      </c>
      <c r="M4" s="503">
        <v>170994</v>
      </c>
      <c r="N4" s="503">
        <v>175887</v>
      </c>
      <c r="O4" s="503">
        <v>170590</v>
      </c>
      <c r="P4" s="503">
        <v>162573</v>
      </c>
      <c r="Q4" s="503">
        <v>148890</v>
      </c>
      <c r="R4" s="503">
        <v>143362</v>
      </c>
      <c r="S4" s="503">
        <v>137500</v>
      </c>
      <c r="T4" s="503">
        <v>132726</v>
      </c>
      <c r="U4" s="503">
        <v>132949</v>
      </c>
      <c r="V4" s="503">
        <v>125406</v>
      </c>
      <c r="W4" s="503">
        <v>125202</v>
      </c>
      <c r="X4" s="503">
        <v>124387</v>
      </c>
      <c r="Y4" s="503">
        <v>124524</v>
      </c>
      <c r="Z4" s="503">
        <v>121223</v>
      </c>
      <c r="AA4" s="503">
        <v>116745</v>
      </c>
      <c r="AB4" s="503">
        <v>105470</v>
      </c>
      <c r="AC4" s="503">
        <v>90220</v>
      </c>
      <c r="AD4" s="783">
        <v>85390</v>
      </c>
      <c r="AE4" s="783">
        <v>84525</v>
      </c>
      <c r="AF4" s="783">
        <v>80309</v>
      </c>
      <c r="AG4" s="783">
        <v>81272</v>
      </c>
      <c r="AH4" s="783">
        <v>74487</v>
      </c>
      <c r="AI4" s="783">
        <v>72315</v>
      </c>
      <c r="AJ4" s="783">
        <v>67288</v>
      </c>
      <c r="AK4" s="783">
        <v>65024</v>
      </c>
      <c r="AL4" s="783">
        <v>60437</v>
      </c>
      <c r="AM4" s="783">
        <v>56812</v>
      </c>
      <c r="AN4" s="783">
        <v>58191</v>
      </c>
      <c r="AO4" s="784">
        <v>56603</v>
      </c>
      <c r="AP4" s="784">
        <v>57522</v>
      </c>
      <c r="AQ4" s="784">
        <v>58613</v>
      </c>
      <c r="AR4" s="784">
        <v>55766</v>
      </c>
      <c r="AS4" s="784">
        <v>56016</v>
      </c>
      <c r="AT4" s="784">
        <v>45121</v>
      </c>
      <c r="AU4" s="785">
        <v>53540</v>
      </c>
      <c r="AV4" s="786"/>
    </row>
    <row r="5" spans="1:62" ht="11.25">
      <c r="A5" s="504" t="s">
        <v>169</v>
      </c>
      <c r="B5" s="505">
        <v>13787</v>
      </c>
      <c r="C5" s="505">
        <v>13104</v>
      </c>
      <c r="D5" s="505">
        <v>12137</v>
      </c>
      <c r="E5" s="505">
        <v>12480</v>
      </c>
      <c r="F5" s="505">
        <v>12510</v>
      </c>
      <c r="G5" s="505">
        <v>12190</v>
      </c>
      <c r="H5" s="505">
        <v>12102</v>
      </c>
      <c r="I5" s="505">
        <v>11677</v>
      </c>
      <c r="J5" s="505">
        <v>11525</v>
      </c>
      <c r="K5" s="505">
        <v>10447</v>
      </c>
      <c r="L5" s="505">
        <v>10961</v>
      </c>
      <c r="M5" s="505">
        <v>9855</v>
      </c>
      <c r="N5" s="505">
        <v>10548</v>
      </c>
      <c r="O5" s="505">
        <v>10528</v>
      </c>
      <c r="P5" s="505">
        <v>10289</v>
      </c>
      <c r="Q5" s="505">
        <v>9617</v>
      </c>
      <c r="R5" s="505">
        <v>9083</v>
      </c>
      <c r="S5" s="505">
        <v>9052</v>
      </c>
      <c r="T5" s="505">
        <v>8533</v>
      </c>
      <c r="U5" s="505">
        <v>8412</v>
      </c>
      <c r="V5" s="505">
        <v>8080</v>
      </c>
      <c r="W5" s="505">
        <v>7989</v>
      </c>
      <c r="X5" s="505">
        <v>8437</v>
      </c>
      <c r="Y5" s="505">
        <v>8029</v>
      </c>
      <c r="Z5" s="505">
        <v>7643</v>
      </c>
      <c r="AA5" s="505">
        <v>7720</v>
      </c>
      <c r="AB5" s="505">
        <v>7242</v>
      </c>
      <c r="AC5" s="505">
        <v>5731</v>
      </c>
      <c r="AD5" s="505">
        <v>5232</v>
      </c>
      <c r="AE5" s="506" t="s">
        <v>77</v>
      </c>
      <c r="AF5" s="506" t="s">
        <v>77</v>
      </c>
      <c r="AG5" s="506" t="s">
        <v>77</v>
      </c>
      <c r="AH5" s="506" t="s">
        <v>77</v>
      </c>
      <c r="AI5" s="506" t="s">
        <v>77</v>
      </c>
      <c r="AJ5" s="506" t="s">
        <v>77</v>
      </c>
      <c r="AK5" s="506" t="s">
        <v>77</v>
      </c>
      <c r="AL5" s="506" t="s">
        <v>77</v>
      </c>
      <c r="AM5" s="506" t="s">
        <v>77</v>
      </c>
      <c r="AN5" s="506" t="s">
        <v>77</v>
      </c>
      <c r="AO5" s="506" t="s">
        <v>77</v>
      </c>
      <c r="AP5" s="506" t="s">
        <v>77</v>
      </c>
      <c r="AQ5" s="506" t="s">
        <v>77</v>
      </c>
      <c r="AR5" s="506" t="s">
        <v>77</v>
      </c>
      <c r="AS5" s="506" t="s">
        <v>77</v>
      </c>
      <c r="AT5" s="506" t="s">
        <v>77</v>
      </c>
      <c r="AU5" s="787" t="s">
        <v>77</v>
      </c>
      <c r="AV5" s="509"/>
      <c r="AW5" s="509"/>
      <c r="AX5" s="509"/>
      <c r="AY5" s="509"/>
      <c r="AZ5" s="509"/>
      <c r="BA5" s="509"/>
      <c r="BB5" s="509"/>
      <c r="BC5" s="509"/>
      <c r="BD5" s="509"/>
      <c r="BE5" s="509"/>
      <c r="BF5" s="509"/>
      <c r="BG5" s="509"/>
      <c r="BH5" s="509"/>
      <c r="BI5" s="509"/>
      <c r="BJ5" s="509"/>
    </row>
    <row r="6" spans="1:62" s="482" customFormat="1" ht="11.25">
      <c r="A6" s="507" t="s">
        <v>170</v>
      </c>
      <c r="B6" s="508">
        <v>5.2768156157305519</v>
      </c>
      <c r="C6" s="508">
        <v>5.0850220024990493</v>
      </c>
      <c r="D6" s="508">
        <v>4.8981980345864358</v>
      </c>
      <c r="E6" s="508">
        <v>4.9287542257748571</v>
      </c>
      <c r="F6" s="508">
        <v>5.0481146541419655</v>
      </c>
      <c r="G6" s="508">
        <v>5.1840790209148473</v>
      </c>
      <c r="H6" s="508">
        <v>5.3792571336925281</v>
      </c>
      <c r="I6" s="508">
        <v>5.5269988294569705</v>
      </c>
      <c r="J6" s="508">
        <v>5.7664691048525194</v>
      </c>
      <c r="K6" s="508">
        <v>5.466379256220832</v>
      </c>
      <c r="L6" s="508">
        <v>5.9366790347479892</v>
      </c>
      <c r="M6" s="508">
        <v>5.7633601178988734</v>
      </c>
      <c r="N6" s="508">
        <v>5.9970321854372406</v>
      </c>
      <c r="O6" s="508">
        <v>6.1715223635617562</v>
      </c>
      <c r="P6" s="508">
        <v>6.3288491939005862</v>
      </c>
      <c r="Q6" s="508">
        <v>6.4591309020081935</v>
      </c>
      <c r="R6" s="508">
        <v>6.3357096022655934</v>
      </c>
      <c r="S6" s="508">
        <v>6.5832727272727283</v>
      </c>
      <c r="T6" s="508">
        <v>6.4290342510133662</v>
      </c>
      <c r="U6" s="508">
        <v>6.3272382642968363</v>
      </c>
      <c r="V6" s="508">
        <v>6.4430728992233233</v>
      </c>
      <c r="W6" s="508">
        <v>6.3808884842095166</v>
      </c>
      <c r="X6" s="508">
        <v>6.7828631609412566</v>
      </c>
      <c r="Y6" s="508">
        <v>6.4477530435899908</v>
      </c>
      <c r="Z6" s="508">
        <v>6.3049091344051869</v>
      </c>
      <c r="AA6" s="508">
        <v>6.6127028994817758</v>
      </c>
      <c r="AB6" s="508">
        <v>6.8664075092443353</v>
      </c>
      <c r="AC6" s="508">
        <v>6.3522500554200851</v>
      </c>
      <c r="AD6" s="508">
        <v>6.127181168755123</v>
      </c>
      <c r="AE6" s="506" t="s">
        <v>77</v>
      </c>
      <c r="AF6" s="506" t="s">
        <v>77</v>
      </c>
      <c r="AG6" s="506" t="s">
        <v>77</v>
      </c>
      <c r="AH6" s="506" t="s">
        <v>77</v>
      </c>
      <c r="AI6" s="506" t="s">
        <v>77</v>
      </c>
      <c r="AJ6" s="506" t="s">
        <v>77</v>
      </c>
      <c r="AK6" s="506" t="s">
        <v>77</v>
      </c>
      <c r="AL6" s="506" t="s">
        <v>77</v>
      </c>
      <c r="AM6" s="506" t="s">
        <v>77</v>
      </c>
      <c r="AN6" s="506" t="s">
        <v>77</v>
      </c>
      <c r="AO6" s="506" t="s">
        <v>77</v>
      </c>
      <c r="AP6" s="506" t="s">
        <v>77</v>
      </c>
      <c r="AQ6" s="506" t="s">
        <v>77</v>
      </c>
      <c r="AR6" s="506" t="s">
        <v>77</v>
      </c>
      <c r="AS6" s="506" t="s">
        <v>77</v>
      </c>
      <c r="AT6" s="506" t="s">
        <v>77</v>
      </c>
      <c r="AU6" s="787" t="s">
        <v>77</v>
      </c>
      <c r="AV6" s="524"/>
      <c r="AW6" s="524"/>
      <c r="AX6" s="524"/>
      <c r="AY6" s="524"/>
      <c r="AZ6" s="524"/>
      <c r="BA6" s="524"/>
      <c r="BB6" s="524"/>
      <c r="BC6" s="524"/>
      <c r="BD6" s="524"/>
      <c r="BE6" s="524"/>
      <c r="BF6" s="524"/>
      <c r="BG6" s="524"/>
      <c r="BH6" s="524"/>
      <c r="BI6" s="524"/>
      <c r="BJ6" s="524"/>
    </row>
    <row r="7" spans="1:62" ht="11.25">
      <c r="A7" s="504" t="s">
        <v>171</v>
      </c>
      <c r="B7" s="505">
        <v>14738.303</v>
      </c>
      <c r="C7" s="505">
        <v>14008.175999999999</v>
      </c>
      <c r="D7" s="505">
        <v>12974.453</v>
      </c>
      <c r="E7" s="505">
        <v>13341.12</v>
      </c>
      <c r="F7" s="505">
        <v>13408.466999999999</v>
      </c>
      <c r="G7" s="505">
        <v>13285.531999999999</v>
      </c>
      <c r="H7" s="505">
        <v>13266.29</v>
      </c>
      <c r="I7" s="505">
        <v>12770.273999999999</v>
      </c>
      <c r="J7" s="505">
        <v>12491.264999999999</v>
      </c>
      <c r="K7" s="505">
        <v>11168.912</v>
      </c>
      <c r="L7" s="505">
        <v>11716.24</v>
      </c>
      <c r="M7" s="505">
        <v>10534.994999999999</v>
      </c>
      <c r="N7" s="505">
        <v>11275.812</v>
      </c>
      <c r="O7" s="505">
        <v>11254.431999999999</v>
      </c>
      <c r="P7" s="505">
        <v>10998.940999999999</v>
      </c>
      <c r="Q7" s="505">
        <v>10280.573</v>
      </c>
      <c r="R7" s="505">
        <v>9709.726999999999</v>
      </c>
      <c r="S7" s="505">
        <v>9676.5879999999997</v>
      </c>
      <c r="T7" s="505">
        <v>9121.777</v>
      </c>
      <c r="U7" s="505">
        <v>8992.4279999999999</v>
      </c>
      <c r="V7" s="505">
        <v>8637.52</v>
      </c>
      <c r="W7" s="505">
        <v>8540.241</v>
      </c>
      <c r="X7" s="505">
        <v>9019.1530000000002</v>
      </c>
      <c r="Y7" s="505">
        <v>8583.0010000000002</v>
      </c>
      <c r="Z7" s="505">
        <v>8170.3669999999993</v>
      </c>
      <c r="AA7" s="505">
        <v>8252.68</v>
      </c>
      <c r="AB7" s="505">
        <v>7741.6979999999994</v>
      </c>
      <c r="AC7" s="505">
        <v>6126.4389999999994</v>
      </c>
      <c r="AD7" s="505">
        <v>5593.0079999999998</v>
      </c>
      <c r="AE7" s="509">
        <v>5318</v>
      </c>
      <c r="AF7" s="509">
        <v>4709</v>
      </c>
      <c r="AG7" s="509">
        <v>4620</v>
      </c>
      <c r="AH7" s="509">
        <v>4275</v>
      </c>
      <c r="AI7" s="509">
        <v>4273</v>
      </c>
      <c r="AJ7" s="509">
        <v>3992</v>
      </c>
      <c r="AK7" s="509">
        <v>3963</v>
      </c>
      <c r="AL7" s="509">
        <v>3653</v>
      </c>
      <c r="AM7" s="509">
        <v>3268</v>
      </c>
      <c r="AN7" s="509">
        <v>3384</v>
      </c>
      <c r="AO7" s="510">
        <v>3461</v>
      </c>
      <c r="AP7" s="510">
        <v>3477</v>
      </c>
      <c r="AQ7" s="510">
        <v>3448</v>
      </c>
      <c r="AR7" s="510">
        <v>3248</v>
      </c>
      <c r="AS7" s="510">
        <v>3244</v>
      </c>
      <c r="AT7" s="510">
        <v>2541</v>
      </c>
      <c r="AU7" s="788">
        <v>2944</v>
      </c>
    </row>
    <row r="8" spans="1:62" s="482" customFormat="1" ht="11.25">
      <c r="A8" s="511" t="s">
        <v>172</v>
      </c>
      <c r="B8" s="512">
        <v>5.6409158932159604</v>
      </c>
      <c r="C8" s="512">
        <v>5.4358885206714831</v>
      </c>
      <c r="D8" s="512">
        <v>5.2361736989729</v>
      </c>
      <c r="E8" s="512">
        <v>5.2688382673533232</v>
      </c>
      <c r="F8" s="512">
        <v>5.3964345652777608</v>
      </c>
      <c r="G8" s="512">
        <v>5.5417804733579707</v>
      </c>
      <c r="H8" s="512">
        <v>5.7504258759173128</v>
      </c>
      <c r="I8" s="512">
        <v>5.9083617486894999</v>
      </c>
      <c r="J8" s="512">
        <v>6.1643554730873431</v>
      </c>
      <c r="K8" s="512">
        <v>5.8435594249000689</v>
      </c>
      <c r="L8" s="512">
        <v>6.3463098881456004</v>
      </c>
      <c r="M8" s="512">
        <v>6.161031966033895</v>
      </c>
      <c r="N8" s="512">
        <v>6.4108274062324107</v>
      </c>
      <c r="O8" s="512">
        <v>6.5973574066475162</v>
      </c>
      <c r="P8" s="512">
        <v>6.7655397882797255</v>
      </c>
      <c r="Q8" s="512">
        <v>6.9048109342467594</v>
      </c>
      <c r="R8" s="512">
        <v>6.7728735648219187</v>
      </c>
      <c r="S8" s="512">
        <v>7.037518545454545</v>
      </c>
      <c r="T8" s="512">
        <v>6.8726376143332875</v>
      </c>
      <c r="U8" s="512">
        <v>6.7638177045333174</v>
      </c>
      <c r="V8" s="512">
        <v>6.8876449292697313</v>
      </c>
      <c r="W8" s="512">
        <v>6.8211697896199741</v>
      </c>
      <c r="X8" s="512">
        <v>7.2508807190462026</v>
      </c>
      <c r="Y8" s="512">
        <v>6.8926480035976994</v>
      </c>
      <c r="Z8" s="512">
        <v>6.7399478646791442</v>
      </c>
      <c r="AA8" s="512">
        <v>7.0689793995460191</v>
      </c>
      <c r="AB8" s="512">
        <v>7.3401896273821929</v>
      </c>
      <c r="AC8" s="512">
        <v>6.7905553092440689</v>
      </c>
      <c r="AD8" s="1024">
        <v>6.5499566693992257</v>
      </c>
      <c r="AE8" s="789">
        <v>6.291629695356403</v>
      </c>
      <c r="AF8" s="789">
        <v>5.8636018379011068</v>
      </c>
      <c r="AG8" s="789">
        <v>5.6846146274239588</v>
      </c>
      <c r="AH8" s="789">
        <v>5.7392565145595871</v>
      </c>
      <c r="AI8" s="789">
        <v>5.9088709119822997</v>
      </c>
      <c r="AJ8" s="789">
        <v>5.9327071691832121</v>
      </c>
      <c r="AK8" s="789">
        <v>6.0946727362204722</v>
      </c>
      <c r="AL8" s="789">
        <v>6.0443106044310611</v>
      </c>
      <c r="AM8" s="789">
        <v>5.7523058508765752</v>
      </c>
      <c r="AN8" s="789">
        <v>5.8153322678764763</v>
      </c>
      <c r="AO8" s="790">
        <v>6.1145168983976115</v>
      </c>
      <c r="AP8" s="790">
        <v>6.0446437884635449</v>
      </c>
      <c r="AQ8" s="790">
        <v>5.8826540187330449</v>
      </c>
      <c r="AR8" s="790">
        <v>5.8243374098913314</v>
      </c>
      <c r="AS8" s="790">
        <v>5.7912025135675522</v>
      </c>
      <c r="AT8" s="790">
        <v>5.6315241240220741</v>
      </c>
      <c r="AU8" s="791">
        <v>5.4986925663055661</v>
      </c>
    </row>
    <row r="9" spans="1:62" s="482" customFormat="1" ht="14.1" customHeight="1">
      <c r="A9" s="513"/>
      <c r="B9" s="508"/>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612"/>
      <c r="AF9" s="508"/>
      <c r="AG9" s="508"/>
      <c r="AH9" s="508"/>
      <c r="AI9" s="508"/>
      <c r="AJ9" s="508"/>
      <c r="AK9" s="508"/>
      <c r="AL9" s="508"/>
      <c r="AM9" s="508"/>
      <c r="AN9" s="508"/>
      <c r="AO9" s="514"/>
      <c r="AP9" s="514"/>
      <c r="AQ9" s="514"/>
      <c r="AR9" s="514"/>
    </row>
    <row r="10" spans="1:62" s="482" customFormat="1" ht="11.25">
      <c r="A10" s="1290" t="s">
        <v>173</v>
      </c>
      <c r="B10" s="1290"/>
      <c r="C10" s="1290"/>
      <c r="D10" s="1290"/>
      <c r="E10" s="1290"/>
      <c r="F10" s="1290"/>
      <c r="G10" s="1290"/>
      <c r="H10" s="1290"/>
      <c r="I10" s="1290"/>
      <c r="J10" s="1290"/>
      <c r="K10" s="1290"/>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14"/>
    </row>
    <row r="11" spans="1:62" s="482" customFormat="1" ht="11.25">
      <c r="A11" s="1288" t="s">
        <v>174</v>
      </c>
      <c r="B11" s="1288"/>
      <c r="C11" s="1288"/>
      <c r="D11" s="1288"/>
      <c r="E11" s="1288"/>
      <c r="F11" s="1288"/>
      <c r="G11" s="1288"/>
      <c r="H11" s="1288"/>
      <c r="I11" s="1288"/>
      <c r="J11" s="1288"/>
      <c r="K11" s="128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14"/>
    </row>
    <row r="12" spans="1:62" s="482" customFormat="1" ht="11.25">
      <c r="A12" s="1291" t="s">
        <v>175</v>
      </c>
      <c r="B12" s="1291"/>
      <c r="C12" s="1291"/>
      <c r="D12" s="1291"/>
      <c r="E12" s="1291"/>
      <c r="F12" s="1291"/>
      <c r="G12" s="1291"/>
      <c r="H12" s="1291"/>
      <c r="I12" s="1291"/>
      <c r="J12" s="1291"/>
      <c r="K12" s="1291"/>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14"/>
    </row>
    <row r="13" spans="1:62" s="482" customFormat="1" ht="11.25">
      <c r="A13" s="1291" t="s">
        <v>176</v>
      </c>
      <c r="B13" s="1291"/>
      <c r="C13" s="1291"/>
      <c r="D13" s="1291"/>
      <c r="E13" s="1291"/>
      <c r="F13" s="1291"/>
      <c r="G13" s="1291"/>
      <c r="H13" s="1291"/>
      <c r="I13" s="1291"/>
      <c r="J13" s="1291"/>
      <c r="K13" s="1291"/>
      <c r="L13" s="508"/>
      <c r="M13" s="508"/>
      <c r="N13" s="508"/>
      <c r="O13" s="508"/>
      <c r="P13" s="508"/>
      <c r="Q13" s="508"/>
      <c r="R13" s="508"/>
      <c r="S13" s="508"/>
      <c r="T13" s="508"/>
      <c r="U13" s="508"/>
      <c r="V13" s="508"/>
      <c r="W13" s="508"/>
      <c r="X13" s="508"/>
      <c r="Y13" s="508"/>
      <c r="Z13" s="508"/>
      <c r="AA13" s="508"/>
      <c r="AB13" s="508"/>
      <c r="AC13" s="508"/>
      <c r="AD13" s="508"/>
      <c r="AE13" s="508"/>
      <c r="AF13" s="508"/>
      <c r="AG13" s="508"/>
      <c r="AH13" s="508"/>
      <c r="AI13" s="508"/>
      <c r="AJ13" s="508"/>
      <c r="AK13" s="508"/>
      <c r="AL13" s="508"/>
      <c r="AM13" s="508"/>
      <c r="AN13" s="508"/>
      <c r="AO13" s="508"/>
      <c r="AP13" s="514"/>
    </row>
    <row r="14" spans="1:62" s="482" customFormat="1" ht="11.25">
      <c r="A14" s="1291" t="s">
        <v>177</v>
      </c>
      <c r="B14" s="1291"/>
      <c r="C14" s="1291"/>
      <c r="D14" s="1291"/>
      <c r="E14" s="1291"/>
      <c r="F14" s="1291"/>
      <c r="G14" s="1291"/>
      <c r="H14" s="1291"/>
      <c r="I14" s="1291"/>
      <c r="J14" s="1291"/>
      <c r="K14" s="1291"/>
      <c r="L14" s="508"/>
      <c r="M14" s="508"/>
      <c r="N14" s="508"/>
      <c r="O14" s="508"/>
      <c r="P14" s="508"/>
      <c r="Q14" s="508"/>
      <c r="R14" s="508"/>
      <c r="S14" s="508"/>
      <c r="T14" s="508"/>
      <c r="U14" s="508"/>
      <c r="V14" s="508"/>
      <c r="W14" s="508"/>
      <c r="X14" s="508"/>
      <c r="Y14" s="508"/>
      <c r="Z14" s="508"/>
      <c r="AA14" s="508"/>
      <c r="AB14" s="508"/>
      <c r="AC14" s="508"/>
      <c r="AD14" s="508"/>
      <c r="AE14" s="508"/>
      <c r="AF14" s="508"/>
      <c r="AG14" s="508"/>
      <c r="AH14" s="508"/>
      <c r="AI14" s="508"/>
      <c r="AJ14" s="508"/>
      <c r="AK14" s="508"/>
      <c r="AL14" s="508"/>
      <c r="AM14" s="508"/>
      <c r="AN14" s="508"/>
      <c r="AO14" s="508"/>
      <c r="AP14" s="514"/>
    </row>
    <row r="15" spans="1:62" s="482" customFormat="1" ht="11.25">
      <c r="A15" s="1288" t="s">
        <v>178</v>
      </c>
      <c r="B15" s="1288"/>
      <c r="C15" s="1288"/>
      <c r="D15" s="1288"/>
      <c r="E15" s="1288"/>
      <c r="F15" s="1288"/>
      <c r="G15" s="1288"/>
      <c r="H15" s="1288"/>
      <c r="I15" s="1288"/>
      <c r="J15" s="1288"/>
      <c r="K15" s="1288"/>
      <c r="L15" s="508"/>
      <c r="M15" s="508"/>
      <c r="N15" s="508"/>
      <c r="O15" s="508"/>
      <c r="P15" s="508"/>
      <c r="Q15" s="508"/>
      <c r="R15" s="508"/>
      <c r="S15" s="508"/>
      <c r="T15" s="508"/>
      <c r="U15" s="508"/>
      <c r="V15" s="508"/>
      <c r="W15" s="508"/>
      <c r="X15" s="508"/>
      <c r="Y15" s="508"/>
      <c r="Z15" s="508"/>
      <c r="AA15" s="508"/>
      <c r="AB15" s="508"/>
      <c r="AC15" s="508"/>
      <c r="AD15" s="508"/>
      <c r="AE15" s="508"/>
      <c r="AF15" s="508"/>
      <c r="AG15" s="508"/>
      <c r="AH15" s="508"/>
      <c r="AI15" s="508"/>
      <c r="AJ15" s="508"/>
      <c r="AK15" s="508"/>
      <c r="AL15" s="508"/>
      <c r="AM15" s="508"/>
      <c r="AN15" s="508"/>
      <c r="AO15" s="508"/>
      <c r="AP15" s="514"/>
    </row>
    <row r="16" spans="1:62" ht="29.45" customHeight="1">
      <c r="A16" s="1286" t="s">
        <v>179</v>
      </c>
      <c r="B16" s="1286"/>
      <c r="C16" s="1286"/>
      <c r="D16" s="1286"/>
      <c r="E16" s="1286"/>
      <c r="F16" s="1286"/>
      <c r="G16" s="1286"/>
      <c r="H16" s="1286"/>
      <c r="I16" s="1286"/>
      <c r="J16" s="1286"/>
      <c r="K16" s="1286"/>
      <c r="L16" s="1286"/>
      <c r="M16" s="1286"/>
      <c r="N16" s="1286"/>
      <c r="O16" s="1286"/>
      <c r="P16" s="1286"/>
      <c r="Q16" s="1286"/>
      <c r="R16" s="1286"/>
      <c r="S16" s="1286"/>
      <c r="T16" s="1286"/>
      <c r="U16" s="1286"/>
      <c r="V16" s="1286"/>
      <c r="W16" s="1286"/>
      <c r="X16" s="1286"/>
      <c r="Y16" s="1286"/>
      <c r="Z16" s="1286"/>
      <c r="AA16" s="1286"/>
      <c r="AB16" s="1286"/>
      <c r="AC16" s="1286"/>
      <c r="AD16" s="1286"/>
      <c r="AE16" s="1286"/>
      <c r="AF16" s="1286"/>
      <c r="AG16" s="1286"/>
      <c r="AH16" s="1286"/>
      <c r="AI16" s="1286"/>
      <c r="AJ16" s="1286"/>
      <c r="AK16" s="1286"/>
      <c r="AL16" s="1286"/>
      <c r="AM16" s="1286"/>
      <c r="AN16" s="1286"/>
      <c r="AO16" s="743"/>
    </row>
    <row r="17" spans="1:42" ht="11.25">
      <c r="A17" s="1284" t="s">
        <v>180</v>
      </c>
      <c r="B17" s="1284"/>
      <c r="C17" s="1284"/>
      <c r="D17" s="1284"/>
      <c r="E17" s="1284"/>
      <c r="F17" s="1284"/>
      <c r="G17" s="1284"/>
      <c r="AP17" s="478"/>
    </row>
    <row r="18" spans="1:42" ht="11.25">
      <c r="A18" s="482" t="s">
        <v>554</v>
      </c>
      <c r="AP18" s="478"/>
    </row>
    <row r="19" spans="1:42" ht="12.75" customHeight="1">
      <c r="AP19" s="478"/>
    </row>
    <row r="20" spans="1:42" ht="12.75" customHeight="1">
      <c r="AP20" s="478"/>
    </row>
    <row r="21" spans="1:42" ht="12.75" customHeight="1">
      <c r="AP21" s="478"/>
    </row>
    <row r="22" spans="1:42" ht="12.75" customHeight="1">
      <c r="AP22" s="478"/>
    </row>
    <row r="23" spans="1:42" ht="12.75" customHeight="1">
      <c r="AP23" s="478"/>
    </row>
    <row r="24" spans="1:42" ht="12.75" customHeight="1">
      <c r="AP24" s="478"/>
    </row>
    <row r="25" spans="1:42" ht="12.75" customHeight="1">
      <c r="AP25" s="478"/>
    </row>
  </sheetData>
  <sheetProtection selectLockedCells="1" selectUnlockedCells="1"/>
  <mergeCells count="9">
    <mergeCell ref="A15:K15"/>
    <mergeCell ref="A16:AN16"/>
    <mergeCell ref="A17:G17"/>
    <mergeCell ref="A1:O1"/>
    <mergeCell ref="A10:K10"/>
    <mergeCell ref="A11:K11"/>
    <mergeCell ref="A12:K12"/>
    <mergeCell ref="A13:K13"/>
    <mergeCell ref="A14:K14"/>
  </mergeCells>
  <pageMargins left="0.78749999999999998" right="0.31527777777777777" top="0.98402777777777772" bottom="0.98402777777777772" header="0.51180555555555551" footer="0.51180555555555551"/>
  <pageSetup paperSize="9" firstPageNumber="0" orientation="landscape" horizontalDpi="300" verticalDpi="300"/>
  <headerFooter alignWithMargins="0">
    <oddHeader>&amp;C&amp;F - &amp;A</oddHeader>
    <oddFooter>&amp;L&amp;8SOeS - Les comptes des transports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workbookViewId="0">
      <pane xSplit="1" topLeftCell="B1" activePane="topRight" state="frozen"/>
      <selection pane="topRight"/>
    </sheetView>
  </sheetViews>
  <sheetFormatPr baseColWidth="10" defaultColWidth="12.42578125" defaultRowHeight="12.75"/>
  <cols>
    <col min="1" max="1" width="28.7109375" style="515" customWidth="1"/>
    <col min="2" max="17" width="6.28515625" style="515" customWidth="1"/>
    <col min="18" max="16384" width="12.42578125" style="515"/>
  </cols>
  <sheetData>
    <row r="1" spans="1:19" ht="14.25">
      <c r="A1" s="449" t="s">
        <v>518</v>
      </c>
      <c r="Q1" s="516"/>
    </row>
    <row r="2" spans="1:19">
      <c r="N2" s="475"/>
      <c r="Q2" s="475" t="s">
        <v>582</v>
      </c>
    </row>
    <row r="3" spans="1:19">
      <c r="A3" s="792"/>
      <c r="B3" s="793">
        <v>2006</v>
      </c>
      <c r="C3" s="793">
        <v>2007</v>
      </c>
      <c r="D3" s="793">
        <v>2008</v>
      </c>
      <c r="E3" s="793">
        <v>2009</v>
      </c>
      <c r="F3" s="793">
        <v>2010</v>
      </c>
      <c r="G3" s="793">
        <v>2011</v>
      </c>
      <c r="H3" s="793">
        <v>2012</v>
      </c>
      <c r="I3" s="793">
        <v>2013</v>
      </c>
      <c r="J3" s="793">
        <v>2014</v>
      </c>
      <c r="K3" s="456">
        <v>2015</v>
      </c>
      <c r="L3" s="456">
        <v>2016</v>
      </c>
      <c r="M3" s="456">
        <v>2017</v>
      </c>
      <c r="N3" s="456">
        <v>2018</v>
      </c>
      <c r="O3" s="456">
        <v>2019</v>
      </c>
      <c r="P3" s="456">
        <v>2020</v>
      </c>
      <c r="Q3" s="500">
        <v>2021</v>
      </c>
      <c r="R3" s="794"/>
      <c r="S3" s="794"/>
    </row>
    <row r="4" spans="1:19" s="520" customFormat="1">
      <c r="A4" s="795" t="s">
        <v>181</v>
      </c>
      <c r="B4" s="796"/>
      <c r="C4" s="796"/>
      <c r="D4" s="796"/>
      <c r="E4" s="796"/>
      <c r="F4" s="797"/>
      <c r="G4" s="797"/>
      <c r="H4" s="797"/>
      <c r="I4" s="797"/>
      <c r="J4" s="797"/>
      <c r="K4" s="797"/>
      <c r="L4" s="797"/>
      <c r="M4" s="797"/>
      <c r="N4" s="797"/>
      <c r="O4" s="797"/>
      <c r="P4" s="797"/>
      <c r="Q4" s="798"/>
      <c r="R4" s="515"/>
      <c r="S4" s="515"/>
    </row>
    <row r="5" spans="1:19">
      <c r="A5" s="799" t="s">
        <v>182</v>
      </c>
      <c r="B5" s="522">
        <v>54986</v>
      </c>
      <c r="C5" s="522">
        <v>56054</v>
      </c>
      <c r="D5" s="522">
        <v>52076</v>
      </c>
      <c r="E5" s="522">
        <v>50884</v>
      </c>
      <c r="F5" s="509">
        <v>46859</v>
      </c>
      <c r="G5" s="510">
        <v>45378</v>
      </c>
      <c r="H5" s="510">
        <v>42454</v>
      </c>
      <c r="I5" s="509">
        <v>39419</v>
      </c>
      <c r="J5" s="509">
        <v>40194</v>
      </c>
      <c r="K5" s="509">
        <v>37218</v>
      </c>
      <c r="L5" s="509">
        <v>37176</v>
      </c>
      <c r="M5" s="509">
        <v>37222</v>
      </c>
      <c r="N5" s="509">
        <v>35731</v>
      </c>
      <c r="O5" s="509">
        <v>36123</v>
      </c>
      <c r="P5" s="800">
        <v>29094</v>
      </c>
      <c r="Q5" s="788">
        <v>34389</v>
      </c>
      <c r="R5" s="801"/>
      <c r="S5" s="801"/>
    </row>
    <row r="6" spans="1:19">
      <c r="A6" s="799" t="s">
        <v>183</v>
      </c>
      <c r="B6" s="522">
        <v>20224</v>
      </c>
      <c r="C6" s="522">
        <v>19881</v>
      </c>
      <c r="D6" s="522">
        <v>18183</v>
      </c>
      <c r="E6" s="522">
        <v>17517</v>
      </c>
      <c r="F6" s="509">
        <v>16131</v>
      </c>
      <c r="G6" s="510">
        <v>15507</v>
      </c>
      <c r="H6" s="510">
        <v>13566</v>
      </c>
      <c r="I6" s="509">
        <v>12857</v>
      </c>
      <c r="J6" s="509">
        <v>13201</v>
      </c>
      <c r="K6" s="509">
        <v>14170</v>
      </c>
      <c r="L6" s="509">
        <v>14601</v>
      </c>
      <c r="M6" s="509">
        <v>15738</v>
      </c>
      <c r="N6" s="509">
        <v>14480</v>
      </c>
      <c r="O6" s="509">
        <v>14166</v>
      </c>
      <c r="P6" s="800">
        <v>11703</v>
      </c>
      <c r="Q6" s="788">
        <v>13835</v>
      </c>
      <c r="R6" s="801"/>
      <c r="S6" s="801"/>
    </row>
    <row r="7" spans="1:19">
      <c r="A7" s="799" t="s">
        <v>184</v>
      </c>
      <c r="B7" s="522">
        <v>5099</v>
      </c>
      <c r="C7" s="522">
        <v>5337</v>
      </c>
      <c r="D7" s="522">
        <v>4228</v>
      </c>
      <c r="E7" s="522">
        <v>3914</v>
      </c>
      <c r="F7" s="509">
        <v>4298</v>
      </c>
      <c r="G7" s="510">
        <v>4139</v>
      </c>
      <c r="H7" s="510">
        <v>4417</v>
      </c>
      <c r="I7" s="509">
        <v>4536</v>
      </c>
      <c r="J7" s="509">
        <v>4796</v>
      </c>
      <c r="K7" s="509">
        <v>5215</v>
      </c>
      <c r="L7" s="509">
        <v>5745</v>
      </c>
      <c r="M7" s="509">
        <v>5653</v>
      </c>
      <c r="N7" s="509">
        <v>5555</v>
      </c>
      <c r="O7" s="509">
        <v>5727</v>
      </c>
      <c r="P7" s="800">
        <v>4324</v>
      </c>
      <c r="Q7" s="788">
        <v>5316</v>
      </c>
      <c r="R7" s="801"/>
      <c r="S7" s="801"/>
    </row>
    <row r="8" spans="1:19">
      <c r="A8" s="802" t="s">
        <v>185</v>
      </c>
      <c r="B8" s="522"/>
      <c r="C8" s="522"/>
      <c r="D8" s="522"/>
      <c r="E8" s="522"/>
      <c r="F8" s="509"/>
      <c r="G8" s="510"/>
      <c r="H8" s="510"/>
      <c r="I8" s="509"/>
      <c r="J8" s="509"/>
      <c r="K8" s="509"/>
      <c r="L8" s="509"/>
      <c r="M8" s="509"/>
      <c r="N8" s="509"/>
      <c r="O8" s="509"/>
      <c r="P8" s="800"/>
      <c r="Q8" s="788"/>
      <c r="R8" s="801"/>
      <c r="S8" s="801"/>
    </row>
    <row r="9" spans="1:19">
      <c r="A9" s="803" t="s">
        <v>184</v>
      </c>
      <c r="B9" s="522">
        <v>5099</v>
      </c>
      <c r="C9" s="522">
        <v>5337</v>
      </c>
      <c r="D9" s="522">
        <v>4228</v>
      </c>
      <c r="E9" s="522">
        <v>3914</v>
      </c>
      <c r="F9" s="509">
        <v>4298</v>
      </c>
      <c r="G9" s="509">
        <v>4139</v>
      </c>
      <c r="H9" s="509">
        <v>4417</v>
      </c>
      <c r="I9" s="509">
        <v>4536</v>
      </c>
      <c r="J9" s="509">
        <v>4796</v>
      </c>
      <c r="K9" s="509">
        <v>5215</v>
      </c>
      <c r="L9" s="509">
        <v>5745</v>
      </c>
      <c r="M9" s="509">
        <v>5653</v>
      </c>
      <c r="N9" s="509">
        <v>5555</v>
      </c>
      <c r="O9" s="509">
        <v>5727</v>
      </c>
      <c r="P9" s="800">
        <v>4324</v>
      </c>
      <c r="Q9" s="788">
        <v>5316</v>
      </c>
      <c r="R9" s="801"/>
      <c r="S9" s="801"/>
    </row>
    <row r="10" spans="1:19">
      <c r="A10" s="803" t="s">
        <v>186</v>
      </c>
      <c r="B10" s="522">
        <v>30985</v>
      </c>
      <c r="C10" s="522">
        <v>30434</v>
      </c>
      <c r="D10" s="522">
        <v>27583</v>
      </c>
      <c r="E10" s="522">
        <v>27925</v>
      </c>
      <c r="F10" s="522">
        <v>25723</v>
      </c>
      <c r="G10" s="522">
        <v>24961</v>
      </c>
      <c r="H10" s="522">
        <v>23129</v>
      </c>
      <c r="I10" s="522">
        <v>21520</v>
      </c>
      <c r="J10" s="522">
        <v>22453</v>
      </c>
      <c r="K10" s="522">
        <v>21947</v>
      </c>
      <c r="L10" s="522">
        <v>22676</v>
      </c>
      <c r="M10" s="522">
        <v>24644</v>
      </c>
      <c r="N10" s="522">
        <v>22665</v>
      </c>
      <c r="O10" s="522">
        <v>23166</v>
      </c>
      <c r="P10" s="804">
        <v>20254</v>
      </c>
      <c r="Q10" s="805">
        <v>22118</v>
      </c>
      <c r="R10" s="801"/>
      <c r="S10" s="801"/>
    </row>
    <row r="11" spans="1:19">
      <c r="A11" s="806" t="s">
        <v>187</v>
      </c>
      <c r="B11" s="523">
        <v>8531</v>
      </c>
      <c r="C11" s="523">
        <v>6544</v>
      </c>
      <c r="D11" s="523">
        <v>5218</v>
      </c>
      <c r="E11" s="523">
        <v>4381</v>
      </c>
      <c r="F11" s="524">
        <v>3834</v>
      </c>
      <c r="G11" s="524">
        <v>3761</v>
      </c>
      <c r="H11" s="524">
        <v>3504</v>
      </c>
      <c r="I11" s="524">
        <v>3096</v>
      </c>
      <c r="J11" s="524">
        <v>2937</v>
      </c>
      <c r="K11" s="524">
        <v>3200</v>
      </c>
      <c r="L11" s="524">
        <v>2990</v>
      </c>
      <c r="M11" s="524">
        <v>3230</v>
      </c>
      <c r="N11" s="524">
        <v>3176</v>
      </c>
      <c r="O11" s="524">
        <v>2902</v>
      </c>
      <c r="P11" s="807">
        <v>2212</v>
      </c>
      <c r="Q11" s="788">
        <v>2578</v>
      </c>
      <c r="R11" s="801"/>
      <c r="S11" s="801"/>
    </row>
    <row r="12" spans="1:19">
      <c r="A12" s="806" t="s">
        <v>188</v>
      </c>
      <c r="B12" s="523">
        <v>22454</v>
      </c>
      <c r="C12" s="523">
        <v>23890</v>
      </c>
      <c r="D12" s="523">
        <v>22365</v>
      </c>
      <c r="E12" s="523">
        <v>23544</v>
      </c>
      <c r="F12" s="524">
        <v>21889</v>
      </c>
      <c r="G12" s="524">
        <v>21200</v>
      </c>
      <c r="H12" s="524">
        <v>19625</v>
      </c>
      <c r="I12" s="524">
        <v>18424</v>
      </c>
      <c r="J12" s="524">
        <v>19516</v>
      </c>
      <c r="K12" s="524">
        <v>18747</v>
      </c>
      <c r="L12" s="524">
        <v>19686</v>
      </c>
      <c r="M12" s="524">
        <v>21414</v>
      </c>
      <c r="N12" s="524">
        <v>19489</v>
      </c>
      <c r="O12" s="524">
        <v>20264</v>
      </c>
      <c r="P12" s="807">
        <v>18042</v>
      </c>
      <c r="Q12" s="788">
        <v>19540</v>
      </c>
      <c r="R12" s="801"/>
      <c r="S12" s="801"/>
    </row>
    <row r="13" spans="1:19">
      <c r="A13" s="803" t="s">
        <v>189</v>
      </c>
      <c r="B13" s="522">
        <v>44225</v>
      </c>
      <c r="C13" s="522">
        <v>45501</v>
      </c>
      <c r="D13" s="522">
        <v>42676</v>
      </c>
      <c r="E13" s="522">
        <v>40476</v>
      </c>
      <c r="F13" s="509">
        <v>37267</v>
      </c>
      <c r="G13" s="509">
        <v>35924</v>
      </c>
      <c r="H13" s="509">
        <v>32891</v>
      </c>
      <c r="I13" s="510">
        <v>30756</v>
      </c>
      <c r="J13" s="510">
        <v>30942</v>
      </c>
      <c r="K13" s="510">
        <v>29441</v>
      </c>
      <c r="L13" s="510">
        <v>29101</v>
      </c>
      <c r="M13" s="510">
        <v>28316</v>
      </c>
      <c r="N13" s="510">
        <v>27546</v>
      </c>
      <c r="O13" s="510">
        <v>27123</v>
      </c>
      <c r="P13" s="800">
        <v>20543</v>
      </c>
      <c r="Q13" s="788">
        <v>26106</v>
      </c>
      <c r="R13" s="801"/>
      <c r="S13" s="801"/>
    </row>
    <row r="14" spans="1:19">
      <c r="A14" s="808" t="s">
        <v>116</v>
      </c>
      <c r="B14" s="809">
        <v>80309</v>
      </c>
      <c r="C14" s="809">
        <v>81272</v>
      </c>
      <c r="D14" s="809">
        <v>74487</v>
      </c>
      <c r="E14" s="809">
        <v>72315</v>
      </c>
      <c r="F14" s="810">
        <v>67288</v>
      </c>
      <c r="G14" s="810">
        <v>65024</v>
      </c>
      <c r="H14" s="810">
        <v>60437</v>
      </c>
      <c r="I14" s="810">
        <v>56812</v>
      </c>
      <c r="J14" s="810">
        <v>58191</v>
      </c>
      <c r="K14" s="810">
        <v>56603</v>
      </c>
      <c r="L14" s="810">
        <v>57522</v>
      </c>
      <c r="M14" s="810">
        <v>58613</v>
      </c>
      <c r="N14" s="810">
        <v>55766</v>
      </c>
      <c r="O14" s="810">
        <v>56016</v>
      </c>
      <c r="P14" s="811">
        <v>45121</v>
      </c>
      <c r="Q14" s="812">
        <v>53540</v>
      </c>
      <c r="R14" s="801"/>
      <c r="S14" s="801"/>
    </row>
    <row r="15" spans="1:19">
      <c r="A15" s="525"/>
      <c r="B15" s="526"/>
      <c r="C15" s="526"/>
      <c r="D15" s="526"/>
      <c r="E15" s="526"/>
      <c r="F15" s="527"/>
      <c r="G15" s="527"/>
      <c r="H15" s="527"/>
      <c r="I15" s="527"/>
      <c r="J15" s="527"/>
      <c r="K15" s="527"/>
      <c r="L15" s="527"/>
      <c r="M15" s="527"/>
      <c r="N15" s="527"/>
    </row>
    <row r="16" spans="1:19">
      <c r="A16" s="1292" t="s">
        <v>190</v>
      </c>
      <c r="B16" s="1292"/>
      <c r="C16" s="1292"/>
      <c r="D16" s="1292"/>
      <c r="E16" s="1292"/>
      <c r="F16" s="1292"/>
      <c r="G16" s="1292"/>
      <c r="H16" s="1292"/>
      <c r="I16" s="1292"/>
      <c r="J16" s="1292"/>
      <c r="K16" s="1292"/>
      <c r="N16" s="528"/>
    </row>
    <row r="17" spans="1:15">
      <c r="A17" s="1288" t="s">
        <v>174</v>
      </c>
      <c r="B17" s="1288"/>
      <c r="C17" s="1288"/>
      <c r="D17" s="1288"/>
      <c r="E17" s="1288"/>
      <c r="F17" s="1288"/>
      <c r="G17" s="1288"/>
      <c r="H17" s="1288"/>
      <c r="I17" s="1288"/>
      <c r="J17" s="1288"/>
      <c r="K17" s="1288"/>
    </row>
    <row r="18" spans="1:15">
      <c r="A18" s="1291" t="s">
        <v>175</v>
      </c>
      <c r="B18" s="1291"/>
      <c r="C18" s="1291"/>
      <c r="D18" s="1291"/>
      <c r="E18" s="1291"/>
      <c r="F18" s="1291"/>
      <c r="G18" s="1291"/>
      <c r="H18" s="1291"/>
      <c r="I18" s="1291"/>
      <c r="J18" s="1291"/>
      <c r="K18" s="1291"/>
    </row>
    <row r="19" spans="1:15">
      <c r="A19" s="1291" t="s">
        <v>176</v>
      </c>
      <c r="B19" s="1291"/>
      <c r="C19" s="1291"/>
      <c r="D19" s="1291"/>
      <c r="E19" s="1291"/>
      <c r="F19" s="1291"/>
      <c r="G19" s="1291"/>
      <c r="H19" s="1291"/>
      <c r="I19" s="1291"/>
      <c r="J19" s="1291"/>
      <c r="K19" s="1291"/>
    </row>
    <row r="20" spans="1:15">
      <c r="A20" s="1291" t="s">
        <v>177</v>
      </c>
      <c r="B20" s="1291"/>
      <c r="C20" s="1291"/>
      <c r="D20" s="1291"/>
      <c r="E20" s="1291"/>
      <c r="F20" s="1291"/>
      <c r="G20" s="1291"/>
      <c r="H20" s="1291"/>
      <c r="I20" s="1291"/>
      <c r="J20" s="1291"/>
      <c r="K20" s="1291"/>
    </row>
    <row r="21" spans="1:15">
      <c r="A21" s="1288" t="s">
        <v>178</v>
      </c>
      <c r="B21" s="1288"/>
      <c r="C21" s="1288"/>
      <c r="D21" s="1288"/>
      <c r="E21" s="1288"/>
      <c r="F21" s="1288"/>
      <c r="G21" s="1288"/>
      <c r="H21" s="1288"/>
      <c r="I21" s="1288"/>
      <c r="J21" s="1288"/>
      <c r="K21" s="1288"/>
    </row>
    <row r="22" spans="1:15" ht="41.45" customHeight="1">
      <c r="A22" s="1288" t="s">
        <v>191</v>
      </c>
      <c r="B22" s="1288"/>
      <c r="C22" s="1288"/>
      <c r="D22" s="1288"/>
      <c r="E22" s="1288"/>
      <c r="F22" s="1288"/>
      <c r="G22" s="1288"/>
      <c r="H22" s="1288"/>
      <c r="I22" s="1288"/>
      <c r="J22" s="1288"/>
      <c r="K22" s="1288"/>
      <c r="L22" s="1288"/>
      <c r="M22" s="744"/>
    </row>
    <row r="23" spans="1:15">
      <c r="A23" s="1284" t="s">
        <v>180</v>
      </c>
      <c r="B23" s="1284"/>
      <c r="C23" s="1284"/>
      <c r="D23" s="1284"/>
      <c r="E23" s="1284"/>
      <c r="F23" s="1284"/>
      <c r="G23" s="1284"/>
      <c r="H23" s="529"/>
      <c r="I23" s="529"/>
      <c r="J23" s="529"/>
      <c r="K23" s="529"/>
    </row>
    <row r="24" spans="1:15">
      <c r="A24" s="482" t="s">
        <v>554</v>
      </c>
      <c r="B24" s="478"/>
      <c r="C24" s="478"/>
      <c r="D24" s="478"/>
      <c r="E24" s="478"/>
      <c r="F24" s="478"/>
      <c r="G24" s="478"/>
      <c r="H24" s="530"/>
      <c r="I24" s="530"/>
      <c r="J24" s="530"/>
      <c r="K24" s="530"/>
    </row>
    <row r="27" spans="1:15" ht="14.25">
      <c r="A27" s="449" t="s">
        <v>519</v>
      </c>
    </row>
    <row r="28" spans="1:15">
      <c r="G28" s="475"/>
      <c r="J28" s="475" t="s">
        <v>582</v>
      </c>
    </row>
    <row r="29" spans="1:15">
      <c r="A29" s="517"/>
      <c r="B29" s="793">
        <v>2013</v>
      </c>
      <c r="C29" s="793">
        <v>2014</v>
      </c>
      <c r="D29" s="456">
        <v>2015</v>
      </c>
      <c r="E29" s="456">
        <v>2016</v>
      </c>
      <c r="F29" s="456">
        <v>2017</v>
      </c>
      <c r="G29" s="456">
        <v>2018</v>
      </c>
      <c r="H29" s="456">
        <v>2019</v>
      </c>
      <c r="I29" s="456">
        <v>2020</v>
      </c>
      <c r="J29" s="500">
        <v>2021</v>
      </c>
      <c r="K29" s="794"/>
      <c r="L29" s="794"/>
    </row>
    <row r="30" spans="1:15">
      <c r="A30" s="813" t="s">
        <v>181</v>
      </c>
      <c r="B30" s="814"/>
      <c r="C30" s="797"/>
      <c r="D30" s="797"/>
      <c r="E30" s="797"/>
      <c r="F30" s="797"/>
      <c r="G30" s="797"/>
      <c r="H30" s="797"/>
      <c r="I30" s="797"/>
      <c r="J30" s="798"/>
    </row>
    <row r="31" spans="1:15">
      <c r="A31" s="815" t="s">
        <v>182</v>
      </c>
      <c r="B31" s="816">
        <v>40296</v>
      </c>
      <c r="C31" s="509">
        <v>41059</v>
      </c>
      <c r="D31" s="509">
        <v>38403</v>
      </c>
      <c r="E31" s="509">
        <v>38250</v>
      </c>
      <c r="F31" s="509">
        <v>38411</v>
      </c>
      <c r="G31" s="509">
        <v>37009</v>
      </c>
      <c r="H31" s="509">
        <v>37528</v>
      </c>
      <c r="I31" s="800">
        <v>30358</v>
      </c>
      <c r="J31" s="788">
        <v>35895</v>
      </c>
      <c r="K31" s="801"/>
      <c r="L31" s="801"/>
      <c r="M31" s="801"/>
      <c r="N31" s="485"/>
      <c r="O31" s="485"/>
    </row>
    <row r="32" spans="1:15">
      <c r="A32" s="815" t="s">
        <v>183</v>
      </c>
      <c r="B32" s="816">
        <v>13541</v>
      </c>
      <c r="C32" s="509">
        <v>13967</v>
      </c>
      <c r="D32" s="509">
        <v>14995</v>
      </c>
      <c r="E32" s="509">
        <v>15405</v>
      </c>
      <c r="F32" s="509">
        <v>16598</v>
      </c>
      <c r="G32" s="509">
        <v>15202</v>
      </c>
      <c r="H32" s="509">
        <v>14978</v>
      </c>
      <c r="I32" s="800">
        <v>12501</v>
      </c>
      <c r="J32" s="788">
        <v>14753</v>
      </c>
      <c r="K32" s="801"/>
      <c r="L32" s="801"/>
      <c r="M32" s="485"/>
      <c r="N32" s="485"/>
      <c r="O32" s="485"/>
    </row>
    <row r="33" spans="1:15">
      <c r="A33" s="815" t="s">
        <v>184</v>
      </c>
      <c r="B33" s="816">
        <v>4560</v>
      </c>
      <c r="C33" s="509">
        <v>4828</v>
      </c>
      <c r="D33" s="509">
        <v>5256</v>
      </c>
      <c r="E33" s="509">
        <v>5777</v>
      </c>
      <c r="F33" s="509">
        <v>5692</v>
      </c>
      <c r="G33" s="509">
        <v>5572</v>
      </c>
      <c r="H33" s="509">
        <v>5783</v>
      </c>
      <c r="I33" s="800">
        <v>4382</v>
      </c>
      <c r="J33" s="788">
        <v>5395</v>
      </c>
      <c r="K33" s="801"/>
      <c r="L33" s="801"/>
      <c r="M33" s="485"/>
      <c r="N33" s="485"/>
      <c r="O33" s="485"/>
    </row>
    <row r="34" spans="1:15">
      <c r="A34" s="817" t="s">
        <v>185</v>
      </c>
      <c r="B34" s="816"/>
      <c r="C34" s="509"/>
      <c r="D34" s="509"/>
      <c r="E34" s="509"/>
      <c r="F34" s="509"/>
      <c r="G34" s="509"/>
      <c r="H34" s="509"/>
      <c r="I34" s="800"/>
      <c r="J34" s="788"/>
      <c r="K34" s="801"/>
      <c r="L34" s="801"/>
      <c r="M34" s="485"/>
      <c r="N34" s="485"/>
      <c r="O34" s="485"/>
    </row>
    <row r="35" spans="1:15">
      <c r="A35" s="818" t="s">
        <v>184</v>
      </c>
      <c r="B35" s="816">
        <v>4560</v>
      </c>
      <c r="C35" s="509">
        <v>4828</v>
      </c>
      <c r="D35" s="509">
        <v>5256</v>
      </c>
      <c r="E35" s="509">
        <v>5777</v>
      </c>
      <c r="F35" s="509">
        <v>5692</v>
      </c>
      <c r="G35" s="509">
        <v>5572</v>
      </c>
      <c r="H35" s="509">
        <v>5783</v>
      </c>
      <c r="I35" s="800">
        <v>4382</v>
      </c>
      <c r="J35" s="788">
        <v>5395</v>
      </c>
      <c r="K35" s="801"/>
      <c r="L35" s="801"/>
      <c r="M35" s="485"/>
      <c r="N35" s="485"/>
      <c r="O35" s="485"/>
    </row>
    <row r="36" spans="1:15">
      <c r="A36" s="818" t="s">
        <v>186</v>
      </c>
      <c r="B36" s="819">
        <v>22444</v>
      </c>
      <c r="C36" s="522">
        <v>23472</v>
      </c>
      <c r="D36" s="522">
        <v>23052</v>
      </c>
      <c r="E36" s="522">
        <v>23719</v>
      </c>
      <c r="F36" s="522">
        <v>25874</v>
      </c>
      <c r="G36" s="522">
        <v>23944</v>
      </c>
      <c r="H36" s="522">
        <v>24575</v>
      </c>
      <c r="I36" s="800">
        <v>21513</v>
      </c>
      <c r="J36" s="788">
        <v>23589</v>
      </c>
      <c r="K36" s="801"/>
      <c r="L36" s="801"/>
      <c r="M36" s="485"/>
      <c r="N36" s="485"/>
      <c r="O36" s="485"/>
    </row>
    <row r="37" spans="1:15">
      <c r="A37" s="820" t="s">
        <v>187</v>
      </c>
      <c r="B37" s="821">
        <v>3621</v>
      </c>
      <c r="C37" s="524">
        <v>3508</v>
      </c>
      <c r="D37" s="524">
        <v>3892</v>
      </c>
      <c r="E37" s="524">
        <v>3590</v>
      </c>
      <c r="F37" s="524">
        <v>3974</v>
      </c>
      <c r="G37" s="524">
        <v>3857</v>
      </c>
      <c r="H37" s="524">
        <v>3673</v>
      </c>
      <c r="I37" s="800">
        <v>2877</v>
      </c>
      <c r="J37" s="788">
        <v>3325</v>
      </c>
      <c r="K37" s="801"/>
      <c r="L37" s="801"/>
      <c r="M37" s="485"/>
      <c r="N37" s="485"/>
      <c r="O37" s="485"/>
    </row>
    <row r="38" spans="1:15">
      <c r="A38" s="820" t="s">
        <v>188</v>
      </c>
      <c r="B38" s="821">
        <v>18823</v>
      </c>
      <c r="C38" s="524">
        <v>19964</v>
      </c>
      <c r="D38" s="524">
        <v>19160</v>
      </c>
      <c r="E38" s="524">
        <v>20129</v>
      </c>
      <c r="F38" s="524">
        <v>21900</v>
      </c>
      <c r="G38" s="524">
        <v>20087</v>
      </c>
      <c r="H38" s="524">
        <v>20902</v>
      </c>
      <c r="I38" s="800">
        <v>18636</v>
      </c>
      <c r="J38" s="788">
        <v>20264</v>
      </c>
      <c r="K38" s="801"/>
      <c r="L38" s="801"/>
      <c r="M38" s="485"/>
      <c r="N38" s="485"/>
      <c r="O38" s="485"/>
    </row>
    <row r="39" spans="1:15">
      <c r="A39" s="818" t="s">
        <v>189</v>
      </c>
      <c r="B39" s="571">
        <v>31393</v>
      </c>
      <c r="C39" s="510">
        <v>31554</v>
      </c>
      <c r="D39" s="510">
        <v>30346</v>
      </c>
      <c r="E39" s="510">
        <v>29936</v>
      </c>
      <c r="F39" s="510">
        <v>29135</v>
      </c>
      <c r="G39" s="510">
        <v>28267</v>
      </c>
      <c r="H39" s="510">
        <v>27931</v>
      </c>
      <c r="I39" s="800">
        <v>21346</v>
      </c>
      <c r="J39" s="788">
        <v>27059</v>
      </c>
      <c r="K39" s="801"/>
      <c r="L39" s="801"/>
      <c r="M39" s="485"/>
      <c r="N39" s="485"/>
      <c r="O39" s="485"/>
    </row>
    <row r="40" spans="1:15">
      <c r="A40" s="822" t="s">
        <v>116</v>
      </c>
      <c r="B40" s="823">
        <v>58397</v>
      </c>
      <c r="C40" s="810">
        <v>59854</v>
      </c>
      <c r="D40" s="810">
        <v>58654</v>
      </c>
      <c r="E40" s="810">
        <v>59432</v>
      </c>
      <c r="F40" s="810">
        <v>60701</v>
      </c>
      <c r="G40" s="810">
        <v>57783</v>
      </c>
      <c r="H40" s="810">
        <v>58289</v>
      </c>
      <c r="I40" s="811">
        <v>47241</v>
      </c>
      <c r="J40" s="812">
        <v>56043</v>
      </c>
      <c r="K40" s="801"/>
      <c r="L40" s="801"/>
      <c r="M40" s="485"/>
      <c r="N40" s="485"/>
      <c r="O40" s="485"/>
    </row>
    <row r="41" spans="1:15">
      <c r="A41" s="525"/>
      <c r="B41" s="527"/>
      <c r="C41" s="527"/>
      <c r="D41" s="527"/>
      <c r="E41" s="527"/>
      <c r="F41" s="527"/>
      <c r="G41" s="527"/>
    </row>
    <row r="42" spans="1:15">
      <c r="A42" s="1292" t="s">
        <v>190</v>
      </c>
      <c r="B42" s="1292"/>
      <c r="C42" s="1292"/>
      <c r="D42" s="1292"/>
      <c r="E42" s="1292"/>
      <c r="F42" s="1292"/>
      <c r="G42" s="1292"/>
      <c r="H42" s="1292"/>
      <c r="I42" s="1292"/>
      <c r="J42" s="1292"/>
      <c r="K42" s="1292"/>
      <c r="N42" s="528"/>
    </row>
    <row r="43" spans="1:15">
      <c r="A43" s="1288" t="s">
        <v>174</v>
      </c>
      <c r="B43" s="1288"/>
      <c r="C43" s="1288"/>
      <c r="D43" s="1288"/>
      <c r="E43" s="1288"/>
      <c r="F43" s="1288"/>
      <c r="G43" s="1288"/>
      <c r="H43" s="1288"/>
      <c r="I43" s="1288"/>
      <c r="J43" s="1288"/>
      <c r="K43" s="1288"/>
    </row>
    <row r="44" spans="1:15">
      <c r="A44" s="1291" t="s">
        <v>175</v>
      </c>
      <c r="B44" s="1291"/>
      <c r="C44" s="1291"/>
      <c r="D44" s="1291"/>
      <c r="E44" s="1291"/>
      <c r="F44" s="1291"/>
      <c r="G44" s="1291"/>
      <c r="H44" s="1291"/>
      <c r="I44" s="1291"/>
      <c r="J44" s="1291"/>
      <c r="K44" s="1291"/>
    </row>
    <row r="45" spans="1:15">
      <c r="A45" s="1291" t="s">
        <v>176</v>
      </c>
      <c r="B45" s="1291"/>
      <c r="C45" s="1291"/>
      <c r="D45" s="1291"/>
      <c r="E45" s="1291"/>
      <c r="F45" s="1291"/>
      <c r="G45" s="1291"/>
      <c r="H45" s="1291"/>
      <c r="I45" s="1291"/>
      <c r="J45" s="1291"/>
      <c r="K45" s="1291"/>
    </row>
    <row r="46" spans="1:15">
      <c r="A46" s="1291" t="s">
        <v>177</v>
      </c>
      <c r="B46" s="1291"/>
      <c r="C46" s="1291"/>
      <c r="D46" s="1291"/>
      <c r="E46" s="1291"/>
      <c r="F46" s="1291"/>
      <c r="G46" s="1291"/>
      <c r="H46" s="1291"/>
      <c r="I46" s="1291"/>
      <c r="J46" s="1291"/>
      <c r="K46" s="1291"/>
    </row>
    <row r="47" spans="1:15">
      <c r="A47" s="1288" t="s">
        <v>178</v>
      </c>
      <c r="B47" s="1288"/>
      <c r="C47" s="1288"/>
      <c r="D47" s="1288"/>
      <c r="E47" s="1288"/>
      <c r="F47" s="1288"/>
      <c r="G47" s="1288"/>
      <c r="H47" s="1288"/>
      <c r="I47" s="1288"/>
      <c r="J47" s="1288"/>
      <c r="K47" s="1288"/>
    </row>
    <row r="48" spans="1:15" ht="39.6" customHeight="1">
      <c r="A48" s="1288" t="s">
        <v>191</v>
      </c>
      <c r="B48" s="1288"/>
      <c r="C48" s="1288"/>
      <c r="D48" s="1288"/>
      <c r="E48" s="1288"/>
      <c r="F48" s="1288"/>
      <c r="G48" s="1288"/>
      <c r="H48" s="1288"/>
      <c r="I48" s="1288"/>
      <c r="J48" s="1288"/>
      <c r="K48" s="1288"/>
      <c r="L48" s="1288"/>
      <c r="M48" s="744"/>
    </row>
    <row r="49" spans="1:15">
      <c r="A49" s="1284" t="s">
        <v>246</v>
      </c>
      <c r="B49" s="1284"/>
      <c r="C49" s="1284"/>
      <c r="D49" s="1284"/>
      <c r="E49" s="1284"/>
      <c r="F49" s="1284"/>
      <c r="G49" s="1284"/>
      <c r="H49" s="529"/>
      <c r="I49" s="529"/>
      <c r="J49" s="529"/>
      <c r="K49" s="529"/>
    </row>
    <row r="50" spans="1:15">
      <c r="A50" s="482" t="s">
        <v>554</v>
      </c>
      <c r="B50" s="478"/>
      <c r="C50" s="478"/>
      <c r="D50" s="478"/>
      <c r="E50" s="478"/>
      <c r="F50" s="478"/>
      <c r="G50" s="478"/>
      <c r="H50" s="530"/>
      <c r="I50" s="530"/>
      <c r="J50" s="530"/>
      <c r="K50" s="530"/>
    </row>
    <row r="52" spans="1:15">
      <c r="I52" s="528"/>
      <c r="J52" s="528"/>
      <c r="K52" s="528"/>
      <c r="L52" s="528"/>
      <c r="M52" s="528"/>
      <c r="N52" s="528"/>
    </row>
    <row r="53" spans="1:15">
      <c r="C53" s="485"/>
      <c r="D53" s="485"/>
      <c r="E53" s="485"/>
      <c r="F53" s="485"/>
      <c r="G53" s="485"/>
      <c r="H53" s="485"/>
      <c r="I53" s="485"/>
      <c r="J53" s="485"/>
      <c r="K53" s="485"/>
      <c r="L53" s="485"/>
      <c r="M53" s="485"/>
      <c r="N53" s="485"/>
      <c r="O53" s="485"/>
    </row>
    <row r="54" spans="1:15">
      <c r="B54" s="485"/>
      <c r="C54" s="485"/>
      <c r="D54" s="485"/>
      <c r="E54" s="485"/>
      <c r="F54" s="485"/>
      <c r="G54" s="485"/>
      <c r="H54" s="485"/>
      <c r="I54" s="485"/>
      <c r="J54" s="485"/>
      <c r="K54" s="485"/>
      <c r="L54" s="485"/>
      <c r="M54" s="485"/>
      <c r="N54" s="485"/>
      <c r="O54" s="485"/>
    </row>
    <row r="55" spans="1:15">
      <c r="B55" s="485"/>
      <c r="C55" s="485"/>
      <c r="D55" s="485"/>
      <c r="E55" s="485"/>
      <c r="F55" s="485"/>
      <c r="G55" s="485"/>
      <c r="H55" s="485"/>
      <c r="I55" s="485"/>
      <c r="J55" s="485"/>
      <c r="K55" s="485"/>
      <c r="L55" s="485"/>
      <c r="M55" s="485"/>
      <c r="N55" s="485"/>
      <c r="O55" s="485"/>
    </row>
    <row r="56" spans="1:15">
      <c r="B56" s="485"/>
      <c r="C56" s="485"/>
      <c r="D56" s="485"/>
      <c r="E56" s="485"/>
      <c r="F56" s="485"/>
      <c r="G56" s="485"/>
      <c r="H56" s="485"/>
      <c r="I56" s="485"/>
      <c r="J56" s="485"/>
      <c r="K56" s="485"/>
      <c r="L56" s="485"/>
      <c r="M56" s="485"/>
      <c r="N56" s="485"/>
      <c r="O56" s="485"/>
    </row>
    <row r="57" spans="1:15">
      <c r="B57" s="485"/>
      <c r="C57" s="485"/>
      <c r="D57" s="485"/>
      <c r="E57" s="485"/>
      <c r="F57" s="485"/>
      <c r="G57" s="485"/>
      <c r="H57" s="485"/>
      <c r="I57" s="485"/>
      <c r="J57" s="485"/>
      <c r="K57" s="485"/>
      <c r="L57" s="485"/>
      <c r="M57" s="485"/>
      <c r="N57" s="485"/>
      <c r="O57" s="485"/>
    </row>
    <row r="58" spans="1:15">
      <c r="B58" s="485"/>
      <c r="C58" s="485"/>
      <c r="D58" s="485"/>
      <c r="E58" s="485"/>
      <c r="F58" s="485"/>
      <c r="G58" s="485"/>
      <c r="H58" s="485"/>
      <c r="I58" s="485"/>
      <c r="J58" s="485"/>
      <c r="K58" s="485"/>
      <c r="L58" s="485"/>
      <c r="M58" s="485"/>
      <c r="N58" s="485"/>
      <c r="O58" s="485"/>
    </row>
    <row r="59" spans="1:15">
      <c r="B59" s="485"/>
      <c r="C59" s="485"/>
      <c r="D59" s="485"/>
      <c r="E59" s="485"/>
      <c r="F59" s="485"/>
      <c r="G59" s="485"/>
      <c r="H59" s="485"/>
      <c r="I59" s="485"/>
      <c r="J59" s="485"/>
      <c r="K59" s="485"/>
      <c r="L59" s="485"/>
      <c r="M59" s="485"/>
      <c r="N59" s="485"/>
      <c r="O59" s="485"/>
    </row>
    <row r="60" spans="1:15">
      <c r="B60" s="485"/>
      <c r="C60" s="485"/>
      <c r="D60" s="485"/>
      <c r="E60" s="485"/>
      <c r="F60" s="485"/>
      <c r="G60" s="485"/>
      <c r="H60" s="485"/>
      <c r="I60" s="485"/>
      <c r="J60" s="485"/>
      <c r="K60" s="485"/>
      <c r="L60" s="485"/>
      <c r="M60" s="485"/>
      <c r="N60" s="485"/>
      <c r="O60" s="485"/>
    </row>
    <row r="61" spans="1:15">
      <c r="B61" s="485"/>
      <c r="C61" s="485"/>
      <c r="D61" s="485"/>
      <c r="E61" s="485"/>
      <c r="F61" s="485"/>
      <c r="G61" s="485"/>
      <c r="H61" s="485"/>
      <c r="I61" s="485"/>
      <c r="J61" s="485"/>
      <c r="K61" s="485"/>
      <c r="L61" s="485"/>
      <c r="M61" s="485"/>
      <c r="N61" s="485"/>
      <c r="O61" s="485"/>
    </row>
    <row r="62" spans="1:15">
      <c r="B62" s="485"/>
      <c r="C62" s="485"/>
      <c r="D62" s="485"/>
      <c r="E62" s="485"/>
      <c r="F62" s="485"/>
      <c r="G62" s="485"/>
      <c r="H62" s="485"/>
      <c r="I62" s="485"/>
      <c r="J62" s="485"/>
      <c r="K62" s="485"/>
      <c r="L62" s="485"/>
      <c r="M62" s="485"/>
      <c r="N62" s="485"/>
      <c r="O62" s="485"/>
    </row>
  </sheetData>
  <sheetProtection selectLockedCells="1" selectUnlockedCells="1"/>
  <mergeCells count="16">
    <mergeCell ref="A21:K21"/>
    <mergeCell ref="A16:K16"/>
    <mergeCell ref="A17:K17"/>
    <mergeCell ref="A18:K18"/>
    <mergeCell ref="A19:K19"/>
    <mergeCell ref="A20:K20"/>
    <mergeCell ref="A46:K46"/>
    <mergeCell ref="A47:K47"/>
    <mergeCell ref="A48:L48"/>
    <mergeCell ref="A49:G49"/>
    <mergeCell ref="A22:L22"/>
    <mergeCell ref="A23:G23"/>
    <mergeCell ref="A42:K42"/>
    <mergeCell ref="A43:K43"/>
    <mergeCell ref="A44:K44"/>
    <mergeCell ref="A45:K45"/>
  </mergeCell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workbookViewId="0">
      <pane xSplit="1" ySplit="3" topLeftCell="B23" activePane="bottomRight" state="frozen"/>
      <selection pane="topRight"/>
      <selection pane="bottomLeft"/>
      <selection pane="bottomRight"/>
    </sheetView>
  </sheetViews>
  <sheetFormatPr baseColWidth="10" defaultColWidth="12.42578125" defaultRowHeight="11.25"/>
  <cols>
    <col min="1" max="1" width="28.7109375" style="470" customWidth="1"/>
    <col min="2" max="4" width="6.140625" style="533" customWidth="1"/>
    <col min="5" max="17" width="6.140625" style="470" customWidth="1"/>
    <col min="18" max="16384" width="12.42578125" style="470"/>
  </cols>
  <sheetData>
    <row r="1" spans="1:19" ht="14.25">
      <c r="A1" s="449" t="s">
        <v>520</v>
      </c>
      <c r="Q1" s="516"/>
    </row>
    <row r="2" spans="1:19">
      <c r="N2" s="475"/>
      <c r="Q2" s="475" t="s">
        <v>582</v>
      </c>
    </row>
    <row r="3" spans="1:19" s="536" customFormat="1">
      <c r="A3" s="792"/>
      <c r="B3" s="534">
        <v>2006</v>
      </c>
      <c r="C3" s="535">
        <v>2007</v>
      </c>
      <c r="D3" s="535">
        <v>2008</v>
      </c>
      <c r="E3" s="535">
        <v>2009</v>
      </c>
      <c r="F3" s="535">
        <v>2010</v>
      </c>
      <c r="G3" s="535">
        <v>2011</v>
      </c>
      <c r="H3" s="535">
        <v>2012</v>
      </c>
      <c r="I3" s="535">
        <v>2013</v>
      </c>
      <c r="J3" s="535">
        <v>2014</v>
      </c>
      <c r="K3" s="456">
        <v>2015</v>
      </c>
      <c r="L3" s="456">
        <v>2016</v>
      </c>
      <c r="M3" s="456">
        <v>2017</v>
      </c>
      <c r="N3" s="456">
        <v>2018</v>
      </c>
      <c r="O3" s="456">
        <v>2019</v>
      </c>
      <c r="P3" s="456">
        <v>2020</v>
      </c>
      <c r="Q3" s="500">
        <v>2021</v>
      </c>
      <c r="R3" s="794"/>
      <c r="S3" s="794"/>
    </row>
    <row r="4" spans="1:19" s="537" customFormat="1" ht="12.75">
      <c r="A4" s="795" t="s">
        <v>181</v>
      </c>
      <c r="B4" s="824"/>
      <c r="C4" s="796"/>
      <c r="D4" s="796"/>
      <c r="E4" s="796"/>
      <c r="F4" s="797"/>
      <c r="G4" s="797"/>
      <c r="H4" s="797"/>
      <c r="I4" s="797"/>
      <c r="J4" s="797"/>
      <c r="K4" s="797"/>
      <c r="L4" s="797"/>
      <c r="M4" s="797"/>
      <c r="N4" s="797"/>
      <c r="O4" s="797"/>
      <c r="P4" s="797"/>
      <c r="Q4" s="798"/>
      <c r="R4" s="515"/>
      <c r="S4" s="515"/>
    </row>
    <row r="5" spans="1:19" s="537" customFormat="1">
      <c r="A5" s="799" t="s">
        <v>182</v>
      </c>
      <c r="B5" s="538">
        <v>1346</v>
      </c>
      <c r="C5" s="539">
        <v>1359</v>
      </c>
      <c r="D5" s="539">
        <v>1235</v>
      </c>
      <c r="E5" s="539">
        <v>1252</v>
      </c>
      <c r="F5" s="539">
        <v>1133</v>
      </c>
      <c r="G5" s="539">
        <v>1096</v>
      </c>
      <c r="H5" s="539">
        <v>1027</v>
      </c>
      <c r="I5" s="539">
        <v>930</v>
      </c>
      <c r="J5" s="539">
        <v>992</v>
      </c>
      <c r="K5" s="539">
        <v>988</v>
      </c>
      <c r="L5" s="539">
        <v>1019</v>
      </c>
      <c r="M5" s="539">
        <v>1010</v>
      </c>
      <c r="N5" s="539">
        <v>963</v>
      </c>
      <c r="O5" s="539">
        <v>1037</v>
      </c>
      <c r="P5" s="804">
        <v>843</v>
      </c>
      <c r="Q5" s="805">
        <v>963</v>
      </c>
      <c r="R5" s="801"/>
      <c r="S5" s="801"/>
    </row>
    <row r="6" spans="1:19" s="537" customFormat="1">
      <c r="A6" s="799" t="s">
        <v>183</v>
      </c>
      <c r="B6" s="538">
        <v>3067</v>
      </c>
      <c r="C6" s="539">
        <v>2988</v>
      </c>
      <c r="D6" s="539">
        <v>2806</v>
      </c>
      <c r="E6" s="539">
        <v>2796</v>
      </c>
      <c r="F6" s="510">
        <v>2621</v>
      </c>
      <c r="G6" s="510">
        <v>2597</v>
      </c>
      <c r="H6" s="510">
        <v>2384</v>
      </c>
      <c r="I6" s="510">
        <v>2077</v>
      </c>
      <c r="J6" s="510">
        <v>2150</v>
      </c>
      <c r="K6" s="510">
        <v>2175</v>
      </c>
      <c r="L6" s="539">
        <v>2188</v>
      </c>
      <c r="M6" s="539">
        <v>2156</v>
      </c>
      <c r="N6" s="539">
        <v>2016</v>
      </c>
      <c r="O6" s="539">
        <v>1944</v>
      </c>
      <c r="P6" s="804">
        <v>1497</v>
      </c>
      <c r="Q6" s="805">
        <v>1733</v>
      </c>
      <c r="R6" s="801"/>
      <c r="S6" s="801"/>
    </row>
    <row r="7" spans="1:19" s="537" customFormat="1">
      <c r="A7" s="799" t="s">
        <v>184</v>
      </c>
      <c r="B7" s="538">
        <v>296</v>
      </c>
      <c r="C7" s="539">
        <v>273</v>
      </c>
      <c r="D7" s="539">
        <v>234</v>
      </c>
      <c r="E7" s="539">
        <v>225</v>
      </c>
      <c r="F7" s="510">
        <v>238</v>
      </c>
      <c r="G7" s="510">
        <v>270</v>
      </c>
      <c r="H7" s="510">
        <v>242</v>
      </c>
      <c r="I7" s="510">
        <v>261</v>
      </c>
      <c r="J7" s="510">
        <v>242</v>
      </c>
      <c r="K7" s="510">
        <v>298</v>
      </c>
      <c r="L7" s="539">
        <v>270</v>
      </c>
      <c r="M7" s="539">
        <v>282</v>
      </c>
      <c r="N7" s="539">
        <v>269</v>
      </c>
      <c r="O7" s="539">
        <v>263</v>
      </c>
      <c r="P7" s="804">
        <v>201</v>
      </c>
      <c r="Q7" s="805">
        <v>248</v>
      </c>
      <c r="R7" s="801"/>
      <c r="S7" s="801"/>
    </row>
    <row r="8" spans="1:19" s="537" customFormat="1">
      <c r="A8" s="802" t="s">
        <v>185</v>
      </c>
      <c r="B8" s="538"/>
      <c r="C8" s="539"/>
      <c r="D8" s="539"/>
      <c r="E8" s="539"/>
      <c r="F8" s="510"/>
      <c r="G8" s="510"/>
      <c r="H8" s="510"/>
      <c r="I8" s="510"/>
      <c r="J8" s="510"/>
      <c r="K8" s="510"/>
      <c r="L8" s="510"/>
      <c r="M8" s="510"/>
      <c r="N8" s="510"/>
      <c r="O8" s="510"/>
      <c r="P8" s="800"/>
      <c r="Q8" s="788"/>
      <c r="R8" s="801"/>
      <c r="S8" s="801"/>
    </row>
    <row r="9" spans="1:19" s="537" customFormat="1">
      <c r="A9" s="803" t="s">
        <v>184</v>
      </c>
      <c r="B9" s="538">
        <v>296</v>
      </c>
      <c r="C9" s="539">
        <v>273</v>
      </c>
      <c r="D9" s="539">
        <v>234</v>
      </c>
      <c r="E9" s="539">
        <v>225</v>
      </c>
      <c r="F9" s="510">
        <v>238</v>
      </c>
      <c r="G9" s="510">
        <v>270</v>
      </c>
      <c r="H9" s="510">
        <v>242</v>
      </c>
      <c r="I9" s="510">
        <v>261</v>
      </c>
      <c r="J9" s="510">
        <v>242</v>
      </c>
      <c r="K9" s="510">
        <v>298</v>
      </c>
      <c r="L9" s="510">
        <v>270</v>
      </c>
      <c r="M9" s="510">
        <v>282</v>
      </c>
      <c r="N9" s="510">
        <v>269</v>
      </c>
      <c r="O9" s="510">
        <v>263</v>
      </c>
      <c r="P9" s="800">
        <v>201</v>
      </c>
      <c r="Q9" s="788">
        <v>248</v>
      </c>
      <c r="R9" s="801"/>
      <c r="S9" s="801"/>
    </row>
    <row r="10" spans="1:19" s="537" customFormat="1">
      <c r="A10" s="803" t="s">
        <v>186</v>
      </c>
      <c r="B10" s="538">
        <v>3461</v>
      </c>
      <c r="C10" s="539">
        <v>3407</v>
      </c>
      <c r="D10" s="539">
        <v>3144</v>
      </c>
      <c r="E10" s="539">
        <v>3168</v>
      </c>
      <c r="F10" s="539">
        <v>2994</v>
      </c>
      <c r="G10" s="539">
        <v>2930</v>
      </c>
      <c r="H10" s="539">
        <v>2757</v>
      </c>
      <c r="I10" s="539">
        <v>2417</v>
      </c>
      <c r="J10" s="539">
        <v>2515</v>
      </c>
      <c r="K10" s="539">
        <v>2512</v>
      </c>
      <c r="L10" s="510">
        <v>2544</v>
      </c>
      <c r="M10" s="510">
        <v>2456</v>
      </c>
      <c r="N10" s="510">
        <v>2325</v>
      </c>
      <c r="O10" s="510">
        <v>2264</v>
      </c>
      <c r="P10" s="800">
        <v>1750</v>
      </c>
      <c r="Q10" s="788">
        <v>1942</v>
      </c>
      <c r="R10" s="801"/>
      <c r="S10" s="801"/>
    </row>
    <row r="11" spans="1:19" s="492" customFormat="1">
      <c r="A11" s="806" t="s">
        <v>187</v>
      </c>
      <c r="B11" s="540">
        <v>870</v>
      </c>
      <c r="C11" s="541">
        <v>552</v>
      </c>
      <c r="D11" s="541">
        <v>411</v>
      </c>
      <c r="E11" s="541">
        <v>408</v>
      </c>
      <c r="F11" s="542">
        <v>350</v>
      </c>
      <c r="G11" s="542">
        <v>321</v>
      </c>
      <c r="H11" s="542">
        <v>339</v>
      </c>
      <c r="I11" s="542">
        <v>297</v>
      </c>
      <c r="J11" s="542">
        <v>250</v>
      </c>
      <c r="K11" s="542">
        <v>264</v>
      </c>
      <c r="L11" s="542">
        <v>302</v>
      </c>
      <c r="M11" s="542">
        <v>232</v>
      </c>
      <c r="N11" s="542">
        <v>222</v>
      </c>
      <c r="O11" s="542">
        <v>220</v>
      </c>
      <c r="P11" s="807">
        <v>181</v>
      </c>
      <c r="Q11" s="788">
        <v>194</v>
      </c>
      <c r="R11" s="801"/>
      <c r="S11" s="801"/>
    </row>
    <row r="12" spans="1:19" s="492" customFormat="1">
      <c r="A12" s="806" t="s">
        <v>188</v>
      </c>
      <c r="B12" s="540">
        <v>2591</v>
      </c>
      <c r="C12" s="541">
        <v>2855</v>
      </c>
      <c r="D12" s="541">
        <v>2733</v>
      </c>
      <c r="E12" s="541">
        <v>2760</v>
      </c>
      <c r="F12" s="542">
        <v>2644</v>
      </c>
      <c r="G12" s="542">
        <v>2609</v>
      </c>
      <c r="H12" s="542">
        <v>2418</v>
      </c>
      <c r="I12" s="542">
        <v>2120</v>
      </c>
      <c r="J12" s="542">
        <v>2265</v>
      </c>
      <c r="K12" s="542">
        <v>2248</v>
      </c>
      <c r="L12" s="542">
        <v>2242</v>
      </c>
      <c r="M12" s="542">
        <v>2224</v>
      </c>
      <c r="N12" s="542">
        <v>2103</v>
      </c>
      <c r="O12" s="542">
        <v>2044</v>
      </c>
      <c r="P12" s="807">
        <v>1569</v>
      </c>
      <c r="Q12" s="788">
        <v>1748</v>
      </c>
      <c r="R12" s="801"/>
      <c r="S12" s="801"/>
    </row>
    <row r="13" spans="1:19" s="537" customFormat="1">
      <c r="A13" s="803" t="s">
        <v>189</v>
      </c>
      <c r="B13" s="538">
        <v>952</v>
      </c>
      <c r="C13" s="539">
        <v>940</v>
      </c>
      <c r="D13" s="539">
        <v>897</v>
      </c>
      <c r="E13" s="539">
        <v>880</v>
      </c>
      <c r="F13" s="510">
        <v>760</v>
      </c>
      <c r="G13" s="510">
        <v>763</v>
      </c>
      <c r="H13" s="510">
        <v>654</v>
      </c>
      <c r="I13" s="510">
        <v>590</v>
      </c>
      <c r="J13" s="510">
        <v>627</v>
      </c>
      <c r="K13" s="510">
        <v>651</v>
      </c>
      <c r="L13" s="510">
        <v>663</v>
      </c>
      <c r="M13" s="510">
        <v>710</v>
      </c>
      <c r="N13" s="510">
        <v>654</v>
      </c>
      <c r="O13" s="510">
        <v>717</v>
      </c>
      <c r="P13" s="800">
        <v>590</v>
      </c>
      <c r="Q13" s="788">
        <v>754</v>
      </c>
      <c r="R13" s="801"/>
      <c r="S13" s="801"/>
    </row>
    <row r="14" spans="1:19" s="537" customFormat="1">
      <c r="A14" s="808" t="s">
        <v>116</v>
      </c>
      <c r="B14" s="825">
        <v>4709</v>
      </c>
      <c r="C14" s="826">
        <v>4620</v>
      </c>
      <c r="D14" s="826">
        <v>4275</v>
      </c>
      <c r="E14" s="826">
        <v>4273</v>
      </c>
      <c r="F14" s="827">
        <v>3992</v>
      </c>
      <c r="G14" s="827">
        <v>3963</v>
      </c>
      <c r="H14" s="827">
        <v>3653</v>
      </c>
      <c r="I14" s="827">
        <v>3268</v>
      </c>
      <c r="J14" s="827">
        <v>3384</v>
      </c>
      <c r="K14" s="827">
        <v>3461</v>
      </c>
      <c r="L14" s="827">
        <v>3477</v>
      </c>
      <c r="M14" s="827">
        <v>3448</v>
      </c>
      <c r="N14" s="827">
        <v>3248</v>
      </c>
      <c r="O14" s="827">
        <v>3244</v>
      </c>
      <c r="P14" s="811">
        <v>2541</v>
      </c>
      <c r="Q14" s="812">
        <v>2944</v>
      </c>
      <c r="R14" s="801"/>
      <c r="S14" s="801"/>
    </row>
    <row r="15" spans="1:19" s="537" customFormat="1">
      <c r="A15" s="525"/>
      <c r="B15" s="828"/>
      <c r="C15" s="828"/>
      <c r="D15" s="828"/>
      <c r="E15" s="828"/>
      <c r="F15" s="549"/>
      <c r="G15" s="549"/>
      <c r="H15" s="549"/>
      <c r="I15" s="549"/>
      <c r="J15" s="549"/>
      <c r="K15" s="549"/>
      <c r="L15" s="549"/>
      <c r="M15" s="549"/>
      <c r="N15" s="549"/>
    </row>
    <row r="16" spans="1:19" s="515" customFormat="1" ht="12.75">
      <c r="A16" s="1292" t="s">
        <v>190</v>
      </c>
      <c r="B16" s="1292"/>
      <c r="C16" s="1292"/>
      <c r="D16" s="1292"/>
      <c r="E16" s="1292"/>
      <c r="F16" s="1292"/>
      <c r="G16" s="1292"/>
      <c r="H16" s="1292"/>
      <c r="I16" s="1292"/>
      <c r="J16" s="1292"/>
      <c r="K16" s="1292"/>
      <c r="N16" s="528"/>
    </row>
    <row r="17" spans="1:17" s="479" customFormat="1">
      <c r="A17" s="1294" t="s">
        <v>192</v>
      </c>
      <c r="B17" s="1294"/>
      <c r="C17" s="1294"/>
      <c r="D17" s="1294"/>
      <c r="E17" s="1294"/>
      <c r="F17" s="1294"/>
      <c r="G17" s="1294"/>
      <c r="H17" s="1294"/>
      <c r="I17" s="1294"/>
      <c r="J17" s="1294"/>
      <c r="K17" s="1294"/>
    </row>
    <row r="18" spans="1:17" s="515" customFormat="1" ht="43.15" customHeight="1">
      <c r="A18" s="1288" t="s">
        <v>191</v>
      </c>
      <c r="B18" s="1288"/>
      <c r="C18" s="1288"/>
      <c r="D18" s="1288"/>
      <c r="E18" s="1288"/>
      <c r="F18" s="1288"/>
      <c r="G18" s="1288"/>
      <c r="H18" s="1288"/>
      <c r="I18" s="1288"/>
      <c r="J18" s="1288"/>
      <c r="K18" s="1288"/>
      <c r="L18" s="1288"/>
      <c r="M18" s="744"/>
    </row>
    <row r="19" spans="1:17">
      <c r="A19" s="743" t="s">
        <v>180</v>
      </c>
      <c r="B19" s="743"/>
      <c r="C19" s="743"/>
      <c r="D19" s="743"/>
      <c r="E19" s="743"/>
      <c r="F19" s="743"/>
      <c r="G19" s="743"/>
      <c r="H19" s="550"/>
      <c r="I19" s="550"/>
      <c r="J19" s="550"/>
      <c r="K19" s="550"/>
    </row>
    <row r="20" spans="1:17">
      <c r="A20" s="1293" t="s">
        <v>554</v>
      </c>
      <c r="B20" s="1293"/>
      <c r="C20" s="1293"/>
      <c r="D20" s="1293"/>
      <c r="E20" s="1293"/>
      <c r="F20" s="1293"/>
      <c r="G20" s="1293"/>
      <c r="H20" s="1293"/>
      <c r="I20" s="1293"/>
      <c r="J20" s="1293"/>
      <c r="K20" s="1293"/>
    </row>
    <row r="21" spans="1:17">
      <c r="A21" s="745"/>
      <c r="B21" s="745"/>
      <c r="C21" s="745"/>
      <c r="D21" s="745"/>
      <c r="E21" s="745"/>
      <c r="F21" s="745"/>
      <c r="G21" s="745"/>
      <c r="H21" s="745"/>
      <c r="I21" s="745"/>
      <c r="J21" s="745"/>
      <c r="K21" s="745"/>
    </row>
    <row r="23" spans="1:17" ht="14.25">
      <c r="A23" s="449" t="s">
        <v>521</v>
      </c>
      <c r="Q23" s="516"/>
    </row>
    <row r="24" spans="1:17">
      <c r="G24" s="475"/>
      <c r="J24" s="475" t="s">
        <v>582</v>
      </c>
    </row>
    <row r="25" spans="1:17" s="536" customFormat="1">
      <c r="A25" s="517"/>
      <c r="B25" s="535">
        <v>2013</v>
      </c>
      <c r="C25" s="535">
        <v>2014</v>
      </c>
      <c r="D25" s="456">
        <v>2015</v>
      </c>
      <c r="E25" s="456">
        <v>2016</v>
      </c>
      <c r="F25" s="456">
        <v>2017</v>
      </c>
      <c r="G25" s="456">
        <v>2018</v>
      </c>
      <c r="H25" s="456">
        <v>2019</v>
      </c>
      <c r="I25" s="456">
        <v>2020</v>
      </c>
      <c r="J25" s="500">
        <v>2021</v>
      </c>
      <c r="K25" s="794"/>
      <c r="L25" s="794"/>
    </row>
    <row r="26" spans="1:17" s="537" customFormat="1" ht="12.75">
      <c r="A26" s="813" t="s">
        <v>181</v>
      </c>
      <c r="B26" s="814"/>
      <c r="C26" s="797"/>
      <c r="D26" s="797"/>
      <c r="E26" s="797"/>
      <c r="F26" s="797"/>
      <c r="G26" s="797"/>
      <c r="H26" s="797"/>
      <c r="I26" s="797"/>
      <c r="J26" s="798"/>
      <c r="K26" s="515"/>
      <c r="L26" s="515"/>
    </row>
    <row r="27" spans="1:17" s="537" customFormat="1" ht="12.75">
      <c r="A27" s="815" t="s">
        <v>182</v>
      </c>
      <c r="B27" s="829">
        <v>986</v>
      </c>
      <c r="C27" s="539">
        <v>1035</v>
      </c>
      <c r="D27" s="539">
        <v>1047</v>
      </c>
      <c r="E27" s="539">
        <v>1067</v>
      </c>
      <c r="F27" s="539">
        <v>1064</v>
      </c>
      <c r="G27" s="539">
        <v>1119</v>
      </c>
      <c r="H27" s="539">
        <v>1092</v>
      </c>
      <c r="I27" s="804">
        <v>908</v>
      </c>
      <c r="J27" s="805">
        <v>1029</v>
      </c>
      <c r="K27" s="801"/>
      <c r="L27" s="801"/>
      <c r="M27" s="485"/>
      <c r="N27" s="485"/>
      <c r="O27" s="485"/>
    </row>
    <row r="28" spans="1:17" s="537" customFormat="1" ht="12.75">
      <c r="A28" s="815" t="s">
        <v>183</v>
      </c>
      <c r="B28" s="571">
        <v>2180</v>
      </c>
      <c r="C28" s="830">
        <v>2274</v>
      </c>
      <c r="D28" s="510">
        <v>2269</v>
      </c>
      <c r="E28" s="539">
        <v>2317</v>
      </c>
      <c r="F28" s="539">
        <v>2253</v>
      </c>
      <c r="G28" s="539">
        <v>2094</v>
      </c>
      <c r="H28" s="539">
        <v>2050</v>
      </c>
      <c r="I28" s="804">
        <v>1595</v>
      </c>
      <c r="J28" s="805">
        <v>1848</v>
      </c>
      <c r="K28" s="801"/>
      <c r="L28" s="801"/>
      <c r="M28" s="485"/>
      <c r="N28" s="485"/>
      <c r="O28" s="485"/>
    </row>
    <row r="29" spans="1:17" s="537" customFormat="1" ht="12.75">
      <c r="A29" s="815" t="s">
        <v>184</v>
      </c>
      <c r="B29" s="571">
        <v>261</v>
      </c>
      <c r="C29" s="510">
        <v>248</v>
      </c>
      <c r="D29" s="510">
        <v>300</v>
      </c>
      <c r="E29" s="539">
        <v>271</v>
      </c>
      <c r="F29" s="539">
        <v>283</v>
      </c>
      <c r="G29" s="539">
        <v>275</v>
      </c>
      <c r="H29" s="539">
        <v>264</v>
      </c>
      <c r="I29" s="804">
        <v>203</v>
      </c>
      <c r="J29" s="805">
        <v>250</v>
      </c>
      <c r="K29" s="801"/>
      <c r="L29" s="801"/>
      <c r="M29" s="485"/>
      <c r="N29" s="485"/>
      <c r="O29" s="485"/>
    </row>
    <row r="30" spans="1:17" s="537" customFormat="1" ht="12.75">
      <c r="A30" s="817" t="s">
        <v>185</v>
      </c>
      <c r="B30" s="571"/>
      <c r="C30" s="510"/>
      <c r="D30" s="510"/>
      <c r="E30" s="510"/>
      <c r="F30" s="510"/>
      <c r="G30" s="510"/>
      <c r="H30" s="510"/>
      <c r="I30" s="800"/>
      <c r="J30" s="788"/>
      <c r="K30" s="801"/>
      <c r="L30" s="801"/>
      <c r="M30" s="485"/>
      <c r="N30" s="485"/>
      <c r="O30" s="485"/>
    </row>
    <row r="31" spans="1:17" s="537" customFormat="1" ht="12.75">
      <c r="A31" s="818" t="s">
        <v>184</v>
      </c>
      <c r="B31" s="571">
        <v>261</v>
      </c>
      <c r="C31" s="510">
        <v>248</v>
      </c>
      <c r="D31" s="510">
        <v>300</v>
      </c>
      <c r="E31" s="510">
        <v>271</v>
      </c>
      <c r="F31" s="510">
        <v>283</v>
      </c>
      <c r="G31" s="510">
        <v>275</v>
      </c>
      <c r="H31" s="510">
        <v>264</v>
      </c>
      <c r="I31" s="800">
        <v>203</v>
      </c>
      <c r="J31" s="788">
        <v>250</v>
      </c>
      <c r="K31" s="801"/>
      <c r="L31" s="801"/>
      <c r="M31" s="485"/>
      <c r="N31" s="485"/>
      <c r="O31" s="485"/>
    </row>
    <row r="32" spans="1:17" s="537" customFormat="1" ht="12.75">
      <c r="A32" s="818" t="s">
        <v>186</v>
      </c>
      <c r="B32" s="829">
        <v>2542</v>
      </c>
      <c r="C32" s="539">
        <v>2655</v>
      </c>
      <c r="D32" s="539">
        <v>2633</v>
      </c>
      <c r="E32" s="510">
        <v>2696</v>
      </c>
      <c r="F32" s="510">
        <v>2574</v>
      </c>
      <c r="G32" s="510">
        <v>2505</v>
      </c>
      <c r="H32" s="510">
        <v>2399</v>
      </c>
      <c r="I32" s="800">
        <v>1884</v>
      </c>
      <c r="J32" s="788">
        <v>2094</v>
      </c>
      <c r="K32" s="801"/>
      <c r="L32" s="801"/>
      <c r="M32" s="485"/>
      <c r="N32" s="485"/>
      <c r="O32" s="485"/>
    </row>
    <row r="33" spans="1:15" s="492" customFormat="1" ht="12.75">
      <c r="A33" s="820" t="s">
        <v>187</v>
      </c>
      <c r="B33" s="831">
        <v>372</v>
      </c>
      <c r="C33" s="542">
        <v>344</v>
      </c>
      <c r="D33" s="542">
        <v>338</v>
      </c>
      <c r="E33" s="542">
        <v>408</v>
      </c>
      <c r="F33" s="542">
        <v>312</v>
      </c>
      <c r="G33" s="542">
        <v>340</v>
      </c>
      <c r="H33" s="542">
        <v>305</v>
      </c>
      <c r="I33" s="807">
        <v>274</v>
      </c>
      <c r="J33" s="788">
        <v>296</v>
      </c>
      <c r="K33" s="801"/>
      <c r="L33" s="801"/>
      <c r="M33" s="485"/>
      <c r="N33" s="485"/>
      <c r="O33" s="485"/>
    </row>
    <row r="34" spans="1:15" s="492" customFormat="1" ht="12.75">
      <c r="A34" s="820" t="s">
        <v>188</v>
      </c>
      <c r="B34" s="831">
        <v>2170</v>
      </c>
      <c r="C34" s="542">
        <v>2311</v>
      </c>
      <c r="D34" s="542">
        <v>2295</v>
      </c>
      <c r="E34" s="542">
        <v>2288</v>
      </c>
      <c r="F34" s="542">
        <v>2262</v>
      </c>
      <c r="G34" s="542">
        <v>2165</v>
      </c>
      <c r="H34" s="542">
        <v>2094</v>
      </c>
      <c r="I34" s="807">
        <v>1610</v>
      </c>
      <c r="J34" s="832">
        <v>1798</v>
      </c>
      <c r="K34" s="801"/>
      <c r="L34" s="801"/>
      <c r="M34" s="485"/>
      <c r="N34" s="485"/>
      <c r="O34" s="485"/>
    </row>
    <row r="35" spans="1:15" s="537" customFormat="1" ht="12.75">
      <c r="A35" s="818" t="s">
        <v>189</v>
      </c>
      <c r="B35" s="571">
        <v>624</v>
      </c>
      <c r="C35" s="510">
        <v>654</v>
      </c>
      <c r="D35" s="510">
        <v>683</v>
      </c>
      <c r="E35" s="510">
        <v>688</v>
      </c>
      <c r="F35" s="510">
        <v>743</v>
      </c>
      <c r="G35" s="510">
        <v>708</v>
      </c>
      <c r="H35" s="510">
        <v>743</v>
      </c>
      <c r="I35" s="800">
        <v>619</v>
      </c>
      <c r="J35" s="788">
        <v>783</v>
      </c>
      <c r="K35" s="801"/>
      <c r="L35" s="801"/>
      <c r="M35" s="485"/>
      <c r="N35" s="485"/>
      <c r="O35" s="485"/>
    </row>
    <row r="36" spans="1:15" s="537" customFormat="1" ht="12.75">
      <c r="A36" s="822" t="s">
        <v>116</v>
      </c>
      <c r="B36" s="833">
        <v>3427</v>
      </c>
      <c r="C36" s="827">
        <v>3557</v>
      </c>
      <c r="D36" s="827">
        <v>3616</v>
      </c>
      <c r="E36" s="827">
        <v>3655</v>
      </c>
      <c r="F36" s="827">
        <v>3600</v>
      </c>
      <c r="G36" s="827">
        <v>3488</v>
      </c>
      <c r="H36" s="827">
        <v>3406</v>
      </c>
      <c r="I36" s="811">
        <v>2706</v>
      </c>
      <c r="J36" s="812">
        <v>3127</v>
      </c>
      <c r="K36" s="801"/>
      <c r="L36" s="801"/>
      <c r="M36" s="485"/>
      <c r="N36" s="485"/>
      <c r="O36" s="485"/>
    </row>
    <row r="37" spans="1:15" s="537" customFormat="1">
      <c r="A37" s="546"/>
      <c r="B37" s="549"/>
      <c r="C37" s="549"/>
      <c r="D37" s="549"/>
      <c r="E37" s="549"/>
      <c r="F37" s="549"/>
      <c r="G37" s="549"/>
      <c r="H37" s="479"/>
      <c r="I37" s="479"/>
      <c r="J37" s="479"/>
      <c r="K37" s="479"/>
    </row>
    <row r="38" spans="1:15" s="515" customFormat="1" ht="12.75">
      <c r="A38" s="1292" t="s">
        <v>190</v>
      </c>
      <c r="B38" s="1292"/>
      <c r="C38" s="1292"/>
      <c r="D38" s="1292"/>
      <c r="E38" s="1292"/>
      <c r="F38" s="1292"/>
      <c r="G38" s="1292"/>
      <c r="H38" s="1292"/>
      <c r="I38" s="1292"/>
      <c r="J38" s="1292"/>
      <c r="K38" s="1292"/>
      <c r="L38" s="528"/>
      <c r="M38" s="528"/>
      <c r="N38" s="528"/>
    </row>
    <row r="39" spans="1:15" s="479" customFormat="1">
      <c r="A39" s="1294" t="s">
        <v>192</v>
      </c>
      <c r="B39" s="1294"/>
      <c r="C39" s="1294"/>
      <c r="D39" s="1294"/>
      <c r="E39" s="1294"/>
      <c r="F39" s="1294"/>
      <c r="G39" s="1294"/>
      <c r="H39" s="1294"/>
      <c r="I39" s="1294"/>
      <c r="J39" s="1294"/>
      <c r="K39" s="1294"/>
    </row>
    <row r="40" spans="1:15" s="515" customFormat="1" ht="44.45" customHeight="1">
      <c r="A40" s="1288" t="s">
        <v>191</v>
      </c>
      <c r="B40" s="1288"/>
      <c r="C40" s="1288"/>
      <c r="D40" s="1288"/>
      <c r="E40" s="1288"/>
      <c r="F40" s="1288"/>
      <c r="G40" s="1288"/>
      <c r="H40" s="1288"/>
      <c r="I40" s="1288"/>
      <c r="J40" s="1288"/>
      <c r="K40" s="1288"/>
      <c r="L40" s="1288"/>
      <c r="M40" s="744"/>
    </row>
    <row r="41" spans="1:15">
      <c r="A41" s="743" t="s">
        <v>246</v>
      </c>
      <c r="B41" s="743"/>
      <c r="C41" s="743"/>
      <c r="D41" s="743"/>
      <c r="E41" s="743"/>
      <c r="F41" s="743"/>
      <c r="G41" s="743"/>
      <c r="H41" s="550"/>
      <c r="I41" s="552"/>
      <c r="J41" s="552"/>
      <c r="K41" s="552"/>
    </row>
    <row r="42" spans="1:15">
      <c r="A42" s="1293" t="s">
        <v>554</v>
      </c>
      <c r="B42" s="1293"/>
      <c r="C42" s="1293"/>
      <c r="D42" s="1293"/>
      <c r="E42" s="1293"/>
      <c r="F42" s="1293"/>
      <c r="G42" s="1293"/>
      <c r="H42" s="1293"/>
      <c r="I42" s="1293"/>
      <c r="J42" s="1293"/>
      <c r="K42" s="1293"/>
    </row>
    <row r="44" spans="1:15" ht="12.75">
      <c r="C44" s="485"/>
      <c r="D44" s="485"/>
      <c r="E44" s="485"/>
      <c r="F44" s="485"/>
      <c r="G44" s="485"/>
      <c r="H44" s="485"/>
      <c r="I44" s="485"/>
      <c r="J44" s="485"/>
      <c r="K44" s="485"/>
      <c r="L44" s="485"/>
      <c r="M44" s="485"/>
      <c r="N44" s="485"/>
      <c r="O44" s="485"/>
    </row>
    <row r="45" spans="1:15" ht="12.75">
      <c r="B45" s="485"/>
      <c r="C45" s="485"/>
      <c r="D45" s="485"/>
      <c r="E45" s="485"/>
      <c r="F45" s="485"/>
      <c r="G45" s="485"/>
      <c r="H45" s="485"/>
      <c r="I45" s="485"/>
      <c r="J45" s="485"/>
      <c r="K45" s="485"/>
      <c r="L45" s="485"/>
      <c r="M45" s="485"/>
      <c r="N45" s="485"/>
      <c r="O45" s="485"/>
    </row>
    <row r="46" spans="1:15" ht="12.75">
      <c r="B46" s="485"/>
      <c r="C46" s="485"/>
      <c r="D46" s="485"/>
      <c r="E46" s="485"/>
      <c r="F46" s="485"/>
      <c r="G46" s="485"/>
      <c r="H46" s="485"/>
      <c r="I46" s="485"/>
      <c r="J46" s="485"/>
      <c r="K46" s="485"/>
      <c r="L46" s="485"/>
      <c r="M46" s="485"/>
      <c r="N46" s="485"/>
      <c r="O46" s="485"/>
    </row>
    <row r="47" spans="1:15" ht="12.75">
      <c r="B47" s="485"/>
      <c r="C47" s="485"/>
      <c r="D47" s="485"/>
      <c r="E47" s="485"/>
      <c r="F47" s="485"/>
      <c r="G47" s="485"/>
      <c r="H47" s="485"/>
      <c r="I47" s="485"/>
      <c r="J47" s="485"/>
      <c r="K47" s="485"/>
      <c r="L47" s="485"/>
      <c r="M47" s="485"/>
      <c r="N47" s="485"/>
      <c r="O47" s="485"/>
    </row>
    <row r="48" spans="1:15" ht="12.75">
      <c r="B48" s="485"/>
      <c r="C48" s="485"/>
      <c r="D48" s="485"/>
      <c r="E48" s="485"/>
      <c r="F48" s="485"/>
      <c r="G48" s="485"/>
      <c r="H48" s="485"/>
      <c r="I48" s="485"/>
      <c r="J48" s="485"/>
      <c r="K48" s="485"/>
      <c r="L48" s="485"/>
      <c r="M48" s="485"/>
      <c r="N48" s="485"/>
      <c r="O48" s="485"/>
    </row>
    <row r="49" spans="2:15" ht="12.75">
      <c r="B49" s="485"/>
      <c r="C49" s="485"/>
      <c r="D49" s="485"/>
      <c r="E49" s="485"/>
      <c r="F49" s="485"/>
      <c r="G49" s="485"/>
      <c r="H49" s="485"/>
      <c r="I49" s="485"/>
      <c r="J49" s="485"/>
      <c r="K49" s="485"/>
      <c r="L49" s="485"/>
      <c r="M49" s="485"/>
      <c r="N49" s="485"/>
      <c r="O49" s="485"/>
    </row>
    <row r="50" spans="2:15" ht="12.75">
      <c r="B50" s="485"/>
      <c r="C50" s="485"/>
      <c r="D50" s="485"/>
      <c r="E50" s="485"/>
      <c r="F50" s="485"/>
      <c r="G50" s="485"/>
      <c r="H50" s="485"/>
      <c r="I50" s="485"/>
      <c r="J50" s="485"/>
      <c r="K50" s="485"/>
      <c r="L50" s="485"/>
      <c r="M50" s="485"/>
      <c r="N50" s="485"/>
      <c r="O50" s="485"/>
    </row>
    <row r="51" spans="2:15" ht="12.75">
      <c r="B51" s="485"/>
      <c r="C51" s="485"/>
      <c r="D51" s="485"/>
      <c r="E51" s="485"/>
      <c r="F51" s="485"/>
      <c r="G51" s="485"/>
      <c r="H51" s="485"/>
      <c r="I51" s="485"/>
      <c r="J51" s="485"/>
      <c r="K51" s="485"/>
      <c r="L51" s="485"/>
      <c r="M51" s="485"/>
      <c r="N51" s="485"/>
      <c r="O51" s="485"/>
    </row>
    <row r="52" spans="2:15" ht="12.75">
      <c r="B52" s="485"/>
      <c r="C52" s="485"/>
      <c r="D52" s="485"/>
      <c r="E52" s="485"/>
      <c r="F52" s="485"/>
      <c r="G52" s="485"/>
      <c r="H52" s="485"/>
      <c r="I52" s="485"/>
      <c r="J52" s="485"/>
      <c r="K52" s="485"/>
      <c r="L52" s="485"/>
      <c r="M52" s="485"/>
      <c r="N52" s="485"/>
      <c r="O52" s="485"/>
    </row>
    <row r="53" spans="2:15" ht="12.75">
      <c r="B53" s="485"/>
      <c r="C53" s="485"/>
      <c r="D53" s="485"/>
      <c r="E53" s="485"/>
      <c r="F53" s="485"/>
      <c r="G53" s="485"/>
      <c r="H53" s="485"/>
      <c r="I53" s="485"/>
      <c r="J53" s="485"/>
      <c r="K53" s="485"/>
      <c r="L53" s="485"/>
      <c r="M53" s="485"/>
      <c r="N53" s="485"/>
      <c r="O53" s="485"/>
    </row>
    <row r="54" spans="2:15" ht="12.75">
      <c r="B54" s="485"/>
      <c r="C54" s="485"/>
    </row>
    <row r="55" spans="2:15" ht="12.75">
      <c r="B55" s="485"/>
      <c r="C55" s="485"/>
    </row>
    <row r="56" spans="2:15" ht="12.75">
      <c r="B56" s="485"/>
      <c r="C56" s="485"/>
    </row>
  </sheetData>
  <sheetProtection selectLockedCells="1" selectUnlockedCells="1"/>
  <mergeCells count="8">
    <mergeCell ref="A40:L40"/>
    <mergeCell ref="A42:K42"/>
    <mergeCell ref="A16:K16"/>
    <mergeCell ref="A17:K17"/>
    <mergeCell ref="A18:L18"/>
    <mergeCell ref="A20:K20"/>
    <mergeCell ref="A38:K38"/>
    <mergeCell ref="A39:K39"/>
  </mergeCell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pane xSplit="1" ySplit="3" topLeftCell="B4" activePane="bottomRight" state="frozen"/>
      <selection pane="topRight"/>
      <selection pane="bottomLeft"/>
      <selection pane="bottomRight"/>
    </sheetView>
  </sheetViews>
  <sheetFormatPr baseColWidth="10" defaultColWidth="21.28515625" defaultRowHeight="12.75"/>
  <cols>
    <col min="1" max="1" width="29.140625" style="520" customWidth="1"/>
    <col min="2" max="17" width="6" style="520" customWidth="1"/>
    <col min="18" max="16384" width="21.28515625" style="520"/>
  </cols>
  <sheetData>
    <row r="1" spans="1:19" s="470" customFormat="1">
      <c r="A1" s="449" t="s">
        <v>500</v>
      </c>
      <c r="Q1" s="516"/>
    </row>
    <row r="2" spans="1:19">
      <c r="K2" s="475"/>
      <c r="N2" s="475"/>
      <c r="Q2" s="475" t="s">
        <v>582</v>
      </c>
    </row>
    <row r="3" spans="1:19">
      <c r="A3" s="834"/>
      <c r="B3" s="835">
        <v>2006</v>
      </c>
      <c r="C3" s="836">
        <v>2007</v>
      </c>
      <c r="D3" s="836">
        <v>2008</v>
      </c>
      <c r="E3" s="836">
        <v>2009</v>
      </c>
      <c r="F3" s="836">
        <v>2010</v>
      </c>
      <c r="G3" s="836">
        <v>2011</v>
      </c>
      <c r="H3" s="836">
        <v>2012</v>
      </c>
      <c r="I3" s="836">
        <v>2013</v>
      </c>
      <c r="J3" s="836">
        <v>2014</v>
      </c>
      <c r="K3" s="837">
        <v>2015</v>
      </c>
      <c r="L3" s="837">
        <v>2016</v>
      </c>
      <c r="M3" s="837">
        <v>2017</v>
      </c>
      <c r="N3" s="837">
        <v>2018</v>
      </c>
      <c r="O3" s="837">
        <v>2019</v>
      </c>
      <c r="P3" s="837">
        <v>2020</v>
      </c>
      <c r="Q3" s="838">
        <v>2021</v>
      </c>
      <c r="R3" s="794"/>
      <c r="S3" s="794"/>
    </row>
    <row r="4" spans="1:19">
      <c r="A4" s="813" t="s">
        <v>181</v>
      </c>
      <c r="B4" s="839"/>
      <c r="C4" s="518"/>
      <c r="D4" s="518"/>
      <c r="E4" s="518"/>
      <c r="F4" s="519"/>
      <c r="G4" s="519"/>
      <c r="H4" s="519"/>
      <c r="I4" s="519"/>
      <c r="J4" s="519"/>
      <c r="K4" s="519"/>
      <c r="L4" s="519"/>
      <c r="M4" s="519"/>
      <c r="N4" s="519"/>
      <c r="O4" s="519"/>
      <c r="P4" s="519"/>
      <c r="Q4" s="840"/>
      <c r="R4" s="515"/>
      <c r="S4" s="515"/>
    </row>
    <row r="5" spans="1:19">
      <c r="A5" s="815" t="s">
        <v>182</v>
      </c>
      <c r="B5" s="829">
        <v>66646</v>
      </c>
      <c r="C5" s="539">
        <v>67780</v>
      </c>
      <c r="D5" s="539">
        <v>62617</v>
      </c>
      <c r="E5" s="539">
        <v>61268</v>
      </c>
      <c r="F5" s="510">
        <v>56215</v>
      </c>
      <c r="G5" s="510">
        <v>54206</v>
      </c>
      <c r="H5" s="510">
        <v>50840</v>
      </c>
      <c r="I5" s="510">
        <v>46812</v>
      </c>
      <c r="J5" s="510">
        <v>48000</v>
      </c>
      <c r="K5" s="510">
        <v>44226</v>
      </c>
      <c r="L5" s="510">
        <v>44275</v>
      </c>
      <c r="M5" s="510">
        <v>43980</v>
      </c>
      <c r="N5" s="510">
        <v>42440</v>
      </c>
      <c r="O5" s="510">
        <v>42979</v>
      </c>
      <c r="P5" s="800">
        <v>34277</v>
      </c>
      <c r="Q5" s="788">
        <v>40816</v>
      </c>
      <c r="R5" s="801"/>
      <c r="S5" s="801"/>
    </row>
    <row r="6" spans="1:19">
      <c r="A6" s="815" t="s">
        <v>183</v>
      </c>
      <c r="B6" s="829">
        <v>28315</v>
      </c>
      <c r="C6" s="539">
        <v>28006</v>
      </c>
      <c r="D6" s="539">
        <v>25177</v>
      </c>
      <c r="E6" s="539">
        <v>24150</v>
      </c>
      <c r="F6" s="510">
        <v>22306</v>
      </c>
      <c r="G6" s="510">
        <v>21396</v>
      </c>
      <c r="H6" s="510">
        <v>18854</v>
      </c>
      <c r="I6" s="510">
        <v>17480</v>
      </c>
      <c r="J6" s="510">
        <v>18385</v>
      </c>
      <c r="K6" s="510">
        <v>19358</v>
      </c>
      <c r="L6" s="510">
        <v>20317</v>
      </c>
      <c r="M6" s="510">
        <v>21462</v>
      </c>
      <c r="N6" s="510">
        <v>19593</v>
      </c>
      <c r="O6" s="510">
        <v>19370</v>
      </c>
      <c r="P6" s="800">
        <v>15557</v>
      </c>
      <c r="Q6" s="788">
        <v>18775</v>
      </c>
      <c r="R6" s="801"/>
      <c r="S6" s="801"/>
    </row>
    <row r="7" spans="1:19">
      <c r="A7" s="815" t="s">
        <v>184</v>
      </c>
      <c r="B7" s="829">
        <v>7164</v>
      </c>
      <c r="C7" s="539">
        <v>7415</v>
      </c>
      <c r="D7" s="539">
        <v>6004</v>
      </c>
      <c r="E7" s="539">
        <v>5516</v>
      </c>
      <c r="F7" s="510">
        <v>5940</v>
      </c>
      <c r="G7" s="510">
        <v>5649</v>
      </c>
      <c r="H7" s="510">
        <v>6157</v>
      </c>
      <c r="I7" s="510">
        <v>6315</v>
      </c>
      <c r="J7" s="510">
        <v>6663</v>
      </c>
      <c r="K7" s="510">
        <v>7218</v>
      </c>
      <c r="L7" s="510">
        <v>8053</v>
      </c>
      <c r="M7" s="510">
        <v>7942</v>
      </c>
      <c r="N7" s="510">
        <v>7854</v>
      </c>
      <c r="O7" s="510">
        <v>8141</v>
      </c>
      <c r="P7" s="800">
        <v>6002</v>
      </c>
      <c r="Q7" s="788">
        <v>7466</v>
      </c>
      <c r="R7" s="801"/>
      <c r="S7" s="801"/>
    </row>
    <row r="8" spans="1:19">
      <c r="A8" s="817" t="s">
        <v>185</v>
      </c>
      <c r="B8" s="829"/>
      <c r="C8" s="539"/>
      <c r="D8" s="539"/>
      <c r="E8" s="539"/>
      <c r="F8" s="510"/>
      <c r="G8" s="510"/>
      <c r="H8" s="510"/>
      <c r="I8" s="510"/>
      <c r="J8" s="510"/>
      <c r="K8" s="510"/>
      <c r="L8" s="510"/>
      <c r="M8" s="510"/>
      <c r="N8" s="510"/>
      <c r="O8" s="510"/>
      <c r="P8" s="800"/>
      <c r="Q8" s="788"/>
      <c r="R8" s="801"/>
      <c r="S8" s="801"/>
    </row>
    <row r="9" spans="1:19">
      <c r="A9" s="818" t="s">
        <v>184</v>
      </c>
      <c r="B9" s="829">
        <v>7164</v>
      </c>
      <c r="C9" s="539">
        <v>7415</v>
      </c>
      <c r="D9" s="539">
        <v>6004</v>
      </c>
      <c r="E9" s="539">
        <v>5516</v>
      </c>
      <c r="F9" s="510">
        <v>5940</v>
      </c>
      <c r="G9" s="510">
        <v>5649</v>
      </c>
      <c r="H9" s="510">
        <v>6157</v>
      </c>
      <c r="I9" s="510">
        <v>6315</v>
      </c>
      <c r="J9" s="510">
        <v>6663</v>
      </c>
      <c r="K9" s="510">
        <v>7218</v>
      </c>
      <c r="L9" s="510">
        <v>8053</v>
      </c>
      <c r="M9" s="510">
        <v>7942</v>
      </c>
      <c r="N9" s="510">
        <v>7854</v>
      </c>
      <c r="O9" s="510">
        <v>8141</v>
      </c>
      <c r="P9" s="800">
        <v>6002</v>
      </c>
      <c r="Q9" s="788">
        <v>7466</v>
      </c>
      <c r="R9" s="801"/>
      <c r="S9" s="801"/>
    </row>
    <row r="10" spans="1:19">
      <c r="A10" s="818" t="s">
        <v>186</v>
      </c>
      <c r="B10" s="829">
        <v>41909</v>
      </c>
      <c r="C10" s="539">
        <v>41044</v>
      </c>
      <c r="D10" s="539">
        <v>36816</v>
      </c>
      <c r="E10" s="539">
        <v>36998</v>
      </c>
      <c r="F10" s="539">
        <v>33951</v>
      </c>
      <c r="G10" s="539">
        <v>32874</v>
      </c>
      <c r="H10" s="539">
        <v>30726</v>
      </c>
      <c r="I10" s="539">
        <v>28102</v>
      </c>
      <c r="J10" s="539">
        <v>29831</v>
      </c>
      <c r="K10" s="539">
        <v>28891</v>
      </c>
      <c r="L10" s="510">
        <v>30263</v>
      </c>
      <c r="M10" s="510">
        <v>32321</v>
      </c>
      <c r="N10" s="510">
        <v>29562</v>
      </c>
      <c r="O10" s="510">
        <v>30305</v>
      </c>
      <c r="P10" s="800">
        <f>P11+P12</f>
        <v>25824</v>
      </c>
      <c r="Q10" s="788">
        <f>Q11+Q12</f>
        <v>28490</v>
      </c>
      <c r="R10" s="801"/>
      <c r="S10" s="801"/>
    </row>
    <row r="11" spans="1:19" s="553" customFormat="1">
      <c r="A11" s="820" t="s">
        <v>187</v>
      </c>
      <c r="B11" s="841">
        <v>11766</v>
      </c>
      <c r="C11" s="541">
        <v>9048</v>
      </c>
      <c r="D11" s="541">
        <v>7007</v>
      </c>
      <c r="E11" s="541">
        <v>6015</v>
      </c>
      <c r="F11" s="542">
        <v>5376</v>
      </c>
      <c r="G11" s="542">
        <v>5110</v>
      </c>
      <c r="H11" s="542">
        <v>4866</v>
      </c>
      <c r="I11" s="542">
        <v>4159</v>
      </c>
      <c r="J11" s="542">
        <v>4167</v>
      </c>
      <c r="K11" s="542">
        <v>4391</v>
      </c>
      <c r="L11" s="542">
        <v>4191</v>
      </c>
      <c r="M11" s="542">
        <v>4551</v>
      </c>
      <c r="N11" s="542">
        <v>4412</v>
      </c>
      <c r="O11" s="542">
        <v>4084</v>
      </c>
      <c r="P11" s="807">
        <v>2992</v>
      </c>
      <c r="Q11" s="788">
        <v>3664</v>
      </c>
      <c r="R11" s="801"/>
      <c r="S11" s="801"/>
    </row>
    <row r="12" spans="1:19" s="553" customFormat="1">
      <c r="A12" s="820" t="s">
        <v>188</v>
      </c>
      <c r="B12" s="841">
        <v>30143</v>
      </c>
      <c r="C12" s="541">
        <v>31996</v>
      </c>
      <c r="D12" s="541">
        <v>29809</v>
      </c>
      <c r="E12" s="541">
        <v>30983</v>
      </c>
      <c r="F12" s="542">
        <v>28575</v>
      </c>
      <c r="G12" s="542">
        <v>27764</v>
      </c>
      <c r="H12" s="542">
        <v>25860</v>
      </c>
      <c r="I12" s="542">
        <v>23943</v>
      </c>
      <c r="J12" s="542">
        <v>25664</v>
      </c>
      <c r="K12" s="542">
        <v>24500</v>
      </c>
      <c r="L12" s="542">
        <v>26072</v>
      </c>
      <c r="M12" s="542">
        <v>27770</v>
      </c>
      <c r="N12" s="542">
        <v>25150</v>
      </c>
      <c r="O12" s="542">
        <v>26221</v>
      </c>
      <c r="P12" s="807">
        <v>22832</v>
      </c>
      <c r="Q12" s="788">
        <v>24826</v>
      </c>
      <c r="R12" s="801"/>
      <c r="S12" s="801"/>
    </row>
    <row r="13" spans="1:19">
      <c r="A13" s="818" t="s">
        <v>189</v>
      </c>
      <c r="B13" s="829">
        <v>53052</v>
      </c>
      <c r="C13" s="539">
        <v>54742</v>
      </c>
      <c r="D13" s="539">
        <v>50978</v>
      </c>
      <c r="E13" s="539">
        <v>48420</v>
      </c>
      <c r="F13" s="510">
        <v>44570</v>
      </c>
      <c r="G13" s="510">
        <v>42728</v>
      </c>
      <c r="H13" s="510">
        <v>38968</v>
      </c>
      <c r="I13" s="510">
        <v>36190</v>
      </c>
      <c r="J13" s="510">
        <v>36554</v>
      </c>
      <c r="K13" s="510">
        <v>34693</v>
      </c>
      <c r="L13" s="510">
        <v>34329</v>
      </c>
      <c r="M13" s="510">
        <v>33121</v>
      </c>
      <c r="N13" s="510">
        <v>32471</v>
      </c>
      <c r="O13" s="510">
        <v>32044</v>
      </c>
      <c r="P13" s="800">
        <v>24010</v>
      </c>
      <c r="Q13" s="788">
        <v>31101</v>
      </c>
      <c r="R13" s="801"/>
      <c r="S13" s="801"/>
    </row>
    <row r="14" spans="1:19">
      <c r="A14" s="822" t="s">
        <v>116</v>
      </c>
      <c r="B14" s="842">
        <v>102125</v>
      </c>
      <c r="C14" s="826">
        <v>103201</v>
      </c>
      <c r="D14" s="826">
        <v>93798</v>
      </c>
      <c r="E14" s="826">
        <v>90934</v>
      </c>
      <c r="F14" s="827">
        <v>84461</v>
      </c>
      <c r="G14" s="827">
        <v>81251</v>
      </c>
      <c r="H14" s="827">
        <v>75851</v>
      </c>
      <c r="I14" s="827">
        <v>70607</v>
      </c>
      <c r="J14" s="827">
        <v>73048</v>
      </c>
      <c r="K14" s="827">
        <v>70802</v>
      </c>
      <c r="L14" s="827">
        <v>72645</v>
      </c>
      <c r="M14" s="827">
        <v>73384</v>
      </c>
      <c r="N14" s="827">
        <v>69887</v>
      </c>
      <c r="O14" s="827">
        <v>70490</v>
      </c>
      <c r="P14" s="811">
        <v>55836</v>
      </c>
      <c r="Q14" s="812">
        <v>67057</v>
      </c>
      <c r="R14" s="801"/>
      <c r="S14" s="801"/>
    </row>
    <row r="15" spans="1:19">
      <c r="A15" s="546"/>
      <c r="B15" s="828"/>
      <c r="C15" s="828"/>
      <c r="D15" s="828"/>
      <c r="E15" s="828"/>
      <c r="F15" s="549"/>
      <c r="G15" s="549"/>
      <c r="H15" s="549"/>
      <c r="I15" s="549"/>
      <c r="J15" s="549"/>
      <c r="K15" s="549"/>
      <c r="L15" s="549"/>
      <c r="M15" s="549"/>
      <c r="N15" s="549"/>
    </row>
    <row r="16" spans="1:19" s="515" customFormat="1">
      <c r="A16" s="1292" t="s">
        <v>190</v>
      </c>
      <c r="B16" s="1292"/>
      <c r="C16" s="1292"/>
      <c r="D16" s="1292"/>
      <c r="E16" s="1292"/>
      <c r="F16" s="1292"/>
      <c r="G16" s="1292"/>
      <c r="H16" s="1292"/>
      <c r="I16" s="1292"/>
      <c r="J16" s="1292"/>
      <c r="K16" s="1292"/>
      <c r="N16" s="528"/>
    </row>
    <row r="17" spans="1:17" ht="21.6" customHeight="1">
      <c r="A17" s="1295" t="s">
        <v>193</v>
      </c>
      <c r="B17" s="1295"/>
      <c r="C17" s="1295"/>
      <c r="D17" s="1295"/>
      <c r="E17" s="1295"/>
      <c r="F17" s="1295"/>
      <c r="G17" s="1295"/>
      <c r="H17" s="1295"/>
      <c r="I17" s="1295"/>
      <c r="J17" s="1295"/>
      <c r="K17" s="1295"/>
    </row>
    <row r="18" spans="1:17" s="515" customFormat="1" ht="39.6" customHeight="1">
      <c r="A18" s="1288" t="s">
        <v>191</v>
      </c>
      <c r="B18" s="1288"/>
      <c r="C18" s="1288"/>
      <c r="D18" s="1288"/>
      <c r="E18" s="1288"/>
      <c r="F18" s="1288"/>
      <c r="G18" s="1288"/>
      <c r="H18" s="1288"/>
      <c r="I18" s="1288"/>
      <c r="J18" s="1288"/>
      <c r="K18" s="1288"/>
      <c r="L18" s="1288"/>
      <c r="M18" s="744"/>
    </row>
    <row r="19" spans="1:17">
      <c r="A19" s="1284" t="s">
        <v>180</v>
      </c>
      <c r="B19" s="1284"/>
      <c r="C19" s="1284"/>
      <c r="D19" s="1284"/>
      <c r="E19" s="1284"/>
      <c r="F19" s="1284"/>
      <c r="G19" s="1284"/>
    </row>
    <row r="20" spans="1:17">
      <c r="A20" s="482" t="s">
        <v>554</v>
      </c>
      <c r="B20" s="478"/>
      <c r="C20" s="478"/>
      <c r="D20" s="478"/>
      <c r="E20" s="478"/>
      <c r="F20" s="478"/>
      <c r="G20" s="478"/>
    </row>
    <row r="23" spans="1:17" s="470" customFormat="1" ht="14.25">
      <c r="A23" s="449" t="s">
        <v>499</v>
      </c>
      <c r="Q23" s="516"/>
    </row>
    <row r="25" spans="1:17">
      <c r="G25" s="475"/>
      <c r="J25" s="475" t="s">
        <v>582</v>
      </c>
      <c r="K25" s="475"/>
    </row>
    <row r="26" spans="1:17">
      <c r="A26" s="792"/>
      <c r="B26" s="535">
        <v>2013</v>
      </c>
      <c r="C26" s="535">
        <v>2014</v>
      </c>
      <c r="D26" s="456">
        <v>2015</v>
      </c>
      <c r="E26" s="456">
        <v>2016</v>
      </c>
      <c r="F26" s="456">
        <v>2017</v>
      </c>
      <c r="G26" s="456">
        <v>2018</v>
      </c>
      <c r="H26" s="456">
        <v>2019</v>
      </c>
      <c r="I26" s="456">
        <v>2020</v>
      </c>
      <c r="J26" s="500">
        <v>2021</v>
      </c>
      <c r="K26" s="794"/>
      <c r="L26" s="794"/>
    </row>
    <row r="27" spans="1:17">
      <c r="A27" s="795" t="s">
        <v>181</v>
      </c>
      <c r="B27" s="843"/>
      <c r="C27" s="797"/>
      <c r="D27" s="797"/>
      <c r="E27" s="797"/>
      <c r="F27" s="797"/>
      <c r="G27" s="797"/>
      <c r="H27" s="797"/>
      <c r="I27" s="797"/>
      <c r="J27" s="798"/>
      <c r="K27" s="515"/>
      <c r="L27" s="515"/>
    </row>
    <row r="28" spans="1:17">
      <c r="A28" s="799" t="s">
        <v>182</v>
      </c>
      <c r="B28" s="532">
        <v>47886</v>
      </c>
      <c r="C28" s="510">
        <v>49054</v>
      </c>
      <c r="D28" s="510">
        <v>45656</v>
      </c>
      <c r="E28" s="510">
        <v>45601</v>
      </c>
      <c r="F28" s="510">
        <v>45493</v>
      </c>
      <c r="G28" s="510">
        <v>44047</v>
      </c>
      <c r="H28" s="510">
        <v>44709</v>
      </c>
      <c r="I28" s="800">
        <v>35814</v>
      </c>
      <c r="J28" s="788">
        <v>42610</v>
      </c>
      <c r="K28" s="801"/>
      <c r="L28" s="801"/>
    </row>
    <row r="29" spans="1:17">
      <c r="A29" s="799" t="s">
        <v>183</v>
      </c>
      <c r="B29" s="532">
        <v>18414</v>
      </c>
      <c r="C29" s="510">
        <v>19391</v>
      </c>
      <c r="D29" s="510">
        <v>20453</v>
      </c>
      <c r="E29" s="510">
        <v>21423</v>
      </c>
      <c r="F29" s="510">
        <v>22659</v>
      </c>
      <c r="G29" s="510">
        <v>20601</v>
      </c>
      <c r="H29" s="510">
        <v>20498</v>
      </c>
      <c r="I29" s="800">
        <v>16643</v>
      </c>
      <c r="J29" s="788">
        <v>20019</v>
      </c>
      <c r="K29" s="801"/>
      <c r="L29" s="801"/>
    </row>
    <row r="30" spans="1:17">
      <c r="A30" s="799" t="s">
        <v>184</v>
      </c>
      <c r="B30" s="532">
        <v>6345</v>
      </c>
      <c r="C30" s="510">
        <v>6697</v>
      </c>
      <c r="D30" s="510">
        <v>7275</v>
      </c>
      <c r="E30" s="510">
        <v>8103</v>
      </c>
      <c r="F30" s="510">
        <v>7999</v>
      </c>
      <c r="G30" s="510">
        <v>7881</v>
      </c>
      <c r="H30" s="510">
        <v>8236</v>
      </c>
      <c r="I30" s="800">
        <v>6082</v>
      </c>
      <c r="J30" s="788">
        <v>7578</v>
      </c>
      <c r="K30" s="801"/>
      <c r="L30" s="801"/>
    </row>
    <row r="31" spans="1:17">
      <c r="A31" s="802" t="s">
        <v>185</v>
      </c>
      <c r="B31" s="532"/>
      <c r="C31" s="510"/>
      <c r="D31" s="510"/>
      <c r="E31" s="510"/>
      <c r="F31" s="510"/>
      <c r="G31" s="510"/>
      <c r="H31" s="510"/>
      <c r="I31" s="800"/>
      <c r="J31" s="788"/>
      <c r="K31" s="801"/>
      <c r="L31" s="801"/>
    </row>
    <row r="32" spans="1:17">
      <c r="A32" s="803" t="s">
        <v>184</v>
      </c>
      <c r="B32" s="532">
        <v>6345</v>
      </c>
      <c r="C32" s="510">
        <v>6697</v>
      </c>
      <c r="D32" s="510">
        <v>7275</v>
      </c>
      <c r="E32" s="510">
        <v>8103</v>
      </c>
      <c r="F32" s="510">
        <v>7999</v>
      </c>
      <c r="G32" s="510">
        <v>7881</v>
      </c>
      <c r="H32" s="510">
        <v>8236</v>
      </c>
      <c r="I32" s="800">
        <v>6082</v>
      </c>
      <c r="J32" s="788">
        <v>7578</v>
      </c>
      <c r="K32" s="801"/>
      <c r="L32" s="801"/>
    </row>
    <row r="33" spans="1:17">
      <c r="A33" s="803" t="s">
        <v>186</v>
      </c>
      <c r="B33" s="538">
        <v>29342</v>
      </c>
      <c r="C33" s="539">
        <v>31169</v>
      </c>
      <c r="D33" s="539">
        <v>30325</v>
      </c>
      <c r="E33" s="510">
        <v>31663</v>
      </c>
      <c r="F33" s="510">
        <v>34021</v>
      </c>
      <c r="G33" s="510">
        <v>31265</v>
      </c>
      <c r="H33" s="510">
        <v>32163</v>
      </c>
      <c r="I33" s="800">
        <v>27481</v>
      </c>
      <c r="J33" s="788">
        <v>30395</v>
      </c>
      <c r="K33" s="801"/>
      <c r="L33" s="801"/>
    </row>
    <row r="34" spans="1:17" s="553" customFormat="1">
      <c r="A34" s="806" t="s">
        <v>187</v>
      </c>
      <c r="B34" s="551">
        <v>4889</v>
      </c>
      <c r="C34" s="542">
        <v>4930</v>
      </c>
      <c r="D34" s="542">
        <v>5304</v>
      </c>
      <c r="E34" s="542">
        <v>5040</v>
      </c>
      <c r="F34" s="542">
        <v>5619</v>
      </c>
      <c r="G34" s="510">
        <v>5349</v>
      </c>
      <c r="H34" s="510">
        <v>5111</v>
      </c>
      <c r="I34" s="800">
        <v>3898</v>
      </c>
      <c r="J34" s="788">
        <v>4625</v>
      </c>
      <c r="K34" s="801"/>
      <c r="L34" s="801"/>
      <c r="N34" s="520"/>
      <c r="O34" s="520"/>
      <c r="P34" s="520"/>
      <c r="Q34" s="520"/>
    </row>
    <row r="35" spans="1:17" s="553" customFormat="1">
      <c r="A35" s="806" t="s">
        <v>188</v>
      </c>
      <c r="B35" s="551">
        <v>24453</v>
      </c>
      <c r="C35" s="542">
        <v>26239</v>
      </c>
      <c r="D35" s="542">
        <v>25021</v>
      </c>
      <c r="E35" s="542">
        <v>26623</v>
      </c>
      <c r="F35" s="542">
        <v>28402</v>
      </c>
      <c r="G35" s="510">
        <v>25916</v>
      </c>
      <c r="H35" s="510">
        <v>27052</v>
      </c>
      <c r="I35" s="800">
        <v>23583</v>
      </c>
      <c r="J35" s="788">
        <v>25770</v>
      </c>
      <c r="K35" s="801"/>
      <c r="L35" s="801"/>
      <c r="N35" s="520"/>
      <c r="O35" s="520"/>
      <c r="P35" s="520"/>
      <c r="Q35" s="520"/>
    </row>
    <row r="36" spans="1:17">
      <c r="A36" s="803" t="s">
        <v>189</v>
      </c>
      <c r="B36" s="532">
        <v>36958</v>
      </c>
      <c r="C36" s="510">
        <v>37276</v>
      </c>
      <c r="D36" s="510">
        <v>35784</v>
      </c>
      <c r="E36" s="510">
        <v>35361</v>
      </c>
      <c r="F36" s="510">
        <v>34131</v>
      </c>
      <c r="G36" s="510">
        <v>33383</v>
      </c>
      <c r="H36" s="510">
        <v>33044</v>
      </c>
      <c r="I36" s="800">
        <v>24976</v>
      </c>
      <c r="J36" s="788">
        <v>32234</v>
      </c>
      <c r="K36" s="801"/>
      <c r="L36" s="801"/>
    </row>
    <row r="37" spans="1:17">
      <c r="A37" s="808" t="s">
        <v>116</v>
      </c>
      <c r="B37" s="844">
        <v>72645</v>
      </c>
      <c r="C37" s="827">
        <v>75142</v>
      </c>
      <c r="D37" s="827">
        <v>73384</v>
      </c>
      <c r="E37" s="827">
        <v>75127</v>
      </c>
      <c r="F37" s="827">
        <v>76151</v>
      </c>
      <c r="G37" s="827">
        <v>72529</v>
      </c>
      <c r="H37" s="827">
        <v>73443</v>
      </c>
      <c r="I37" s="811">
        <v>58539</v>
      </c>
      <c r="J37" s="812">
        <v>70207</v>
      </c>
      <c r="K37" s="801"/>
      <c r="L37" s="801"/>
    </row>
    <row r="38" spans="1:17">
      <c r="A38" s="525"/>
      <c r="B38" s="549"/>
      <c r="C38" s="549"/>
      <c r="D38" s="549"/>
      <c r="E38" s="549"/>
      <c r="F38" s="549"/>
      <c r="G38" s="549"/>
      <c r="H38" s="554"/>
      <c r="I38" s="554"/>
      <c r="J38" s="554"/>
      <c r="K38" s="554"/>
    </row>
    <row r="39" spans="1:17" s="515" customFormat="1">
      <c r="A39" s="1292" t="s">
        <v>190</v>
      </c>
      <c r="B39" s="1292"/>
      <c r="C39" s="1292"/>
      <c r="D39" s="1292"/>
      <c r="E39" s="1292"/>
      <c r="F39" s="1292"/>
      <c r="G39" s="1292"/>
      <c r="H39" s="1292"/>
      <c r="I39" s="1292"/>
      <c r="J39" s="1292"/>
      <c r="K39" s="1292"/>
      <c r="L39" s="528"/>
      <c r="M39" s="528"/>
      <c r="N39" s="528"/>
    </row>
    <row r="40" spans="1:17" ht="22.15" customHeight="1">
      <c r="A40" s="1295" t="s">
        <v>193</v>
      </c>
      <c r="B40" s="1295"/>
      <c r="C40" s="1295"/>
      <c r="D40" s="1295"/>
      <c r="E40" s="1295"/>
      <c r="F40" s="1295"/>
      <c r="G40" s="1295"/>
      <c r="H40" s="1295"/>
      <c r="I40" s="1295"/>
      <c r="J40" s="1295"/>
      <c r="K40" s="1295"/>
    </row>
    <row r="41" spans="1:17" s="515" customFormat="1" ht="42" customHeight="1">
      <c r="A41" s="1288" t="s">
        <v>191</v>
      </c>
      <c r="B41" s="1288"/>
      <c r="C41" s="1288"/>
      <c r="D41" s="1288"/>
      <c r="E41" s="1288"/>
      <c r="F41" s="1288"/>
      <c r="G41" s="1288"/>
      <c r="H41" s="1288"/>
      <c r="I41" s="1288"/>
      <c r="J41" s="1288"/>
      <c r="K41" s="1288"/>
      <c r="L41" s="1288"/>
      <c r="M41" s="744"/>
    </row>
    <row r="42" spans="1:17">
      <c r="A42" s="1284" t="s">
        <v>246</v>
      </c>
      <c r="B42" s="1284"/>
      <c r="C42" s="1284"/>
      <c r="D42" s="1284"/>
      <c r="E42" s="1284"/>
      <c r="F42" s="1284"/>
      <c r="G42" s="1284"/>
      <c r="I42" s="555"/>
      <c r="K42" s="555"/>
    </row>
    <row r="43" spans="1:17">
      <c r="A43" s="482" t="s">
        <v>554</v>
      </c>
      <c r="B43" s="478"/>
      <c r="C43" s="478"/>
      <c r="D43" s="478"/>
      <c r="E43" s="478"/>
      <c r="F43" s="478"/>
      <c r="G43" s="478"/>
      <c r="J43" s="555"/>
    </row>
    <row r="44" spans="1:17">
      <c r="I44" s="555"/>
      <c r="J44" s="555"/>
      <c r="K44" s="555"/>
      <c r="L44" s="555"/>
      <c r="M44" s="555"/>
      <c r="N44" s="555"/>
    </row>
    <row r="45" spans="1:17">
      <c r="I45" s="555"/>
      <c r="J45" s="555"/>
      <c r="K45" s="555"/>
      <c r="L45" s="555"/>
      <c r="M45" s="555"/>
      <c r="N45" s="555"/>
    </row>
    <row r="46" spans="1:17">
      <c r="C46" s="485"/>
      <c r="D46" s="485"/>
      <c r="E46" s="485"/>
      <c r="F46" s="485"/>
      <c r="G46" s="485"/>
      <c r="H46" s="485"/>
    </row>
    <row r="47" spans="1:17">
      <c r="B47" s="485"/>
      <c r="C47" s="485"/>
      <c r="D47" s="485"/>
      <c r="E47" s="485"/>
      <c r="F47" s="485"/>
      <c r="G47" s="485"/>
      <c r="H47" s="485"/>
    </row>
    <row r="48" spans="1:17">
      <c r="B48" s="485"/>
      <c r="C48" s="485"/>
      <c r="D48" s="485"/>
      <c r="E48" s="485"/>
      <c r="F48" s="485"/>
      <c r="G48" s="485"/>
      <c r="H48" s="485"/>
    </row>
    <row r="49" spans="2:8">
      <c r="B49" s="485"/>
      <c r="C49" s="485"/>
      <c r="D49" s="485"/>
      <c r="E49" s="485"/>
      <c r="F49" s="485"/>
      <c r="G49" s="485"/>
      <c r="H49" s="485"/>
    </row>
    <row r="50" spans="2:8">
      <c r="B50" s="485"/>
      <c r="C50" s="485"/>
      <c r="D50" s="485"/>
      <c r="E50" s="485"/>
      <c r="F50" s="485"/>
      <c r="G50" s="485"/>
      <c r="H50" s="485"/>
    </row>
    <row r="51" spans="2:8">
      <c r="B51" s="485"/>
      <c r="C51" s="485"/>
      <c r="D51" s="485"/>
      <c r="E51" s="485"/>
      <c r="F51" s="485"/>
      <c r="G51" s="485"/>
      <c r="H51" s="485"/>
    </row>
    <row r="52" spans="2:8">
      <c r="B52" s="485"/>
      <c r="C52" s="485"/>
      <c r="D52" s="485"/>
      <c r="E52" s="485"/>
      <c r="F52" s="485"/>
      <c r="G52" s="485"/>
      <c r="H52" s="485"/>
    </row>
    <row r="53" spans="2:8">
      <c r="B53" s="485"/>
      <c r="C53" s="485"/>
      <c r="D53" s="485"/>
      <c r="E53" s="485"/>
      <c r="F53" s="485"/>
      <c r="G53" s="485"/>
      <c r="H53" s="485"/>
    </row>
  </sheetData>
  <sheetProtection selectLockedCells="1" selectUnlockedCells="1"/>
  <mergeCells count="8">
    <mergeCell ref="A41:L41"/>
    <mergeCell ref="A42:G42"/>
    <mergeCell ref="A16:K16"/>
    <mergeCell ref="A17:K17"/>
    <mergeCell ref="A18:L18"/>
    <mergeCell ref="A19:G19"/>
    <mergeCell ref="A39:K39"/>
    <mergeCell ref="A40:K40"/>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pane xSplit="1" ySplit="3" topLeftCell="B4" activePane="bottomRight" state="frozen"/>
      <selection pane="topRight"/>
      <selection pane="bottomLeft"/>
      <selection pane="bottomRight"/>
    </sheetView>
  </sheetViews>
  <sheetFormatPr baseColWidth="10" defaultColWidth="12.42578125" defaultRowHeight="11.25"/>
  <cols>
    <col min="1" max="1" width="18.7109375" style="470" customWidth="1"/>
    <col min="2" max="4" width="5.7109375" style="533" customWidth="1"/>
    <col min="5" max="17" width="5.7109375" style="470" customWidth="1"/>
    <col min="18" max="16384" width="12.42578125" style="470"/>
  </cols>
  <sheetData>
    <row r="1" spans="1:17" ht="14.25">
      <c r="A1" s="449" t="s">
        <v>501</v>
      </c>
      <c r="Q1" s="516"/>
    </row>
    <row r="2" spans="1:17">
      <c r="K2" s="475"/>
      <c r="N2" s="475"/>
      <c r="Q2" s="475" t="s">
        <v>582</v>
      </c>
    </row>
    <row r="3" spans="1:17" s="536" customFormat="1">
      <c r="A3" s="556"/>
      <c r="B3" s="535">
        <v>2006</v>
      </c>
      <c r="C3" s="535">
        <v>2007</v>
      </c>
      <c r="D3" s="535">
        <v>2008</v>
      </c>
      <c r="E3" s="535">
        <v>2009</v>
      </c>
      <c r="F3" s="456">
        <v>2010</v>
      </c>
      <c r="G3" s="456">
        <v>2011</v>
      </c>
      <c r="H3" s="456">
        <v>2012</v>
      </c>
      <c r="I3" s="456">
        <v>2013</v>
      </c>
      <c r="J3" s="456">
        <v>2014</v>
      </c>
      <c r="K3" s="456">
        <v>2015</v>
      </c>
      <c r="L3" s="456">
        <v>2016</v>
      </c>
      <c r="M3" s="456">
        <v>2017</v>
      </c>
      <c r="N3" s="456">
        <v>2018</v>
      </c>
      <c r="O3" s="456">
        <v>2019</v>
      </c>
      <c r="P3" s="456">
        <v>2020</v>
      </c>
      <c r="Q3" s="476">
        <v>2021</v>
      </c>
    </row>
    <row r="4" spans="1:17" s="536" customFormat="1">
      <c r="A4" s="557" t="s">
        <v>194</v>
      </c>
      <c r="B4" s="558"/>
      <c r="C4" s="559"/>
      <c r="D4" s="559"/>
      <c r="E4" s="559"/>
      <c r="F4" s="559"/>
      <c r="G4" s="559"/>
      <c r="H4" s="559"/>
      <c r="I4" s="559"/>
      <c r="J4" s="559"/>
      <c r="K4" s="559"/>
      <c r="L4" s="559"/>
      <c r="M4" s="559"/>
      <c r="N4" s="559"/>
      <c r="O4" s="559"/>
      <c r="P4" s="845"/>
      <c r="Q4" s="846"/>
    </row>
    <row r="5" spans="1:17" s="537" customFormat="1">
      <c r="A5" s="561" t="s">
        <v>195</v>
      </c>
      <c r="B5" s="538">
        <v>535</v>
      </c>
      <c r="C5" s="539">
        <v>561</v>
      </c>
      <c r="D5" s="539">
        <v>548</v>
      </c>
      <c r="E5" s="539">
        <v>496</v>
      </c>
      <c r="F5" s="510">
        <v>485</v>
      </c>
      <c r="G5" s="510">
        <v>519</v>
      </c>
      <c r="H5" s="510">
        <v>489</v>
      </c>
      <c r="I5" s="510">
        <v>465</v>
      </c>
      <c r="J5" s="510">
        <v>499</v>
      </c>
      <c r="K5" s="510">
        <v>468</v>
      </c>
      <c r="L5" s="510">
        <v>559</v>
      </c>
      <c r="M5" s="510">
        <v>484</v>
      </c>
      <c r="N5" s="510">
        <v>470</v>
      </c>
      <c r="O5" s="510">
        <v>493</v>
      </c>
      <c r="P5" s="800">
        <v>398</v>
      </c>
      <c r="Q5" s="847">
        <v>438</v>
      </c>
    </row>
    <row r="6" spans="1:17" s="537" customFormat="1">
      <c r="A6" s="561" t="s">
        <v>196</v>
      </c>
      <c r="B6" s="538">
        <v>181</v>
      </c>
      <c r="C6" s="539">
        <v>142</v>
      </c>
      <c r="D6" s="539">
        <v>148</v>
      </c>
      <c r="E6" s="539">
        <v>162</v>
      </c>
      <c r="F6" s="510">
        <v>147</v>
      </c>
      <c r="G6" s="510">
        <v>141</v>
      </c>
      <c r="H6" s="510">
        <v>164</v>
      </c>
      <c r="I6" s="510">
        <v>147</v>
      </c>
      <c r="J6" s="510">
        <v>159</v>
      </c>
      <c r="K6" s="510">
        <v>149</v>
      </c>
      <c r="L6" s="510">
        <v>162</v>
      </c>
      <c r="M6" s="510">
        <v>173</v>
      </c>
      <c r="N6" s="510">
        <v>175</v>
      </c>
      <c r="O6" s="510">
        <v>187</v>
      </c>
      <c r="P6" s="800">
        <v>178</v>
      </c>
      <c r="Q6" s="847">
        <v>227</v>
      </c>
    </row>
    <row r="7" spans="1:17" s="537" customFormat="1">
      <c r="A7" s="561" t="s">
        <v>197</v>
      </c>
      <c r="B7" s="538">
        <v>317</v>
      </c>
      <c r="C7" s="539">
        <v>325</v>
      </c>
      <c r="D7" s="539">
        <v>291</v>
      </c>
      <c r="E7" s="539">
        <v>299</v>
      </c>
      <c r="F7" s="510">
        <v>248</v>
      </c>
      <c r="G7" s="510">
        <v>220</v>
      </c>
      <c r="H7" s="510">
        <v>179</v>
      </c>
      <c r="I7" s="510">
        <v>159</v>
      </c>
      <c r="J7" s="510">
        <v>165</v>
      </c>
      <c r="K7" s="510">
        <v>155</v>
      </c>
      <c r="L7" s="510">
        <v>121</v>
      </c>
      <c r="M7" s="510">
        <v>117</v>
      </c>
      <c r="N7" s="510">
        <v>133</v>
      </c>
      <c r="O7" s="510">
        <v>134</v>
      </c>
      <c r="P7" s="800">
        <v>100</v>
      </c>
      <c r="Q7" s="847">
        <v>96</v>
      </c>
    </row>
    <row r="8" spans="1:17" s="537" customFormat="1">
      <c r="A8" s="561" t="s">
        <v>198</v>
      </c>
      <c r="B8" s="538">
        <v>769</v>
      </c>
      <c r="C8" s="539">
        <v>830</v>
      </c>
      <c r="D8" s="539">
        <v>795</v>
      </c>
      <c r="E8" s="539">
        <v>888</v>
      </c>
      <c r="F8" s="510">
        <v>704</v>
      </c>
      <c r="G8" s="510">
        <v>760</v>
      </c>
      <c r="H8" s="510">
        <v>664</v>
      </c>
      <c r="I8" s="510">
        <v>631</v>
      </c>
      <c r="J8" s="510">
        <v>625</v>
      </c>
      <c r="K8" s="510">
        <v>614</v>
      </c>
      <c r="L8" s="510">
        <v>613</v>
      </c>
      <c r="M8" s="510">
        <v>669</v>
      </c>
      <c r="N8" s="510">
        <v>627</v>
      </c>
      <c r="O8" s="510">
        <v>615</v>
      </c>
      <c r="P8" s="800">
        <v>479</v>
      </c>
      <c r="Q8" s="847">
        <v>572</v>
      </c>
    </row>
    <row r="9" spans="1:17" s="537" customFormat="1">
      <c r="A9" s="561" t="s">
        <v>199</v>
      </c>
      <c r="B9" s="538">
        <v>2626</v>
      </c>
      <c r="C9" s="539">
        <v>2464</v>
      </c>
      <c r="D9" s="539">
        <v>2205</v>
      </c>
      <c r="E9" s="539">
        <v>2160</v>
      </c>
      <c r="F9" s="510">
        <v>2117</v>
      </c>
      <c r="G9" s="510">
        <v>2062</v>
      </c>
      <c r="H9" s="510">
        <v>1882</v>
      </c>
      <c r="I9" s="510">
        <v>1612</v>
      </c>
      <c r="J9" s="510">
        <v>1663</v>
      </c>
      <c r="K9" s="510">
        <v>1796</v>
      </c>
      <c r="L9" s="510">
        <v>1760</v>
      </c>
      <c r="M9" s="510">
        <v>1767</v>
      </c>
      <c r="N9" s="510">
        <v>1637</v>
      </c>
      <c r="O9" s="510">
        <v>1622</v>
      </c>
      <c r="P9" s="800">
        <v>1243</v>
      </c>
      <c r="Q9" s="847">
        <v>1414</v>
      </c>
    </row>
    <row r="10" spans="1:17" s="537" customFormat="1">
      <c r="A10" s="561" t="s">
        <v>200</v>
      </c>
      <c r="B10" s="538">
        <v>120</v>
      </c>
      <c r="C10" s="539">
        <v>131</v>
      </c>
      <c r="D10" s="539">
        <v>135</v>
      </c>
      <c r="E10" s="539">
        <v>145</v>
      </c>
      <c r="F10" s="510">
        <v>146</v>
      </c>
      <c r="G10" s="510">
        <v>134</v>
      </c>
      <c r="H10" s="510">
        <v>145</v>
      </c>
      <c r="I10" s="510">
        <v>133</v>
      </c>
      <c r="J10" s="510">
        <v>143</v>
      </c>
      <c r="K10" s="510">
        <v>120</v>
      </c>
      <c r="L10" s="510">
        <v>130</v>
      </c>
      <c r="M10" s="510">
        <v>99</v>
      </c>
      <c r="N10" s="510">
        <v>92</v>
      </c>
      <c r="O10" s="510">
        <v>98</v>
      </c>
      <c r="P10" s="800">
        <v>59</v>
      </c>
      <c r="Q10" s="847">
        <v>103</v>
      </c>
    </row>
    <row r="11" spans="1:17" s="537" customFormat="1">
      <c r="A11" s="561" t="s">
        <v>143</v>
      </c>
      <c r="B11" s="538">
        <v>87</v>
      </c>
      <c r="C11" s="539">
        <v>68</v>
      </c>
      <c r="D11" s="539">
        <v>76</v>
      </c>
      <c r="E11" s="539">
        <v>54</v>
      </c>
      <c r="F11" s="510">
        <v>65</v>
      </c>
      <c r="G11" s="510">
        <v>67</v>
      </c>
      <c r="H11" s="510">
        <v>56</v>
      </c>
      <c r="I11" s="510">
        <v>57</v>
      </c>
      <c r="J11" s="510">
        <v>56</v>
      </c>
      <c r="K11" s="510">
        <v>56</v>
      </c>
      <c r="L11" s="510">
        <v>55</v>
      </c>
      <c r="M11" s="510">
        <v>51</v>
      </c>
      <c r="N11" s="510">
        <v>44</v>
      </c>
      <c r="O11" s="510">
        <v>36</v>
      </c>
      <c r="P11" s="800">
        <v>33</v>
      </c>
      <c r="Q11" s="847">
        <v>44</v>
      </c>
    </row>
    <row r="12" spans="1:17" s="537" customFormat="1">
      <c r="A12" s="561" t="s">
        <v>201</v>
      </c>
      <c r="B12" s="538">
        <v>6</v>
      </c>
      <c r="C12" s="539">
        <v>35</v>
      </c>
      <c r="D12" s="539">
        <v>19</v>
      </c>
      <c r="E12" s="539">
        <v>5</v>
      </c>
      <c r="F12" s="510">
        <v>4</v>
      </c>
      <c r="G12" s="510">
        <v>0</v>
      </c>
      <c r="H12" s="510">
        <v>6</v>
      </c>
      <c r="I12" s="510">
        <v>7</v>
      </c>
      <c r="J12" s="510">
        <v>9</v>
      </c>
      <c r="K12" s="510">
        <v>43</v>
      </c>
      <c r="L12" s="510">
        <v>12</v>
      </c>
      <c r="M12" s="510">
        <v>14</v>
      </c>
      <c r="N12" s="510">
        <v>3</v>
      </c>
      <c r="O12" s="510">
        <v>4</v>
      </c>
      <c r="P12" s="800">
        <v>3</v>
      </c>
      <c r="Q12" s="847">
        <v>4</v>
      </c>
    </row>
    <row r="13" spans="1:17" s="537" customFormat="1">
      <c r="A13" s="561" t="s">
        <v>144</v>
      </c>
      <c r="B13" s="538">
        <v>68</v>
      </c>
      <c r="C13" s="539">
        <v>64</v>
      </c>
      <c r="D13" s="539">
        <v>58</v>
      </c>
      <c r="E13" s="539">
        <v>64</v>
      </c>
      <c r="F13" s="510">
        <v>76</v>
      </c>
      <c r="G13" s="510">
        <v>60</v>
      </c>
      <c r="H13" s="510">
        <v>68</v>
      </c>
      <c r="I13" s="510">
        <v>57</v>
      </c>
      <c r="J13" s="510">
        <v>65</v>
      </c>
      <c r="K13" s="510">
        <v>60</v>
      </c>
      <c r="L13" s="510">
        <v>65</v>
      </c>
      <c r="M13" s="510">
        <v>74</v>
      </c>
      <c r="N13" s="510">
        <v>67</v>
      </c>
      <c r="O13" s="510">
        <v>55</v>
      </c>
      <c r="P13" s="800">
        <v>48</v>
      </c>
      <c r="Q13" s="847">
        <v>46</v>
      </c>
    </row>
    <row r="14" spans="1:17" s="537" customFormat="1">
      <c r="A14" s="562" t="s">
        <v>202</v>
      </c>
      <c r="B14" s="538"/>
      <c r="C14" s="539"/>
      <c r="D14" s="539"/>
      <c r="E14" s="539"/>
      <c r="F14" s="510"/>
      <c r="G14" s="510"/>
      <c r="H14" s="510"/>
      <c r="I14" s="510"/>
      <c r="J14" s="510"/>
      <c r="K14" s="510"/>
      <c r="L14" s="510"/>
      <c r="M14" s="510"/>
      <c r="N14" s="510"/>
      <c r="O14" s="510"/>
      <c r="P14" s="800"/>
      <c r="Q14" s="847"/>
    </row>
    <row r="15" spans="1:17" s="537" customFormat="1">
      <c r="A15" s="561" t="s">
        <v>203</v>
      </c>
      <c r="B15" s="538">
        <v>131</v>
      </c>
      <c r="C15" s="539">
        <v>164</v>
      </c>
      <c r="D15" s="539">
        <v>125</v>
      </c>
      <c r="E15" s="539">
        <v>122</v>
      </c>
      <c r="F15" s="539">
        <v>130</v>
      </c>
      <c r="G15" s="539">
        <v>128</v>
      </c>
      <c r="H15" s="539">
        <v>115</v>
      </c>
      <c r="I15" s="539">
        <v>97</v>
      </c>
      <c r="J15" s="539">
        <v>112</v>
      </c>
      <c r="K15" s="539">
        <v>101</v>
      </c>
      <c r="L15" s="539">
        <v>108</v>
      </c>
      <c r="M15" s="539">
        <v>104</v>
      </c>
      <c r="N15" s="539">
        <v>86</v>
      </c>
      <c r="O15" s="539">
        <v>66</v>
      </c>
      <c r="P15" s="804">
        <v>62</v>
      </c>
      <c r="Q15" s="848">
        <v>85</v>
      </c>
    </row>
    <row r="16" spans="1:17" s="537" customFormat="1">
      <c r="A16" s="561" t="s">
        <v>204</v>
      </c>
      <c r="B16" s="538">
        <v>225</v>
      </c>
      <c r="C16" s="539">
        <v>200</v>
      </c>
      <c r="D16" s="539">
        <v>172</v>
      </c>
      <c r="E16" s="539">
        <v>189</v>
      </c>
      <c r="F16" s="539">
        <v>161</v>
      </c>
      <c r="G16" s="539">
        <v>144</v>
      </c>
      <c r="H16" s="539">
        <v>131</v>
      </c>
      <c r="I16" s="539">
        <v>102</v>
      </c>
      <c r="J16" s="539">
        <v>116</v>
      </c>
      <c r="K16" s="539">
        <v>125</v>
      </c>
      <c r="L16" s="539">
        <v>96</v>
      </c>
      <c r="M16" s="539">
        <v>101</v>
      </c>
      <c r="N16" s="539">
        <v>106</v>
      </c>
      <c r="O16" s="539">
        <v>87</v>
      </c>
      <c r="P16" s="804">
        <v>89</v>
      </c>
      <c r="Q16" s="848">
        <v>101</v>
      </c>
    </row>
    <row r="17" spans="1:17" s="537" customFormat="1">
      <c r="A17" s="561" t="s">
        <v>205</v>
      </c>
      <c r="B17" s="538">
        <v>1037</v>
      </c>
      <c r="C17" s="539">
        <v>981</v>
      </c>
      <c r="D17" s="539">
        <v>958</v>
      </c>
      <c r="E17" s="539">
        <v>901</v>
      </c>
      <c r="F17" s="539">
        <v>831</v>
      </c>
      <c r="G17" s="539">
        <v>813</v>
      </c>
      <c r="H17" s="539">
        <v>753</v>
      </c>
      <c r="I17" s="539">
        <v>636</v>
      </c>
      <c r="J17" s="539">
        <v>582</v>
      </c>
      <c r="K17" s="539">
        <v>619</v>
      </c>
      <c r="L17" s="539">
        <v>597</v>
      </c>
      <c r="M17" s="539">
        <v>562</v>
      </c>
      <c r="N17" s="539">
        <v>503</v>
      </c>
      <c r="O17" s="539">
        <v>549</v>
      </c>
      <c r="P17" s="804">
        <v>449</v>
      </c>
      <c r="Q17" s="848">
        <v>505</v>
      </c>
    </row>
    <row r="18" spans="1:17" s="537" customFormat="1">
      <c r="A18" s="563" t="s">
        <v>206</v>
      </c>
      <c r="B18" s="538">
        <v>1404</v>
      </c>
      <c r="C18" s="539">
        <v>1491</v>
      </c>
      <c r="D18" s="539">
        <v>1342</v>
      </c>
      <c r="E18" s="539">
        <v>1366</v>
      </c>
      <c r="F18" s="539">
        <v>1249</v>
      </c>
      <c r="G18" s="539">
        <v>1272</v>
      </c>
      <c r="H18" s="539">
        <v>1082</v>
      </c>
      <c r="I18" s="539">
        <v>1005</v>
      </c>
      <c r="J18" s="539">
        <v>1041</v>
      </c>
      <c r="K18" s="539">
        <v>1024</v>
      </c>
      <c r="L18" s="539">
        <v>994</v>
      </c>
      <c r="M18" s="539">
        <v>1008</v>
      </c>
      <c r="N18" s="539">
        <v>921</v>
      </c>
      <c r="O18" s="539">
        <v>899</v>
      </c>
      <c r="P18" s="804">
        <v>679</v>
      </c>
      <c r="Q18" s="848">
        <v>764</v>
      </c>
    </row>
    <row r="19" spans="1:17" s="537" customFormat="1">
      <c r="A19" s="563" t="s">
        <v>207</v>
      </c>
      <c r="B19" s="538">
        <v>946</v>
      </c>
      <c r="C19" s="539">
        <v>892</v>
      </c>
      <c r="D19" s="539">
        <v>867</v>
      </c>
      <c r="E19" s="539">
        <v>899</v>
      </c>
      <c r="F19" s="539">
        <v>856</v>
      </c>
      <c r="G19" s="539">
        <v>847</v>
      </c>
      <c r="H19" s="539">
        <v>827</v>
      </c>
      <c r="I19" s="539">
        <v>740</v>
      </c>
      <c r="J19" s="539">
        <v>761</v>
      </c>
      <c r="K19" s="539">
        <v>761</v>
      </c>
      <c r="L19" s="539">
        <v>796</v>
      </c>
      <c r="M19" s="539">
        <v>804</v>
      </c>
      <c r="N19" s="539">
        <v>790</v>
      </c>
      <c r="O19" s="539">
        <v>794</v>
      </c>
      <c r="P19" s="804">
        <v>619</v>
      </c>
      <c r="Q19" s="848">
        <v>719</v>
      </c>
    </row>
    <row r="20" spans="1:17" s="537" customFormat="1">
      <c r="A20" s="563" t="s">
        <v>208</v>
      </c>
      <c r="B20" s="538">
        <v>901</v>
      </c>
      <c r="C20" s="539">
        <v>884</v>
      </c>
      <c r="D20" s="539">
        <v>811</v>
      </c>
      <c r="E20" s="539">
        <v>796</v>
      </c>
      <c r="F20" s="539">
        <v>764</v>
      </c>
      <c r="G20" s="539">
        <v>758</v>
      </c>
      <c r="H20" s="539">
        <v>745</v>
      </c>
      <c r="I20" s="539">
        <v>688</v>
      </c>
      <c r="J20" s="539">
        <v>771</v>
      </c>
      <c r="K20" s="539">
        <v>831</v>
      </c>
      <c r="L20" s="539">
        <v>886</v>
      </c>
      <c r="M20" s="539">
        <v>869</v>
      </c>
      <c r="N20" s="539">
        <v>842</v>
      </c>
      <c r="O20" s="539">
        <v>849</v>
      </c>
      <c r="P20" s="804">
        <v>643</v>
      </c>
      <c r="Q20" s="848">
        <v>770</v>
      </c>
    </row>
    <row r="21" spans="1:17" s="537" customFormat="1">
      <c r="A21" s="561" t="s">
        <v>209</v>
      </c>
      <c r="B21" s="538">
        <v>65</v>
      </c>
      <c r="C21" s="539">
        <v>8</v>
      </c>
      <c r="D21" s="539">
        <v>0</v>
      </c>
      <c r="E21" s="539">
        <v>0</v>
      </c>
      <c r="F21" s="539">
        <v>1</v>
      </c>
      <c r="G21" s="539">
        <v>1</v>
      </c>
      <c r="H21" s="539">
        <v>0</v>
      </c>
      <c r="I21" s="539">
        <v>0</v>
      </c>
      <c r="J21" s="539">
        <v>1</v>
      </c>
      <c r="K21" s="539">
        <v>0</v>
      </c>
      <c r="L21" s="539">
        <v>0</v>
      </c>
      <c r="M21" s="539">
        <v>0</v>
      </c>
      <c r="N21" s="539">
        <v>0</v>
      </c>
      <c r="O21" s="539">
        <v>0</v>
      </c>
      <c r="P21" s="804">
        <v>0</v>
      </c>
      <c r="Q21" s="848">
        <v>0</v>
      </c>
    </row>
    <row r="22" spans="1:17" s="537" customFormat="1">
      <c r="A22" s="564" t="s">
        <v>116</v>
      </c>
      <c r="B22" s="543">
        <v>4709</v>
      </c>
      <c r="C22" s="544">
        <v>4620</v>
      </c>
      <c r="D22" s="544">
        <v>4275</v>
      </c>
      <c r="E22" s="544">
        <v>4273</v>
      </c>
      <c r="F22" s="545">
        <v>3992</v>
      </c>
      <c r="G22" s="545">
        <v>3963</v>
      </c>
      <c r="H22" s="545">
        <v>3653</v>
      </c>
      <c r="I22" s="545">
        <v>3268</v>
      </c>
      <c r="J22" s="545">
        <v>3384</v>
      </c>
      <c r="K22" s="545">
        <v>3461</v>
      </c>
      <c r="L22" s="545">
        <v>3477</v>
      </c>
      <c r="M22" s="545">
        <v>3448</v>
      </c>
      <c r="N22" s="545">
        <v>3248</v>
      </c>
      <c r="O22" s="545">
        <v>3244</v>
      </c>
      <c r="P22" s="849">
        <v>2541</v>
      </c>
      <c r="Q22" s="850">
        <v>2944</v>
      </c>
    </row>
    <row r="23" spans="1:17" s="537" customFormat="1">
      <c r="A23" s="565"/>
      <c r="B23" s="547"/>
      <c r="C23" s="547"/>
      <c r="D23" s="547"/>
      <c r="E23" s="547"/>
      <c r="F23" s="548"/>
      <c r="G23" s="548"/>
      <c r="H23" s="548"/>
      <c r="I23" s="548"/>
      <c r="J23" s="548"/>
      <c r="K23" s="548"/>
      <c r="L23" s="549"/>
      <c r="M23" s="549"/>
      <c r="N23" s="549"/>
      <c r="P23" s="851"/>
      <c r="Q23" s="851"/>
    </row>
    <row r="24" spans="1:17" s="479" customFormat="1">
      <c r="A24" s="1292" t="s">
        <v>210</v>
      </c>
      <c r="B24" s="1292"/>
      <c r="C24" s="1292"/>
      <c r="D24" s="1292"/>
      <c r="E24" s="1292"/>
      <c r="F24" s="1292"/>
      <c r="G24" s="1292"/>
      <c r="H24" s="1292"/>
      <c r="I24" s="1292"/>
      <c r="J24" s="1292"/>
      <c r="K24" s="1292"/>
      <c r="N24" s="549"/>
    </row>
    <row r="25" spans="1:17" s="479" customFormat="1">
      <c r="A25" s="1294" t="s">
        <v>192</v>
      </c>
      <c r="B25" s="1294"/>
      <c r="C25" s="1294"/>
      <c r="D25" s="1294"/>
      <c r="E25" s="1294"/>
      <c r="F25" s="1294"/>
      <c r="G25" s="1294"/>
      <c r="H25" s="1294"/>
      <c r="I25" s="1294"/>
      <c r="J25" s="1294"/>
      <c r="K25" s="1294"/>
    </row>
    <row r="26" spans="1:17">
      <c r="A26" s="1284" t="s">
        <v>180</v>
      </c>
      <c r="B26" s="1284"/>
      <c r="C26" s="1284"/>
      <c r="D26" s="1284"/>
      <c r="E26" s="1284"/>
      <c r="F26" s="1284"/>
      <c r="G26" s="1284"/>
    </row>
    <row r="27" spans="1:17">
      <c r="A27" s="482" t="s">
        <v>554</v>
      </c>
      <c r="B27" s="478"/>
      <c r="C27" s="478"/>
      <c r="D27" s="478"/>
      <c r="E27" s="478"/>
      <c r="F27" s="478"/>
      <c r="G27" s="478"/>
    </row>
    <row r="30" spans="1:17" ht="14.25">
      <c r="A30" s="449" t="s">
        <v>522</v>
      </c>
      <c r="Q30" s="516"/>
    </row>
    <row r="31" spans="1:17">
      <c r="J31" s="475" t="s">
        <v>582</v>
      </c>
      <c r="K31" s="475"/>
    </row>
    <row r="32" spans="1:17" s="536" customFormat="1">
      <c r="A32" s="556"/>
      <c r="B32" s="535">
        <v>2013</v>
      </c>
      <c r="C32" s="535">
        <v>2014</v>
      </c>
      <c r="D32" s="456">
        <v>2015</v>
      </c>
      <c r="E32" s="456">
        <v>2016</v>
      </c>
      <c r="F32" s="456">
        <v>2017</v>
      </c>
      <c r="G32" s="456">
        <v>2018</v>
      </c>
      <c r="H32" s="456">
        <v>2019</v>
      </c>
      <c r="I32" s="456">
        <v>2020</v>
      </c>
      <c r="J32" s="476">
        <v>2021</v>
      </c>
    </row>
    <row r="33" spans="1:15" s="536" customFormat="1">
      <c r="A33" s="852" t="s">
        <v>194</v>
      </c>
      <c r="B33" s="853"/>
      <c r="C33" s="845"/>
      <c r="D33" s="845"/>
      <c r="E33" s="845"/>
      <c r="F33" s="845"/>
      <c r="G33" s="845"/>
      <c r="H33" s="845"/>
      <c r="I33" s="845"/>
      <c r="J33" s="846"/>
      <c r="K33" s="854"/>
    </row>
    <row r="34" spans="1:15" s="537" customFormat="1" ht="12.75">
      <c r="A34" s="855" t="s">
        <v>195</v>
      </c>
      <c r="B34" s="856">
        <v>505</v>
      </c>
      <c r="C34" s="800">
        <v>543</v>
      </c>
      <c r="D34" s="800">
        <v>505</v>
      </c>
      <c r="E34" s="800">
        <v>601</v>
      </c>
      <c r="F34" s="800">
        <v>519</v>
      </c>
      <c r="G34" s="800">
        <v>520</v>
      </c>
      <c r="H34" s="800">
        <v>536</v>
      </c>
      <c r="I34" s="800">
        <v>428</v>
      </c>
      <c r="J34" s="847">
        <v>476</v>
      </c>
      <c r="K34" s="777"/>
      <c r="L34" s="485"/>
      <c r="M34" s="485"/>
      <c r="N34" s="485"/>
      <c r="O34" s="485"/>
    </row>
    <row r="35" spans="1:15" s="537" customFormat="1" ht="12.75">
      <c r="A35" s="855" t="s">
        <v>196</v>
      </c>
      <c r="B35" s="856">
        <v>161</v>
      </c>
      <c r="C35" s="800">
        <v>163</v>
      </c>
      <c r="D35" s="800">
        <v>159</v>
      </c>
      <c r="E35" s="800">
        <v>174</v>
      </c>
      <c r="F35" s="800">
        <v>181</v>
      </c>
      <c r="G35" s="800">
        <v>185</v>
      </c>
      <c r="H35" s="800">
        <v>196</v>
      </c>
      <c r="I35" s="800">
        <v>183</v>
      </c>
      <c r="J35" s="847">
        <v>237</v>
      </c>
      <c r="K35" s="777"/>
      <c r="L35" s="485"/>
      <c r="M35" s="485"/>
      <c r="N35" s="485"/>
      <c r="O35" s="485"/>
    </row>
    <row r="36" spans="1:15" s="537" customFormat="1" ht="12.75">
      <c r="A36" s="855" t="s">
        <v>197</v>
      </c>
      <c r="B36" s="856">
        <v>177</v>
      </c>
      <c r="C36" s="800">
        <v>192</v>
      </c>
      <c r="D36" s="800">
        <v>177</v>
      </c>
      <c r="E36" s="800">
        <v>152</v>
      </c>
      <c r="F36" s="800">
        <v>137</v>
      </c>
      <c r="G36" s="800">
        <v>161</v>
      </c>
      <c r="H36" s="800">
        <v>152</v>
      </c>
      <c r="I36" s="800">
        <v>125</v>
      </c>
      <c r="J36" s="847">
        <v>121</v>
      </c>
      <c r="K36" s="777"/>
      <c r="L36" s="485"/>
      <c r="M36" s="485"/>
      <c r="N36" s="485"/>
      <c r="O36" s="485"/>
    </row>
    <row r="37" spans="1:15" s="537" customFormat="1" ht="12.75">
      <c r="A37" s="855" t="s">
        <v>198</v>
      </c>
      <c r="B37" s="856">
        <v>663</v>
      </c>
      <c r="C37" s="800">
        <v>664</v>
      </c>
      <c r="D37" s="800">
        <v>653</v>
      </c>
      <c r="E37" s="800">
        <v>648</v>
      </c>
      <c r="F37" s="800">
        <v>702</v>
      </c>
      <c r="G37" s="800">
        <v>680</v>
      </c>
      <c r="H37" s="800">
        <v>647</v>
      </c>
      <c r="I37" s="800">
        <v>522</v>
      </c>
      <c r="J37" s="847">
        <v>619</v>
      </c>
      <c r="K37" s="777"/>
      <c r="L37" s="485"/>
      <c r="M37" s="485"/>
      <c r="N37" s="485"/>
      <c r="O37" s="485"/>
    </row>
    <row r="38" spans="1:15" s="537" customFormat="1" ht="12.75">
      <c r="A38" s="855" t="s">
        <v>199</v>
      </c>
      <c r="B38" s="856">
        <v>1655</v>
      </c>
      <c r="C38" s="800">
        <v>1714</v>
      </c>
      <c r="D38" s="800">
        <v>1838</v>
      </c>
      <c r="E38" s="800">
        <v>1813</v>
      </c>
      <c r="F38" s="800">
        <v>1821</v>
      </c>
      <c r="G38" s="800">
        <v>1712</v>
      </c>
      <c r="H38" s="800">
        <v>1673</v>
      </c>
      <c r="I38" s="800">
        <v>1293</v>
      </c>
      <c r="J38" s="847">
        <v>1468</v>
      </c>
      <c r="K38" s="777"/>
      <c r="L38" s="485"/>
      <c r="M38" s="485"/>
      <c r="N38" s="485"/>
      <c r="O38" s="485"/>
    </row>
    <row r="39" spans="1:15" s="537" customFormat="1" ht="12.75">
      <c r="A39" s="855" t="s">
        <v>200</v>
      </c>
      <c r="B39" s="856">
        <v>141</v>
      </c>
      <c r="C39" s="800">
        <v>149</v>
      </c>
      <c r="D39" s="800">
        <v>123</v>
      </c>
      <c r="E39" s="800">
        <v>133</v>
      </c>
      <c r="F39" s="800">
        <v>99</v>
      </c>
      <c r="G39" s="800">
        <v>111</v>
      </c>
      <c r="H39" s="800">
        <v>105</v>
      </c>
      <c r="I39" s="800">
        <v>64</v>
      </c>
      <c r="J39" s="847">
        <v>109</v>
      </c>
      <c r="K39" s="777"/>
      <c r="L39" s="485"/>
      <c r="M39" s="485"/>
      <c r="N39" s="485"/>
      <c r="O39" s="485"/>
    </row>
    <row r="40" spans="1:15" s="537" customFormat="1" ht="12.75">
      <c r="A40" s="855" t="s">
        <v>143</v>
      </c>
      <c r="B40" s="856">
        <v>58</v>
      </c>
      <c r="C40" s="800">
        <v>57</v>
      </c>
      <c r="D40" s="131">
        <v>56</v>
      </c>
      <c r="E40" s="800">
        <v>56</v>
      </c>
      <c r="F40" s="800">
        <v>51</v>
      </c>
      <c r="G40" s="800">
        <v>45</v>
      </c>
      <c r="H40" s="800">
        <v>36</v>
      </c>
      <c r="I40" s="800">
        <v>36</v>
      </c>
      <c r="J40" s="847">
        <v>44</v>
      </c>
      <c r="K40" s="777"/>
      <c r="L40" s="485"/>
      <c r="M40" s="485"/>
      <c r="N40" s="485"/>
      <c r="O40" s="485"/>
    </row>
    <row r="41" spans="1:15" s="537" customFormat="1" ht="12.75">
      <c r="A41" s="855" t="s">
        <v>201</v>
      </c>
      <c r="B41" s="856">
        <v>8</v>
      </c>
      <c r="C41" s="800">
        <v>9</v>
      </c>
      <c r="D41" s="800">
        <v>43</v>
      </c>
      <c r="E41" s="800">
        <v>13</v>
      </c>
      <c r="F41" s="800">
        <v>14</v>
      </c>
      <c r="G41" s="800">
        <v>3</v>
      </c>
      <c r="H41" s="800">
        <v>4</v>
      </c>
      <c r="I41" s="800">
        <v>3</v>
      </c>
      <c r="J41" s="847">
        <v>4</v>
      </c>
      <c r="K41" s="777"/>
      <c r="L41" s="485"/>
      <c r="M41" s="485"/>
      <c r="N41" s="485"/>
      <c r="O41" s="485"/>
    </row>
    <row r="42" spans="1:15" s="537" customFormat="1" ht="12.75">
      <c r="A42" s="855" t="s">
        <v>144</v>
      </c>
      <c r="B42" s="856">
        <v>59</v>
      </c>
      <c r="C42" s="800">
        <v>66</v>
      </c>
      <c r="D42" s="800">
        <v>62</v>
      </c>
      <c r="E42" s="800">
        <v>65</v>
      </c>
      <c r="F42" s="800">
        <v>76</v>
      </c>
      <c r="G42" s="800">
        <v>71</v>
      </c>
      <c r="H42" s="800">
        <v>57</v>
      </c>
      <c r="I42" s="800">
        <v>52</v>
      </c>
      <c r="J42" s="847">
        <v>49</v>
      </c>
      <c r="K42" s="777"/>
      <c r="L42" s="485"/>
      <c r="M42" s="485"/>
      <c r="N42" s="485"/>
      <c r="O42" s="485"/>
    </row>
    <row r="43" spans="1:15" s="537" customFormat="1" ht="12.75">
      <c r="A43" s="857" t="s">
        <v>116</v>
      </c>
      <c r="B43" s="858">
        <v>3427</v>
      </c>
      <c r="C43" s="849">
        <v>3557</v>
      </c>
      <c r="D43" s="849">
        <v>3616</v>
      </c>
      <c r="E43" s="849">
        <v>3655</v>
      </c>
      <c r="F43" s="849">
        <v>3600</v>
      </c>
      <c r="G43" s="849">
        <v>3488</v>
      </c>
      <c r="H43" s="849">
        <v>3406</v>
      </c>
      <c r="I43" s="849">
        <v>2706</v>
      </c>
      <c r="J43" s="850">
        <v>3127</v>
      </c>
      <c r="K43" s="777"/>
      <c r="L43" s="485"/>
      <c r="M43" s="485"/>
      <c r="N43" s="485"/>
      <c r="O43" s="485"/>
    </row>
    <row r="44" spans="1:15" s="537" customFormat="1">
      <c r="A44" s="859"/>
      <c r="B44" s="860"/>
      <c r="C44" s="860"/>
      <c r="D44" s="860"/>
      <c r="E44" s="860"/>
      <c r="F44" s="860"/>
      <c r="G44" s="860"/>
      <c r="H44" s="861"/>
      <c r="I44" s="861"/>
      <c r="J44" s="861"/>
      <c r="K44" s="861"/>
    </row>
    <row r="45" spans="1:15">
      <c r="A45" s="1296" t="s">
        <v>210</v>
      </c>
      <c r="B45" s="1296"/>
      <c r="C45" s="1296"/>
      <c r="D45" s="1296"/>
      <c r="E45" s="1296"/>
      <c r="F45" s="1296"/>
      <c r="G45" s="1296"/>
      <c r="H45" s="1296"/>
      <c r="I45" s="1296"/>
      <c r="J45" s="1296"/>
      <c r="K45" s="1296"/>
      <c r="N45" s="566"/>
    </row>
    <row r="46" spans="1:15">
      <c r="A46" s="1297" t="s">
        <v>192</v>
      </c>
      <c r="B46" s="1297"/>
      <c r="C46" s="1297"/>
      <c r="D46" s="1297"/>
      <c r="E46" s="1297"/>
      <c r="F46" s="1297"/>
      <c r="G46" s="1297"/>
      <c r="H46" s="1297"/>
      <c r="I46" s="1297"/>
      <c r="J46" s="1297"/>
      <c r="K46" s="1297"/>
    </row>
    <row r="47" spans="1:15">
      <c r="A47" s="1284" t="s">
        <v>246</v>
      </c>
      <c r="B47" s="1284"/>
      <c r="C47" s="1284"/>
      <c r="D47" s="1284"/>
      <c r="E47" s="1284"/>
      <c r="F47" s="1284"/>
      <c r="G47" s="1284"/>
    </row>
    <row r="48" spans="1:15">
      <c r="A48" s="482" t="s">
        <v>554</v>
      </c>
      <c r="B48" s="478"/>
      <c r="C48" s="478"/>
      <c r="D48" s="478"/>
      <c r="E48" s="478"/>
      <c r="F48" s="478"/>
      <c r="G48" s="478"/>
    </row>
    <row r="50" spans="2:15">
      <c r="B50" s="567"/>
      <c r="C50" s="567"/>
      <c r="D50" s="567"/>
      <c r="E50" s="567"/>
      <c r="F50" s="567"/>
      <c r="G50" s="567"/>
      <c r="H50" s="567"/>
      <c r="I50" s="567"/>
      <c r="J50" s="567"/>
      <c r="K50" s="567"/>
      <c r="L50" s="567"/>
      <c r="M50" s="567"/>
      <c r="N50" s="567"/>
      <c r="O50" s="567"/>
    </row>
    <row r="51" spans="2:15">
      <c r="B51" s="567"/>
      <c r="C51" s="567"/>
      <c r="D51" s="567"/>
      <c r="E51" s="567"/>
      <c r="F51" s="567"/>
      <c r="G51" s="567"/>
      <c r="H51" s="567"/>
      <c r="I51" s="567"/>
      <c r="J51" s="567"/>
      <c r="K51" s="567"/>
      <c r="L51" s="567"/>
      <c r="M51" s="567"/>
      <c r="N51" s="567"/>
      <c r="O51" s="567"/>
    </row>
    <row r="52" spans="2:15">
      <c r="B52" s="567"/>
      <c r="C52" s="567"/>
      <c r="D52" s="567"/>
      <c r="E52" s="567"/>
      <c r="F52" s="567"/>
      <c r="G52" s="567"/>
      <c r="H52" s="567"/>
      <c r="I52" s="567"/>
      <c r="J52" s="567"/>
      <c r="K52" s="567"/>
      <c r="L52" s="567"/>
      <c r="M52" s="567"/>
      <c r="N52" s="567"/>
      <c r="O52" s="567"/>
    </row>
    <row r="53" spans="2:15">
      <c r="B53" s="567"/>
      <c r="C53" s="567"/>
      <c r="D53" s="567"/>
      <c r="E53" s="567"/>
      <c r="F53" s="567"/>
      <c r="G53" s="567"/>
      <c r="H53" s="567"/>
      <c r="I53" s="567"/>
      <c r="J53" s="567"/>
      <c r="K53" s="567"/>
      <c r="L53" s="567"/>
      <c r="M53" s="567"/>
      <c r="N53" s="567"/>
      <c r="O53" s="567"/>
    </row>
    <row r="54" spans="2:15">
      <c r="B54" s="567"/>
      <c r="C54" s="567"/>
      <c r="D54" s="567"/>
      <c r="E54" s="567"/>
      <c r="F54" s="567"/>
      <c r="G54" s="567"/>
      <c r="H54" s="567"/>
      <c r="I54" s="567"/>
      <c r="J54" s="567"/>
      <c r="K54" s="567"/>
      <c r="L54" s="567"/>
      <c r="M54" s="567"/>
      <c r="N54" s="567"/>
      <c r="O54" s="567"/>
    </row>
    <row r="55" spans="2:15">
      <c r="B55" s="567"/>
      <c r="C55" s="567"/>
      <c r="D55" s="567"/>
      <c r="E55" s="567"/>
      <c r="F55" s="567"/>
      <c r="G55" s="567"/>
      <c r="H55" s="567"/>
      <c r="I55" s="567"/>
      <c r="J55" s="567"/>
      <c r="K55" s="567"/>
      <c r="L55" s="567"/>
      <c r="M55" s="567"/>
      <c r="N55" s="567"/>
      <c r="O55" s="567"/>
    </row>
    <row r="56" spans="2:15">
      <c r="B56" s="567"/>
      <c r="C56" s="567"/>
      <c r="D56" s="567"/>
      <c r="E56" s="567"/>
      <c r="F56" s="567"/>
      <c r="G56" s="567"/>
      <c r="H56" s="567"/>
      <c r="I56" s="567"/>
      <c r="J56" s="567"/>
      <c r="K56" s="567"/>
      <c r="L56" s="567"/>
      <c r="M56" s="567"/>
      <c r="N56" s="567"/>
      <c r="O56" s="567"/>
    </row>
    <row r="57" spans="2:15">
      <c r="B57" s="567"/>
      <c r="C57" s="567"/>
      <c r="D57" s="567"/>
      <c r="E57" s="567"/>
      <c r="F57" s="567"/>
      <c r="G57" s="567"/>
      <c r="H57" s="567"/>
      <c r="I57" s="567"/>
      <c r="J57" s="567"/>
      <c r="K57" s="567"/>
      <c r="L57" s="567"/>
      <c r="M57" s="567"/>
      <c r="N57" s="567"/>
      <c r="O57" s="567"/>
    </row>
    <row r="58" spans="2:15">
      <c r="B58" s="567"/>
      <c r="C58" s="567"/>
      <c r="D58" s="567"/>
      <c r="E58" s="567"/>
      <c r="F58" s="567"/>
      <c r="G58" s="567"/>
      <c r="H58" s="567"/>
      <c r="I58" s="567"/>
      <c r="J58" s="567"/>
      <c r="K58" s="567"/>
      <c r="L58" s="567"/>
      <c r="M58" s="567"/>
      <c r="N58" s="567"/>
      <c r="O58" s="567"/>
    </row>
    <row r="59" spans="2:15">
      <c r="B59" s="567"/>
      <c r="C59" s="567"/>
      <c r="D59" s="567"/>
      <c r="E59" s="567"/>
      <c r="F59" s="567"/>
      <c r="G59" s="567"/>
      <c r="H59" s="567"/>
      <c r="I59" s="567"/>
      <c r="J59" s="567"/>
      <c r="K59" s="567"/>
      <c r="L59" s="567"/>
      <c r="M59" s="567"/>
      <c r="N59" s="567"/>
      <c r="O59" s="567"/>
    </row>
    <row r="60" spans="2:15">
      <c r="B60" s="567"/>
      <c r="C60" s="567"/>
      <c r="D60" s="567"/>
      <c r="E60" s="567"/>
      <c r="F60" s="567"/>
      <c r="G60" s="567"/>
      <c r="H60" s="567"/>
      <c r="I60" s="567"/>
      <c r="J60" s="567"/>
      <c r="K60" s="567"/>
      <c r="L60" s="567"/>
      <c r="M60" s="567"/>
      <c r="N60" s="567"/>
      <c r="O60" s="567"/>
    </row>
    <row r="61" spans="2:15">
      <c r="B61" s="567"/>
      <c r="C61" s="567"/>
      <c r="D61" s="567"/>
      <c r="E61" s="567"/>
      <c r="F61" s="567"/>
      <c r="G61" s="567"/>
      <c r="H61" s="567"/>
      <c r="I61" s="567"/>
      <c r="J61" s="567"/>
      <c r="K61" s="567"/>
      <c r="L61" s="567"/>
      <c r="M61" s="567"/>
      <c r="N61" s="567"/>
      <c r="O61" s="567"/>
    </row>
    <row r="62" spans="2:15">
      <c r="B62" s="567"/>
      <c r="C62" s="567"/>
      <c r="D62" s="567"/>
      <c r="E62" s="567"/>
      <c r="F62" s="567"/>
      <c r="G62" s="567"/>
      <c r="H62" s="567"/>
      <c r="I62" s="567"/>
      <c r="J62" s="567"/>
      <c r="K62" s="567"/>
      <c r="L62" s="567"/>
      <c r="M62" s="567"/>
      <c r="N62" s="567"/>
      <c r="O62" s="567"/>
    </row>
    <row r="63" spans="2:15">
      <c r="B63" s="567"/>
      <c r="C63" s="567"/>
      <c r="D63" s="567"/>
      <c r="E63" s="567"/>
      <c r="F63" s="567"/>
      <c r="G63" s="567"/>
      <c r="H63" s="567"/>
      <c r="I63" s="567"/>
      <c r="J63" s="567"/>
      <c r="K63" s="567"/>
      <c r="L63" s="567"/>
      <c r="M63" s="567"/>
      <c r="N63" s="567"/>
      <c r="O63" s="567"/>
    </row>
    <row r="64" spans="2:15">
      <c r="B64" s="567"/>
      <c r="C64" s="567"/>
      <c r="D64" s="567"/>
      <c r="E64" s="567"/>
      <c r="F64" s="567"/>
      <c r="G64" s="567"/>
      <c r="H64" s="567"/>
      <c r="I64" s="567"/>
      <c r="J64" s="567"/>
      <c r="K64" s="567"/>
      <c r="L64" s="567"/>
      <c r="M64" s="567"/>
      <c r="N64" s="567"/>
      <c r="O64" s="567"/>
    </row>
    <row r="65" spans="2:15">
      <c r="B65" s="567"/>
      <c r="C65" s="567"/>
      <c r="D65" s="567"/>
      <c r="E65" s="567"/>
      <c r="F65" s="567"/>
      <c r="G65" s="567"/>
      <c r="H65" s="567"/>
      <c r="I65" s="567"/>
      <c r="J65" s="567"/>
      <c r="K65" s="567"/>
      <c r="L65" s="567"/>
      <c r="M65" s="567"/>
      <c r="N65" s="567"/>
      <c r="O65" s="567"/>
    </row>
    <row r="66" spans="2:15">
      <c r="B66" s="567"/>
      <c r="C66" s="567"/>
      <c r="D66" s="567"/>
      <c r="E66" s="567"/>
      <c r="F66" s="567"/>
      <c r="G66" s="567"/>
      <c r="H66" s="567"/>
      <c r="I66" s="567"/>
      <c r="J66" s="567"/>
      <c r="K66" s="567"/>
      <c r="L66" s="567"/>
      <c r="M66" s="567"/>
      <c r="N66" s="567"/>
      <c r="O66" s="567"/>
    </row>
    <row r="67" spans="2:15">
      <c r="B67" s="567"/>
      <c r="C67" s="567"/>
      <c r="D67" s="567"/>
      <c r="E67" s="567"/>
      <c r="F67" s="567"/>
      <c r="G67" s="567"/>
      <c r="H67" s="567"/>
      <c r="I67" s="567"/>
      <c r="J67" s="567"/>
      <c r="K67" s="567"/>
      <c r="L67" s="567"/>
      <c r="M67" s="567"/>
      <c r="N67" s="567"/>
      <c r="O67" s="567"/>
    </row>
  </sheetData>
  <sheetProtection selectLockedCells="1" selectUnlockedCells="1"/>
  <mergeCells count="6">
    <mergeCell ref="A47:G47"/>
    <mergeCell ref="A24:K24"/>
    <mergeCell ref="A25:K25"/>
    <mergeCell ref="A26:G26"/>
    <mergeCell ref="A45:K45"/>
    <mergeCell ref="A46:K46"/>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1"/>
  <sheetViews>
    <sheetView showGridLines="0" tabSelected="1" workbookViewId="0"/>
  </sheetViews>
  <sheetFormatPr baseColWidth="10" defaultColWidth="11" defaultRowHeight="12.75"/>
  <cols>
    <col min="1" max="1" width="102.7109375" style="109" customWidth="1"/>
    <col min="2" max="2" width="29" style="109" customWidth="1"/>
  </cols>
  <sheetData>
    <row r="1" spans="1:2" ht="15.75">
      <c r="A1" s="736" t="s">
        <v>563</v>
      </c>
      <c r="B1" s="110" t="s">
        <v>562</v>
      </c>
    </row>
    <row r="2" spans="1:2">
      <c r="A2" s="737" t="s">
        <v>461</v>
      </c>
      <c r="B2" s="111"/>
    </row>
    <row r="3" spans="1:2">
      <c r="A3" s="735"/>
    </row>
    <row r="4" spans="1:2">
      <c r="A4" s="144" t="s">
        <v>260</v>
      </c>
      <c r="B4" s="112"/>
    </row>
    <row r="5" spans="1:2">
      <c r="A5" s="144" t="s">
        <v>261</v>
      </c>
      <c r="B5" s="112"/>
    </row>
    <row r="6" spans="1:2">
      <c r="A6" s="144" t="s">
        <v>262</v>
      </c>
      <c r="B6" s="112"/>
    </row>
    <row r="7" spans="1:2" s="113" customFormat="1">
      <c r="A7" s="144" t="s">
        <v>292</v>
      </c>
      <c r="B7" s="112"/>
    </row>
    <row r="8" spans="1:2">
      <c r="A8" s="144" t="s">
        <v>293</v>
      </c>
      <c r="B8" s="112"/>
    </row>
    <row r="9" spans="1:2">
      <c r="A9" s="144" t="s">
        <v>474</v>
      </c>
      <c r="B9" s="112"/>
    </row>
    <row r="10" spans="1:2">
      <c r="A10" s="144" t="s">
        <v>475</v>
      </c>
      <c r="B10" s="112"/>
    </row>
    <row r="11" spans="1:2">
      <c r="A11" s="144" t="s">
        <v>333</v>
      </c>
      <c r="B11" s="112"/>
    </row>
    <row r="12" spans="1:2">
      <c r="A12" s="144" t="s">
        <v>264</v>
      </c>
      <c r="B12" s="112"/>
    </row>
    <row r="13" spans="1:2">
      <c r="A13" s="144" t="s">
        <v>294</v>
      </c>
      <c r="B13" s="112"/>
    </row>
    <row r="14" spans="1:2">
      <c r="A14" s="144" t="s">
        <v>534</v>
      </c>
      <c r="B14" s="112"/>
    </row>
    <row r="15" spans="1:2">
      <c r="A15" s="144" t="s">
        <v>535</v>
      </c>
      <c r="B15" s="112"/>
    </row>
    <row r="16" spans="1:2">
      <c r="A16" s="144" t="s">
        <v>536</v>
      </c>
      <c r="B16" s="112"/>
    </row>
    <row r="17" spans="1:2">
      <c r="A17" s="144" t="s">
        <v>476</v>
      </c>
      <c r="B17" s="114"/>
    </row>
    <row r="18" spans="1:2">
      <c r="A18" s="144" t="s">
        <v>477</v>
      </c>
      <c r="B18" s="114"/>
    </row>
    <row r="19" spans="1:2">
      <c r="A19" s="144" t="s">
        <v>322</v>
      </c>
      <c r="B19" s="114"/>
    </row>
    <row r="20" spans="1:2">
      <c r="A20" s="144" t="s">
        <v>478</v>
      </c>
      <c r="B20" s="114"/>
    </row>
    <row r="21" spans="1:2">
      <c r="A21" s="144" t="s">
        <v>479</v>
      </c>
      <c r="B21" s="114"/>
    </row>
    <row r="22" spans="1:2">
      <c r="A22" s="144" t="s">
        <v>537</v>
      </c>
      <c r="B22" s="114"/>
    </row>
    <row r="23" spans="1:2">
      <c r="A23" s="144" t="s">
        <v>538</v>
      </c>
      <c r="B23" s="114"/>
    </row>
    <row r="24" spans="1:2">
      <c r="A24" s="144" t="s">
        <v>539</v>
      </c>
      <c r="B24" s="114"/>
    </row>
    <row r="25" spans="1:2">
      <c r="A25" s="144" t="s">
        <v>543</v>
      </c>
      <c r="B25" s="114"/>
    </row>
    <row r="26" spans="1:2">
      <c r="A26" s="144" t="s">
        <v>544</v>
      </c>
      <c r="B26" s="114"/>
    </row>
    <row r="27" spans="1:2">
      <c r="A27" s="144" t="s">
        <v>540</v>
      </c>
      <c r="B27" s="114"/>
    </row>
    <row r="28" spans="1:2">
      <c r="A28" s="144" t="s">
        <v>295</v>
      </c>
      <c r="B28" s="112"/>
    </row>
    <row r="29" spans="1:2">
      <c r="A29" s="144" t="s">
        <v>296</v>
      </c>
      <c r="B29" s="112"/>
    </row>
    <row r="30" spans="1:2">
      <c r="A30" s="144" t="s">
        <v>297</v>
      </c>
      <c r="B30" s="112"/>
    </row>
    <row r="31" spans="1:2">
      <c r="A31" s="144" t="s">
        <v>298</v>
      </c>
      <c r="B31" s="112"/>
    </row>
    <row r="32" spans="1:2">
      <c r="A32" s="144" t="s">
        <v>299</v>
      </c>
      <c r="B32" s="112"/>
    </row>
    <row r="33" spans="1:2">
      <c r="A33" s="144" t="s">
        <v>300</v>
      </c>
      <c r="B33" s="112"/>
    </row>
    <row r="34" spans="1:2">
      <c r="A34" s="144" t="s">
        <v>267</v>
      </c>
      <c r="B34" s="112"/>
    </row>
    <row r="35" spans="1:2">
      <c r="A35" s="144" t="s">
        <v>268</v>
      </c>
      <c r="B35" s="112"/>
    </row>
    <row r="36" spans="1:2">
      <c r="A36" s="144" t="s">
        <v>269</v>
      </c>
      <c r="B36" s="112"/>
    </row>
    <row r="37" spans="1:2">
      <c r="A37" s="144" t="s">
        <v>270</v>
      </c>
      <c r="B37" s="112"/>
    </row>
    <row r="38" spans="1:2">
      <c r="A38" s="144" t="s">
        <v>271</v>
      </c>
      <c r="B38" s="112"/>
    </row>
    <row r="39" spans="1:2">
      <c r="A39" s="144" t="s">
        <v>480</v>
      </c>
      <c r="B39" s="112"/>
    </row>
    <row r="40" spans="1:2">
      <c r="A40" s="144" t="s">
        <v>481</v>
      </c>
      <c r="B40" s="112"/>
    </row>
    <row r="41" spans="1:2">
      <c r="A41" s="144" t="s">
        <v>482</v>
      </c>
      <c r="B41" s="112"/>
    </row>
    <row r="42" spans="1:2">
      <c r="A42" s="144" t="s">
        <v>483</v>
      </c>
      <c r="B42" s="112"/>
    </row>
    <row r="43" spans="1:2">
      <c r="A43" s="144" t="s">
        <v>484</v>
      </c>
      <c r="B43" s="112"/>
    </row>
    <row r="44" spans="1:2">
      <c r="A44" s="144" t="s">
        <v>485</v>
      </c>
      <c r="B44" s="112"/>
    </row>
    <row r="45" spans="1:2">
      <c r="A45" s="144" t="s">
        <v>278</v>
      </c>
      <c r="B45" s="112"/>
    </row>
    <row r="46" spans="1:2" s="115" customFormat="1">
      <c r="A46" s="145" t="s">
        <v>301</v>
      </c>
    </row>
    <row r="47" spans="1:2" s="115" customFormat="1">
      <c r="A47" s="146" t="s">
        <v>302</v>
      </c>
    </row>
    <row r="48" spans="1:2" s="115" customFormat="1">
      <c r="A48" s="146" t="s">
        <v>303</v>
      </c>
    </row>
    <row r="49" spans="1:1" s="115" customFormat="1">
      <c r="A49" s="146" t="s">
        <v>304</v>
      </c>
    </row>
    <row r="50" spans="1:1" s="115" customFormat="1">
      <c r="A50" s="146" t="s">
        <v>305</v>
      </c>
    </row>
    <row r="51" spans="1:1" s="115" customFormat="1">
      <c r="A51" s="146" t="s">
        <v>306</v>
      </c>
    </row>
    <row r="52" spans="1:1" s="115" customFormat="1">
      <c r="A52" s="146" t="s">
        <v>281</v>
      </c>
    </row>
    <row r="53" spans="1:1" s="115" customFormat="1">
      <c r="A53" s="146" t="s">
        <v>490</v>
      </c>
    </row>
    <row r="54" spans="1:1" s="115" customFormat="1">
      <c r="A54" s="146" t="s">
        <v>548</v>
      </c>
    </row>
    <row r="55" spans="1:1" s="115" customFormat="1">
      <c r="A55" s="146" t="s">
        <v>491</v>
      </c>
    </row>
    <row r="56" spans="1:1" s="115" customFormat="1">
      <c r="A56" s="146" t="s">
        <v>492</v>
      </c>
    </row>
    <row r="57" spans="1:1" s="115" customFormat="1">
      <c r="A57" s="146" t="s">
        <v>493</v>
      </c>
    </row>
    <row r="58" spans="1:1" s="115" customFormat="1">
      <c r="A58" s="146" t="s">
        <v>494</v>
      </c>
    </row>
    <row r="59" spans="1:1" s="115" customFormat="1">
      <c r="A59" s="146" t="s">
        <v>489</v>
      </c>
    </row>
    <row r="60" spans="1:1" s="115" customFormat="1">
      <c r="A60" s="146" t="s">
        <v>488</v>
      </c>
    </row>
    <row r="61" spans="1:1" s="115" customFormat="1">
      <c r="A61" s="146" t="s">
        <v>487</v>
      </c>
    </row>
    <row r="62" spans="1:1" s="115" customFormat="1">
      <c r="A62" s="146" t="s">
        <v>486</v>
      </c>
    </row>
    <row r="63" spans="1:1" s="115" customFormat="1">
      <c r="A63" s="146" t="s">
        <v>291</v>
      </c>
    </row>
    <row r="64" spans="1:1" s="115" customFormat="1">
      <c r="A64" s="144" t="s">
        <v>505</v>
      </c>
    </row>
    <row r="65" spans="1:2" s="115" customFormat="1">
      <c r="A65" s="144" t="s">
        <v>506</v>
      </c>
    </row>
    <row r="66" spans="1:2" s="115" customFormat="1">
      <c r="A66" s="144" t="s">
        <v>507</v>
      </c>
    </row>
    <row r="67" spans="1:2" s="115" customFormat="1">
      <c r="A67" s="144" t="s">
        <v>496</v>
      </c>
    </row>
    <row r="68" spans="1:2" s="115" customFormat="1">
      <c r="A68" s="144" t="s">
        <v>497</v>
      </c>
    </row>
    <row r="69" spans="1:2" s="115" customFormat="1">
      <c r="A69" s="144" t="s">
        <v>508</v>
      </c>
    </row>
    <row r="70" spans="1:2" s="115" customFormat="1">
      <c r="A70" s="144" t="s">
        <v>509</v>
      </c>
    </row>
    <row r="71" spans="1:2" s="115" customFormat="1">
      <c r="A71" s="144" t="s">
        <v>510</v>
      </c>
    </row>
    <row r="72" spans="1:2" s="115" customFormat="1">
      <c r="A72" s="144" t="s">
        <v>511</v>
      </c>
    </row>
    <row r="73" spans="1:2">
      <c r="A73" s="144" t="s">
        <v>498</v>
      </c>
    </row>
    <row r="74" spans="1:2">
      <c r="A74" s="144" t="s">
        <v>512</v>
      </c>
    </row>
    <row r="75" spans="1:2">
      <c r="A75" s="144" t="s">
        <v>513</v>
      </c>
    </row>
    <row r="76" spans="1:2">
      <c r="A76" s="144" t="s">
        <v>514</v>
      </c>
    </row>
    <row r="77" spans="1:2">
      <c r="A77" s="144" t="s">
        <v>515</v>
      </c>
    </row>
    <row r="78" spans="1:2">
      <c r="A78" s="144" t="s">
        <v>516</v>
      </c>
    </row>
    <row r="79" spans="1:2">
      <c r="A79" s="144" t="s">
        <v>473</v>
      </c>
      <c r="B79" s="735"/>
    </row>
    <row r="80" spans="1:2">
      <c r="A80" s="144" t="s">
        <v>495</v>
      </c>
      <c r="B80" s="735"/>
    </row>
    <row r="81" spans="1:1">
      <c r="A81" s="144" t="s">
        <v>517</v>
      </c>
    </row>
  </sheetData>
  <sheetProtection selectLockedCells="1" selectUnlockedCells="1"/>
  <hyperlinks>
    <hyperlink ref="A4" location="D1.a!A1" display="D1.a Indicateurs généraux sur la consommation d'énergie"/>
    <hyperlink ref="A5" location="D1.b!A1" display="D1.b Part des secteurs d'activité dans la consommation énergétique finale de produits pétroliers"/>
    <hyperlink ref="A6" location="D1.c!A1" display="D1.c Prix des principaux carburants"/>
    <hyperlink ref="A7" location="D1.d!A1" display="D1.d Part des taxes dans le prix des carburants "/>
    <hyperlink ref="A8" location="D1.e!A1" display="D1.e Ventilation par mode des consommations d'énergie de traction des transports sur le territoire métropolitain"/>
    <hyperlink ref="A9" location="D2.1.1!A1" display="D2.1.1-a Emissions de gaz à effet de serre(3) en France métropolitaine"/>
    <hyperlink ref="A10" location="D2.1.1!A40" display="D2.1.1-b Emissions de CO2 en France métropolitaine "/>
    <hyperlink ref="A11" location="D2.1.1!A74" display="D2.1.1-c Emissions de HFC en France métropolitaine "/>
    <hyperlink ref="A12" location="D2.1.1!A99" display="D2.1.1-d Emission de CH4 en France métropolitaine"/>
    <hyperlink ref="A13" location="D2.1.1!A112" display="D2.1.1-e Emission de N2O en France métropolitaine"/>
    <hyperlink ref="A17" location="D2.1.2!A1" display="D2.1.2-a Emissions de gaz à effet de serre(3) en France (métropole + Outre-mer = périmètre &quot;Kyoto&quot;)"/>
    <hyperlink ref="A18" location="D2.1.2!A44" display="D2.1.2-b Emissions de CO2 en France (métropole + Outre-mer = périmètre &quot;Kyoto&quot;)"/>
    <hyperlink ref="A19" location="D2.1.2!A82" display="D2.1.2-c Emissions de HFC en France (métropole + Outre-mer = périmètre &quot;Kyoto&quot;)"/>
    <hyperlink ref="A20" location="D2.1.2!A114" display="D2.1.2-d Emission de CH4 en France (métropole + Outre-mer = périmètre &quot;Kyoto&quot;)"/>
    <hyperlink ref="A21" location="D2.1.2!A126" display="D2.1.2-e Emission de N2O en France (métropole + Outre-mer = périmètre &quot;Kyoto&quot;)"/>
    <hyperlink ref="A28" location="'D2.2-a'!A1" display="D2.2-a1 Émissions de NOx en France métropolitaine"/>
    <hyperlink ref="A29" location="'D2.2-a'!A30" display="D2.2-a2 Émissions de COVNM en France métropolitaine"/>
    <hyperlink ref="A30" location="'D2.2-a'!A60" display="D2.2-a3 Émissions de CO en France métropolitaine"/>
    <hyperlink ref="A31" location="'D2.2-a'!A90" display="D2.2-a4 Émissions de PM10 en France métropolitaine"/>
    <hyperlink ref="A32" location="'D2.2-a'!A116" display="D2.2-a5 Émissions de PM2,5 en France métropolitaine"/>
    <hyperlink ref="A33" location="'D2.2-a'!A143" display="D2.2-a6 Émissions de PM1 en France métropolitaine"/>
    <hyperlink ref="A34" location="'D2.2-a'!A170" display="D2.2-a7 Émissions de BC en France métropolitaine "/>
    <hyperlink ref="A36" location="'D2.2-a'!A219" display="D2.2-a9 Émissions de Cd en France métropolitaine "/>
    <hyperlink ref="A37" location="'D2.2-a'!A259" display="D2.2-a10 Émissions de Cr en France métropolitaine "/>
    <hyperlink ref="A38" location="'D2.2-a'!A283" display="D2.2-a11 Émissions de Cu en France métropolitaine "/>
    <hyperlink ref="A39" location="'D2.2-a'!A307" display="D2.2-a12 Émissions de Pb en France métropolitaine"/>
    <hyperlink ref="A40" location="'D2.2-a'!A331" display="D2.2-a13 Émissions de Zn en France métropolitaine"/>
    <hyperlink ref="A41" location="'D2.2-a'!A356" display="D2.2-a14 Émissions de HAP en France métropolitaine"/>
    <hyperlink ref="A42" location="'D2.2-a'!A380" display="D2.2-a15 Émissions de PCDD-F en France métropolitaine"/>
    <hyperlink ref="A43" location="'D2.2-a'!A406" display="D2.2-a16 Émissions de SO2 en France métropolitaine"/>
    <hyperlink ref="A44" location="'D2.2-a'!A433" display="D2.2-a17 Émissions de Ni en France métropolitaine"/>
    <hyperlink ref="A46" location="'D2.2-b'!A1" display="D2.2-b1 Émissions de NOx du transport routier par type de véhicule et motorisation"/>
    <hyperlink ref="A47" location="'D2.2-b'!A40" display="D2.2-b2 Émissions de COVNM du transport routier par type de véhicule et motorisation"/>
    <hyperlink ref="A48" location="'D2.2-b'!A68" display="D2.2-b3 Émissions de CO du transport routier par type de véhicule et motorisation"/>
    <hyperlink ref="A49" location="'D2.2-b'!A100" display="D2.2-b4 Émissions de PM10 du transport routier par type de véhicule et motorisation"/>
    <hyperlink ref="A50" location="'D2.2-b'!A130" display="D2.2-b5 Émissions de PM2,5 du transport routier par type de véhicule et motorisation"/>
    <hyperlink ref="A51" location="'D2.2-b'!A161" display="D2.2-b6 Émissions de PM1 du transport routier par type de véhicule et motorisation"/>
    <hyperlink ref="A53" location="'D2.2-b'!A228" display="D2.2-b8 Émissions d'As du transport routier par type de véhicule et motorisation"/>
    <hyperlink ref="A54" location="'D2.2-b'!A260" display="D2.2-b9 Émissions de Cd  du transport routier par type de véhicule et motorisation"/>
    <hyperlink ref="A55" location="'D2.2-b'!A292" display="D2.2-b10 Émissions de Cr du transport routier par type de véhicule et motorisation"/>
    <hyperlink ref="A56" location="'D2.2-b'!A324" display="D2.2-b11 Émissions de Cu du transport routier par type de véhicule et motorisation"/>
    <hyperlink ref="A57" location="'D2.2-b'!A356" display="D2.2-b12 Émissions de Pb du transport routier par type de véhicule et motorisation"/>
    <hyperlink ref="A58" location="'D2.2-b'!A388" display="D2.2-b13 Émissions de Zn du transport routier par type de véhicule et motorisation"/>
    <hyperlink ref="A59" location="'D2.2-b'!A420" display="D2.2-b14 Émissions de HAP du transport routier par type de véhicule et motorisation"/>
    <hyperlink ref="A60" location="'D2.2-b'!A453" display="D2.2-b15 Émissions de PCDD-F du transport routier par type de véhicule et motorisation"/>
    <hyperlink ref="A61" location="'D2.2-b'!A485" display="D2.2-b16 Émissions de SO2 du transport routier par type de véhicule et motorisation"/>
    <hyperlink ref="A62" location="'D2.2-b'!A517" display="D2.2-b17 Émissions de Ni du transport routier par type de véhicule et motorisation"/>
    <hyperlink ref="A64" location="'D3.1-a'!A1" display="D3.1-a Nombre d'accidents aériens, de morts et de blessés en métropole depuis 2010"/>
    <hyperlink ref="A65" location="'D3.1-b'!A1" display="D3.1-b1 Nombres d'accidents ferroviaires, de tués et de blessés graves par type d'accident depuis 2005"/>
    <hyperlink ref="A67" location="'D3.1-c'!A1" display="D3.1-c Nombres d'accidents maritimes (y compris plaisance), de blessés, de disparus ou morts et de personnes secourues ou assistées depuis 2003"/>
    <hyperlink ref="A68" location="'D3.2-a'!A1" display="D3.2-a Nombres d'accidents corporels de la circulation routière et de tués depuis 1976."/>
    <hyperlink ref="A69" location="'D3.2-b'!A1" display="D3.2-b1 Nombre d'accidents corporels selon le milieu et selon la catégorie de route depuis 2006 en France métropolitaine"/>
    <hyperlink ref="A71" location="'D3.2-c'!A1" display="D3.2-c1 Nombre de tués selon le milieu et selon la catégorie de route depuis 2006 en France métropolitaine"/>
    <hyperlink ref="A73" location="'D3.2-d'!A1" display="D3.2-d1 Nombre de blessés selon le milieu et selon la catégorie de route depuis 2006 en France métropolitaine"/>
    <hyperlink ref="A75" location="'D3.2-e'!A1" display="D3.2-e1 Nombre de tués selon la catégorie d'usagers et selon l'âge depuis 2006 en France métropolitaine"/>
    <hyperlink ref="A77" location="'D3.2-f'!A1" display="D3.2-f1 Nombre de blessés selon la catégorie d'usagers et selon l'âge depuis 2006 en France métropolitaine"/>
    <hyperlink ref="A79" location="'D3.2-g'!A1" display="D3.2-g Répartition par région et département des accidents corporels de la circulation routière"/>
    <hyperlink ref="A80" location="'D3.2-h'!A1" display="D3.2-h Évolution du nombre de tués dans les accidents de la circulation par million d'habitants dans les pays européens"/>
    <hyperlink ref="A81" location="D3.3!A1" display="D3.3  Nombre d'accidents corporels (dont accidents impliquant un poids lourd), de tués et blessés selon la catégorie de route depuis 2006"/>
    <hyperlink ref="A70" location="'D3.2-b'!A34" display="D3.2-b2 Nombre d'accidents corporels selon le milieu et selon la catégorie de route depuis 2013 en France entière"/>
    <hyperlink ref="A72" location="'D3.2-c'!A30" display="D3.2-c2 Nombre de tués selon le milieu et selon la catégorie de route depuis 2013 en France entière"/>
    <hyperlink ref="A74" location="'D3.2-d'!A31" display="D3.2-d2 Nombre de blessés selon le milieu et selon la catégorie de route depuis 2013 en France entière"/>
    <hyperlink ref="A76" location="'D3.2-e'!A31" display="D3.2-e2 Nombre de tués selon la catégorie d'usagers et selon l'âge depuis 2013 en France entière"/>
    <hyperlink ref="A78" location="'D3.2-f'!A31" display="D3.2-f2 Nombre de blessés selon la catégorie d'usagers et selon l'âge depuis 2013 en France entière"/>
    <hyperlink ref="A66" location="'D3.1-b'!A36" display="D3.1-b2 Nombres de tués et de blessés graves ferroviaires par catégories de personnes depuis 2009"/>
    <hyperlink ref="A25" location="D2.1.2!A183" display="D2.1.2-I Émissions de GES(3) en CO2 équivalent des véhicules routiers en France (métropole + Outre-mer = périmètre &quot;Kyoto&quot;)"/>
    <hyperlink ref="A26" location="D2.1.2!A214" display="D2.1.2-J Émissions de CO2 des véhicules routiers en France (métropole + Outre-mer = périmètre &quot;Kyoto&quot;)"/>
    <hyperlink ref="A27" location="D2.1.2!A245" display="D2.1.2.K Emissions de HFC des véhicules routiers en France (métropole + Outre-mer = périmètre &quot;Kyoto&quot;)"/>
    <hyperlink ref="A35" location="'D2.2-a'!A197" display="D2.2-a8 Émissions d'As en France métropolitaine "/>
    <hyperlink ref="A63" location="'D2.2-b'!A549" display="D2.2-b18 Émissions de benzène du transport routier par type de véhicule et motorisation "/>
    <hyperlink ref="A52" location="'D2.2-b'!A196" display="D2.2-b7 Émissions de BC du transport routier par type de véhicule et motorisation "/>
    <hyperlink ref="A45" location="'D2.2-a'!A460" display="D2.2-a18 Émissions de Benzène en France métropolitaine "/>
    <hyperlink ref="A14" location="D2.1.1!A126" display="D2.1.1-f Emission de PFC en France métropolitaine"/>
    <hyperlink ref="A15" location="D2.1.1!A140" display="D2.1.1-g Emission de SF6 en France métropolitaine"/>
    <hyperlink ref="A16" location="D2.1.1!A154" display="D2.1.1-h Emission de NF3 en France métropolitaine"/>
    <hyperlink ref="A22" location="D2.1.2!A141" display="D2.1.2-f Emission de PFC en France (métropole + Outre-mer = périmètre &quot;Kyoto&quot;)"/>
    <hyperlink ref="A23" location="D2.1.2!A155" display="D2.1.2-g Emission de SF6 en France (métropole + Outre-mer = périmètre &quot;Kyoto&quot;)"/>
    <hyperlink ref="A24" location="D2.1.2!A169" display="D2.1.2-h Emission de NF3O en France (métropole + Outre-mer = périmètre &quot;Kyoto&quot;)"/>
  </hyperlinks>
  <pageMargins left="0.25" right="0.25" top="0.75" bottom="0.75" header="0.51180555555555551" footer="0.51180555555555551"/>
  <pageSetup paperSize="9" firstPageNumber="0"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pane xSplit="1" ySplit="3" topLeftCell="B4" activePane="bottomRight" state="frozen"/>
      <selection pane="topRight"/>
      <selection pane="bottomLeft"/>
      <selection pane="bottomRight"/>
    </sheetView>
  </sheetViews>
  <sheetFormatPr baseColWidth="10" defaultColWidth="21.28515625" defaultRowHeight="12.75"/>
  <cols>
    <col min="1" max="1" width="18.7109375" style="520" customWidth="1"/>
    <col min="2" max="17" width="6.140625" style="520" customWidth="1"/>
    <col min="18" max="16384" width="21.28515625" style="520"/>
  </cols>
  <sheetData>
    <row r="1" spans="1:17" s="470" customFormat="1" ht="14.25">
      <c r="A1" s="449" t="s">
        <v>502</v>
      </c>
      <c r="Q1" s="516"/>
    </row>
    <row r="2" spans="1:17">
      <c r="N2" s="475"/>
      <c r="Q2" s="475" t="s">
        <v>146</v>
      </c>
    </row>
    <row r="3" spans="1:17">
      <c r="A3" s="556"/>
      <c r="B3" s="534">
        <v>2006</v>
      </c>
      <c r="C3" s="535">
        <v>2007</v>
      </c>
      <c r="D3" s="535">
        <v>2008</v>
      </c>
      <c r="E3" s="535">
        <v>2009</v>
      </c>
      <c r="F3" s="535">
        <v>2010</v>
      </c>
      <c r="G3" s="535">
        <v>2011</v>
      </c>
      <c r="H3" s="535">
        <v>2012</v>
      </c>
      <c r="I3" s="535">
        <v>2013</v>
      </c>
      <c r="J3" s="535">
        <v>2014</v>
      </c>
      <c r="K3" s="456">
        <v>2015</v>
      </c>
      <c r="L3" s="456">
        <v>2016</v>
      </c>
      <c r="M3" s="456">
        <v>2017</v>
      </c>
      <c r="N3" s="456">
        <v>2018</v>
      </c>
      <c r="O3" s="456">
        <v>2019</v>
      </c>
      <c r="P3" s="456">
        <v>2020</v>
      </c>
      <c r="Q3" s="476">
        <v>2021</v>
      </c>
    </row>
    <row r="4" spans="1:17">
      <c r="A4" s="557" t="s">
        <v>194</v>
      </c>
      <c r="B4" s="558"/>
      <c r="C4" s="559"/>
      <c r="D4" s="559"/>
      <c r="E4" s="559"/>
      <c r="F4" s="559"/>
      <c r="G4" s="559"/>
      <c r="H4" s="559"/>
      <c r="I4" s="559"/>
      <c r="J4" s="559"/>
      <c r="K4" s="559"/>
      <c r="L4" s="559"/>
      <c r="M4" s="559"/>
      <c r="N4" s="559"/>
      <c r="O4" s="559"/>
      <c r="P4" s="559"/>
      <c r="Q4" s="560"/>
    </row>
    <row r="5" spans="1:17">
      <c r="A5" s="561" t="s">
        <v>195</v>
      </c>
      <c r="B5" s="538">
        <v>13358</v>
      </c>
      <c r="C5" s="539">
        <v>13406</v>
      </c>
      <c r="D5" s="539">
        <v>12761</v>
      </c>
      <c r="E5" s="539">
        <v>12503</v>
      </c>
      <c r="F5" s="510">
        <v>12086</v>
      </c>
      <c r="G5" s="510">
        <v>11911</v>
      </c>
      <c r="H5" s="510">
        <v>11247</v>
      </c>
      <c r="I5" s="510">
        <v>11005</v>
      </c>
      <c r="J5" s="510">
        <v>11221</v>
      </c>
      <c r="K5" s="510">
        <v>10753</v>
      </c>
      <c r="L5" s="510">
        <v>10617</v>
      </c>
      <c r="M5" s="510">
        <v>10710</v>
      </c>
      <c r="N5" s="510">
        <v>9805</v>
      </c>
      <c r="O5" s="510">
        <v>10555</v>
      </c>
      <c r="P5" s="510">
        <v>8074</v>
      </c>
      <c r="Q5" s="847">
        <v>9903</v>
      </c>
    </row>
    <row r="6" spans="1:17">
      <c r="A6" s="561" t="s">
        <v>196</v>
      </c>
      <c r="B6" s="538">
        <v>4515</v>
      </c>
      <c r="C6" s="539">
        <v>4638</v>
      </c>
      <c r="D6" s="539">
        <v>4406</v>
      </c>
      <c r="E6" s="539">
        <v>4379</v>
      </c>
      <c r="F6" s="510">
        <v>3969</v>
      </c>
      <c r="G6" s="510">
        <v>4300</v>
      </c>
      <c r="H6" s="510">
        <v>3911</v>
      </c>
      <c r="I6" s="510">
        <v>3784</v>
      </c>
      <c r="J6" s="510">
        <v>4098</v>
      </c>
      <c r="K6" s="510">
        <v>4029</v>
      </c>
      <c r="L6" s="510">
        <v>3993</v>
      </c>
      <c r="M6" s="510">
        <v>4188</v>
      </c>
      <c r="N6" s="510">
        <v>4328</v>
      </c>
      <c r="O6" s="510">
        <v>4506</v>
      </c>
      <c r="P6" s="510">
        <v>4594</v>
      </c>
      <c r="Q6" s="847">
        <v>5275</v>
      </c>
    </row>
    <row r="7" spans="1:17">
      <c r="A7" s="561" t="s">
        <v>197</v>
      </c>
      <c r="B7" s="538">
        <v>14549</v>
      </c>
      <c r="C7" s="539">
        <v>15633</v>
      </c>
      <c r="D7" s="539">
        <v>14708</v>
      </c>
      <c r="E7" s="539">
        <v>13434</v>
      </c>
      <c r="F7" s="510">
        <v>11585</v>
      </c>
      <c r="G7" s="510">
        <v>10429</v>
      </c>
      <c r="H7" s="510">
        <v>9149</v>
      </c>
      <c r="I7" s="510">
        <v>7666</v>
      </c>
      <c r="J7" s="510">
        <v>7751</v>
      </c>
      <c r="K7" s="510">
        <v>7086</v>
      </c>
      <c r="L7" s="510">
        <v>6623</v>
      </c>
      <c r="M7" s="510">
        <v>5867</v>
      </c>
      <c r="N7" s="510">
        <v>5972</v>
      </c>
      <c r="O7" s="510">
        <v>5927</v>
      </c>
      <c r="P7" s="510">
        <v>5179</v>
      </c>
      <c r="Q7" s="847">
        <v>6282</v>
      </c>
    </row>
    <row r="8" spans="1:17">
      <c r="A8" s="561" t="s">
        <v>198</v>
      </c>
      <c r="B8" s="538">
        <v>16909</v>
      </c>
      <c r="C8" s="539">
        <v>17808</v>
      </c>
      <c r="D8" s="539">
        <v>16597</v>
      </c>
      <c r="E8" s="539">
        <v>16414</v>
      </c>
      <c r="F8" s="510">
        <v>15159</v>
      </c>
      <c r="G8" s="510">
        <v>15468</v>
      </c>
      <c r="H8" s="510">
        <v>14087</v>
      </c>
      <c r="I8" s="510">
        <v>13053</v>
      </c>
      <c r="J8" s="510">
        <v>13584</v>
      </c>
      <c r="K8" s="510">
        <v>13136</v>
      </c>
      <c r="L8" s="510">
        <v>13138</v>
      </c>
      <c r="M8" s="510">
        <v>14017</v>
      </c>
      <c r="N8" s="510">
        <v>13280</v>
      </c>
      <c r="O8" s="510">
        <v>12952</v>
      </c>
      <c r="P8" s="510">
        <v>9905</v>
      </c>
      <c r="Q8" s="847">
        <v>11583</v>
      </c>
    </row>
    <row r="9" spans="1:17">
      <c r="A9" s="561" t="s">
        <v>199</v>
      </c>
      <c r="B9" s="538">
        <v>47219</v>
      </c>
      <c r="C9" s="539">
        <v>46332</v>
      </c>
      <c r="D9" s="539">
        <v>40300</v>
      </c>
      <c r="E9" s="539">
        <v>39461</v>
      </c>
      <c r="F9" s="510">
        <v>37110</v>
      </c>
      <c r="G9" s="510">
        <v>34973</v>
      </c>
      <c r="H9" s="510">
        <v>33263</v>
      </c>
      <c r="I9" s="510">
        <v>31006</v>
      </c>
      <c r="J9" s="510">
        <v>32454</v>
      </c>
      <c r="K9" s="510">
        <v>31923</v>
      </c>
      <c r="L9" s="510">
        <v>34447</v>
      </c>
      <c r="M9" s="510">
        <v>34764</v>
      </c>
      <c r="N9" s="510">
        <v>31908</v>
      </c>
      <c r="O9" s="510">
        <v>32075</v>
      </c>
      <c r="P9" s="510">
        <v>24657</v>
      </c>
      <c r="Q9" s="847">
        <v>30196</v>
      </c>
    </row>
    <row r="10" spans="1:17">
      <c r="A10" s="561" t="s">
        <v>200</v>
      </c>
      <c r="B10" s="538">
        <v>2505</v>
      </c>
      <c r="C10" s="539">
        <v>2614</v>
      </c>
      <c r="D10" s="539">
        <v>2486</v>
      </c>
      <c r="E10" s="539">
        <v>2321</v>
      </c>
      <c r="F10" s="510">
        <v>2386</v>
      </c>
      <c r="G10" s="510">
        <v>2182</v>
      </c>
      <c r="H10" s="510">
        <v>2057</v>
      </c>
      <c r="I10" s="510">
        <v>2221</v>
      </c>
      <c r="J10" s="510">
        <v>1990</v>
      </c>
      <c r="K10" s="510">
        <v>2018</v>
      </c>
      <c r="L10" s="510">
        <v>2019</v>
      </c>
      <c r="M10" s="510">
        <v>1809</v>
      </c>
      <c r="N10" s="510">
        <v>2296</v>
      </c>
      <c r="O10" s="510">
        <v>2332</v>
      </c>
      <c r="P10" s="510">
        <v>1827</v>
      </c>
      <c r="Q10" s="847">
        <v>2031</v>
      </c>
    </row>
    <row r="11" spans="1:17">
      <c r="A11" s="561" t="s">
        <v>143</v>
      </c>
      <c r="B11" s="538">
        <v>1421</v>
      </c>
      <c r="C11" s="539">
        <v>1003</v>
      </c>
      <c r="D11" s="539">
        <v>926</v>
      </c>
      <c r="E11" s="539">
        <v>871</v>
      </c>
      <c r="F11" s="510">
        <v>789</v>
      </c>
      <c r="G11" s="510">
        <v>720</v>
      </c>
      <c r="H11" s="510">
        <v>721</v>
      </c>
      <c r="I11" s="510">
        <v>627</v>
      </c>
      <c r="J11" s="510">
        <v>645</v>
      </c>
      <c r="K11" s="510">
        <v>603</v>
      </c>
      <c r="L11" s="510">
        <v>609</v>
      </c>
      <c r="M11" s="510">
        <v>605</v>
      </c>
      <c r="N11" s="510">
        <v>579</v>
      </c>
      <c r="O11" s="510">
        <v>541</v>
      </c>
      <c r="P11" s="510">
        <v>423</v>
      </c>
      <c r="Q11" s="847">
        <v>475</v>
      </c>
    </row>
    <row r="12" spans="1:17">
      <c r="A12" s="561" t="s">
        <v>201</v>
      </c>
      <c r="B12" s="538">
        <v>822</v>
      </c>
      <c r="C12" s="539">
        <v>828</v>
      </c>
      <c r="D12" s="539">
        <v>765</v>
      </c>
      <c r="E12" s="539">
        <v>665</v>
      </c>
      <c r="F12" s="510">
        <v>567</v>
      </c>
      <c r="G12" s="510">
        <v>498</v>
      </c>
      <c r="H12" s="510">
        <v>734</v>
      </c>
      <c r="I12" s="510">
        <v>590</v>
      </c>
      <c r="J12" s="510">
        <v>505</v>
      </c>
      <c r="K12" s="510">
        <v>499</v>
      </c>
      <c r="L12" s="510">
        <v>528</v>
      </c>
      <c r="M12" s="510">
        <v>713</v>
      </c>
      <c r="N12" s="510">
        <v>644</v>
      </c>
      <c r="O12" s="510">
        <v>538</v>
      </c>
      <c r="P12" s="510">
        <v>345</v>
      </c>
      <c r="Q12" s="847">
        <v>419</v>
      </c>
    </row>
    <row r="13" spans="1:17">
      <c r="A13" s="561" t="s">
        <v>144</v>
      </c>
      <c r="B13" s="538">
        <v>827</v>
      </c>
      <c r="C13" s="539">
        <v>939</v>
      </c>
      <c r="D13" s="539">
        <v>849</v>
      </c>
      <c r="E13" s="539">
        <v>886</v>
      </c>
      <c r="F13" s="510">
        <v>810</v>
      </c>
      <c r="G13" s="510">
        <v>770</v>
      </c>
      <c r="H13" s="510">
        <v>682</v>
      </c>
      <c r="I13" s="510">
        <v>655</v>
      </c>
      <c r="J13" s="510">
        <v>800</v>
      </c>
      <c r="K13" s="510">
        <v>755</v>
      </c>
      <c r="L13" s="510">
        <v>671</v>
      </c>
      <c r="M13" s="510">
        <v>711</v>
      </c>
      <c r="N13" s="510">
        <v>1075</v>
      </c>
      <c r="O13" s="510">
        <v>1064</v>
      </c>
      <c r="P13" s="510">
        <v>832</v>
      </c>
      <c r="Q13" s="847">
        <v>893</v>
      </c>
    </row>
    <row r="14" spans="1:17">
      <c r="A14" s="562" t="s">
        <v>202</v>
      </c>
      <c r="B14" s="538"/>
      <c r="C14" s="539"/>
      <c r="D14" s="539"/>
      <c r="E14" s="539"/>
      <c r="F14" s="510"/>
      <c r="G14" s="510"/>
      <c r="H14" s="510"/>
      <c r="I14" s="510"/>
      <c r="J14" s="510"/>
      <c r="K14" s="510"/>
      <c r="L14" s="510"/>
      <c r="M14" s="510"/>
      <c r="N14" s="510"/>
      <c r="O14" s="510"/>
      <c r="P14" s="510"/>
      <c r="Q14" s="847"/>
    </row>
    <row r="15" spans="1:17">
      <c r="A15" s="561" t="s">
        <v>203</v>
      </c>
      <c r="B15" s="538">
        <v>7657</v>
      </c>
      <c r="C15" s="539">
        <v>7490</v>
      </c>
      <c r="D15" s="539">
        <v>7005</v>
      </c>
      <c r="E15" s="539">
        <v>7098</v>
      </c>
      <c r="F15" s="510">
        <v>6418</v>
      </c>
      <c r="G15" s="510">
        <v>6108</v>
      </c>
      <c r="H15" s="510">
        <v>5661</v>
      </c>
      <c r="I15" s="510">
        <v>5242</v>
      </c>
      <c r="J15" s="510">
        <v>5530</v>
      </c>
      <c r="K15" s="539">
        <v>5286</v>
      </c>
      <c r="L15" s="539">
        <v>5355</v>
      </c>
      <c r="M15" s="539">
        <v>5499</v>
      </c>
      <c r="N15" s="539">
        <v>5106</v>
      </c>
      <c r="O15" s="539">
        <v>5025</v>
      </c>
      <c r="P15" s="539">
        <v>3125</v>
      </c>
      <c r="Q15" s="848">
        <v>4036</v>
      </c>
    </row>
    <row r="16" spans="1:17">
      <c r="A16" s="561" t="s">
        <v>204</v>
      </c>
      <c r="B16" s="538">
        <v>8433</v>
      </c>
      <c r="C16" s="539">
        <v>8456</v>
      </c>
      <c r="D16" s="539">
        <v>7440</v>
      </c>
      <c r="E16" s="539">
        <v>6624</v>
      </c>
      <c r="F16" s="510">
        <v>5814</v>
      </c>
      <c r="G16" s="510">
        <v>5460</v>
      </c>
      <c r="H16" s="510">
        <v>4716</v>
      </c>
      <c r="I16" s="510">
        <v>4137</v>
      </c>
      <c r="J16" s="510">
        <v>4308</v>
      </c>
      <c r="K16" s="539">
        <v>4045</v>
      </c>
      <c r="L16" s="539">
        <v>4055</v>
      </c>
      <c r="M16" s="539">
        <v>4247</v>
      </c>
      <c r="N16" s="539">
        <v>4022</v>
      </c>
      <c r="O16" s="539">
        <v>3932</v>
      </c>
      <c r="P16" s="539">
        <v>3736</v>
      </c>
      <c r="Q16" s="848">
        <v>4789</v>
      </c>
    </row>
    <row r="17" spans="1:17">
      <c r="A17" s="561" t="s">
        <v>205</v>
      </c>
      <c r="B17" s="538">
        <v>22690</v>
      </c>
      <c r="C17" s="539">
        <v>22992</v>
      </c>
      <c r="D17" s="539">
        <v>20760</v>
      </c>
      <c r="E17" s="539">
        <v>19848</v>
      </c>
      <c r="F17" s="510">
        <v>18265</v>
      </c>
      <c r="G17" s="510">
        <v>16797</v>
      </c>
      <c r="H17" s="510">
        <v>15488</v>
      </c>
      <c r="I17" s="510">
        <v>13706</v>
      </c>
      <c r="J17" s="510">
        <v>14115</v>
      </c>
      <c r="K17" s="539">
        <v>13453</v>
      </c>
      <c r="L17" s="539">
        <v>13752</v>
      </c>
      <c r="M17" s="539">
        <v>13913</v>
      </c>
      <c r="N17" s="539">
        <v>13293</v>
      </c>
      <c r="O17" s="539">
        <v>13796</v>
      </c>
      <c r="P17" s="539">
        <v>11290</v>
      </c>
      <c r="Q17" s="848">
        <v>14153</v>
      </c>
    </row>
    <row r="18" spans="1:17">
      <c r="A18" s="563" t="s">
        <v>206</v>
      </c>
      <c r="B18" s="538">
        <v>35984</v>
      </c>
      <c r="C18" s="539">
        <v>36729</v>
      </c>
      <c r="D18" s="539">
        <v>33374</v>
      </c>
      <c r="E18" s="539">
        <v>32130</v>
      </c>
      <c r="F18" s="510">
        <v>29786</v>
      </c>
      <c r="G18" s="510">
        <v>29089</v>
      </c>
      <c r="H18" s="510">
        <v>26880</v>
      </c>
      <c r="I18" s="510">
        <v>25406</v>
      </c>
      <c r="J18" s="510">
        <v>25815</v>
      </c>
      <c r="K18" s="539">
        <v>25284</v>
      </c>
      <c r="L18" s="539">
        <v>25749</v>
      </c>
      <c r="M18" s="539">
        <v>25433</v>
      </c>
      <c r="N18" s="539">
        <v>24291</v>
      </c>
      <c r="O18" s="539">
        <v>24231</v>
      </c>
      <c r="P18" s="539">
        <v>19582</v>
      </c>
      <c r="Q18" s="848">
        <v>23234</v>
      </c>
    </row>
    <row r="19" spans="1:17">
      <c r="A19" s="563" t="s">
        <v>207</v>
      </c>
      <c r="B19" s="538">
        <v>18483</v>
      </c>
      <c r="C19" s="539">
        <v>19048</v>
      </c>
      <c r="D19" s="539">
        <v>17595</v>
      </c>
      <c r="E19" s="539">
        <v>17604</v>
      </c>
      <c r="F19" s="510">
        <v>17054</v>
      </c>
      <c r="G19" s="510">
        <v>16768</v>
      </c>
      <c r="H19" s="510">
        <v>16098</v>
      </c>
      <c r="I19" s="510">
        <v>15437</v>
      </c>
      <c r="J19" s="510">
        <v>16150</v>
      </c>
      <c r="K19" s="539">
        <v>15689</v>
      </c>
      <c r="L19" s="539">
        <v>16363</v>
      </c>
      <c r="M19" s="539">
        <v>16563</v>
      </c>
      <c r="N19" s="539">
        <v>15940</v>
      </c>
      <c r="O19" s="539">
        <v>15991</v>
      </c>
      <c r="P19" s="539">
        <v>12509</v>
      </c>
      <c r="Q19" s="848">
        <v>14344</v>
      </c>
    </row>
    <row r="20" spans="1:17">
      <c r="A20" s="563" t="s">
        <v>208</v>
      </c>
      <c r="B20" s="538">
        <v>8275</v>
      </c>
      <c r="C20" s="539">
        <v>8325</v>
      </c>
      <c r="D20" s="539">
        <v>7596</v>
      </c>
      <c r="E20" s="539">
        <v>7619</v>
      </c>
      <c r="F20" s="510">
        <v>7102</v>
      </c>
      <c r="G20" s="510">
        <v>7001</v>
      </c>
      <c r="H20" s="510">
        <v>7003</v>
      </c>
      <c r="I20" s="510">
        <v>6662</v>
      </c>
      <c r="J20" s="510">
        <v>7121</v>
      </c>
      <c r="K20" s="539">
        <v>7035</v>
      </c>
      <c r="L20" s="539">
        <v>7348</v>
      </c>
      <c r="M20" s="539">
        <v>7709</v>
      </c>
      <c r="N20" s="539">
        <v>7227</v>
      </c>
      <c r="O20" s="539">
        <v>7463</v>
      </c>
      <c r="P20" s="539">
        <v>5589</v>
      </c>
      <c r="Q20" s="848">
        <v>6499</v>
      </c>
    </row>
    <row r="21" spans="1:17">
      <c r="A21" s="561" t="s">
        <v>209</v>
      </c>
      <c r="B21" s="538">
        <v>603</v>
      </c>
      <c r="C21" s="539">
        <v>161</v>
      </c>
      <c r="D21" s="539">
        <v>28</v>
      </c>
      <c r="E21" s="539">
        <v>11</v>
      </c>
      <c r="F21" s="510">
        <v>22</v>
      </c>
      <c r="G21" s="510">
        <v>28</v>
      </c>
      <c r="H21" s="510">
        <v>5</v>
      </c>
      <c r="I21" s="510">
        <v>17</v>
      </c>
      <c r="J21" s="510">
        <v>9</v>
      </c>
      <c r="K21" s="539">
        <v>10</v>
      </c>
      <c r="L21" s="539">
        <v>23</v>
      </c>
      <c r="M21" s="539">
        <v>20</v>
      </c>
      <c r="N21" s="539">
        <v>8</v>
      </c>
      <c r="O21" s="539">
        <v>52</v>
      </c>
      <c r="P21" s="539">
        <v>5</v>
      </c>
      <c r="Q21" s="848">
        <v>2</v>
      </c>
    </row>
    <row r="22" spans="1:17">
      <c r="A22" s="564" t="s">
        <v>116</v>
      </c>
      <c r="B22" s="543">
        <v>102125</v>
      </c>
      <c r="C22" s="544">
        <v>103201</v>
      </c>
      <c r="D22" s="544">
        <v>93798</v>
      </c>
      <c r="E22" s="544">
        <v>90934</v>
      </c>
      <c r="F22" s="545">
        <v>84461</v>
      </c>
      <c r="G22" s="545">
        <v>81251</v>
      </c>
      <c r="H22" s="545">
        <v>75851</v>
      </c>
      <c r="I22" s="545">
        <v>70607</v>
      </c>
      <c r="J22" s="545">
        <v>73048</v>
      </c>
      <c r="K22" s="545">
        <v>70802</v>
      </c>
      <c r="L22" s="545">
        <v>72645</v>
      </c>
      <c r="M22" s="545">
        <v>73384</v>
      </c>
      <c r="N22" s="545">
        <v>69887</v>
      </c>
      <c r="O22" s="545">
        <v>70490</v>
      </c>
      <c r="P22" s="545">
        <v>55836</v>
      </c>
      <c r="Q22" s="850">
        <v>67057</v>
      </c>
    </row>
    <row r="23" spans="1:17">
      <c r="A23" s="565"/>
      <c r="B23" s="547"/>
      <c r="C23" s="547"/>
      <c r="D23" s="547"/>
      <c r="E23" s="547"/>
      <c r="F23" s="548"/>
      <c r="G23" s="548"/>
      <c r="H23" s="548"/>
      <c r="I23" s="548"/>
      <c r="J23" s="548"/>
      <c r="K23" s="548"/>
      <c r="L23" s="549"/>
      <c r="M23" s="549"/>
      <c r="N23" s="549"/>
      <c r="Q23" s="862"/>
    </row>
    <row r="24" spans="1:17">
      <c r="A24" s="1292" t="s">
        <v>210</v>
      </c>
      <c r="B24" s="1292"/>
      <c r="C24" s="1292"/>
      <c r="D24" s="1292"/>
      <c r="E24" s="1292"/>
      <c r="F24" s="1292"/>
      <c r="G24" s="1292"/>
      <c r="H24" s="1292"/>
      <c r="I24" s="1292"/>
      <c r="J24" s="1292"/>
      <c r="K24" s="1292"/>
      <c r="N24" s="555"/>
    </row>
    <row r="25" spans="1:17" ht="32.450000000000003" customHeight="1">
      <c r="A25" s="1295" t="s">
        <v>211</v>
      </c>
      <c r="B25" s="1295"/>
      <c r="C25" s="1295"/>
      <c r="D25" s="1295"/>
      <c r="E25" s="1295"/>
      <c r="F25" s="1295"/>
      <c r="G25" s="1295"/>
      <c r="H25" s="1295"/>
      <c r="I25" s="1295"/>
      <c r="J25" s="1295"/>
      <c r="K25" s="1295"/>
    </row>
    <row r="26" spans="1:17">
      <c r="A26" s="1284" t="s">
        <v>180</v>
      </c>
      <c r="B26" s="1284"/>
      <c r="C26" s="1284"/>
      <c r="D26" s="1284"/>
      <c r="E26" s="1284"/>
      <c r="F26" s="1284"/>
      <c r="G26" s="1284"/>
    </row>
    <row r="27" spans="1:17">
      <c r="A27" s="482" t="s">
        <v>554</v>
      </c>
      <c r="B27" s="478"/>
      <c r="C27" s="478"/>
      <c r="D27" s="478"/>
      <c r="E27" s="478"/>
      <c r="F27" s="478"/>
      <c r="G27" s="478"/>
    </row>
    <row r="30" spans="1:17" s="470" customFormat="1" ht="14.25">
      <c r="A30" s="449" t="s">
        <v>503</v>
      </c>
      <c r="Q30" s="516"/>
    </row>
    <row r="31" spans="1:17">
      <c r="G31" s="475"/>
      <c r="J31" s="475" t="s">
        <v>146</v>
      </c>
    </row>
    <row r="32" spans="1:17">
      <c r="A32" s="556"/>
      <c r="B32" s="535">
        <v>2013</v>
      </c>
      <c r="C32" s="535">
        <v>2014</v>
      </c>
      <c r="D32" s="456">
        <v>2015</v>
      </c>
      <c r="E32" s="456">
        <v>2016</v>
      </c>
      <c r="F32" s="456">
        <v>2017</v>
      </c>
      <c r="G32" s="456">
        <v>2018</v>
      </c>
      <c r="H32" s="456">
        <v>2019</v>
      </c>
      <c r="I32" s="456">
        <v>2020</v>
      </c>
      <c r="J32" s="476">
        <v>2021</v>
      </c>
    </row>
    <row r="33" spans="1:15">
      <c r="A33" s="568" t="s">
        <v>194</v>
      </c>
      <c r="B33" s="569"/>
      <c r="C33" s="559"/>
      <c r="D33" s="559"/>
      <c r="E33" s="559"/>
      <c r="F33" s="559"/>
      <c r="G33" s="559"/>
      <c r="H33" s="559"/>
      <c r="I33" s="559"/>
      <c r="J33" s="560"/>
    </row>
    <row r="34" spans="1:15">
      <c r="A34" s="570" t="s">
        <v>195</v>
      </c>
      <c r="B34" s="571">
        <v>11324</v>
      </c>
      <c r="C34" s="510">
        <v>11533</v>
      </c>
      <c r="D34" s="510">
        <v>11163</v>
      </c>
      <c r="E34" s="510">
        <v>11008</v>
      </c>
      <c r="F34" s="510">
        <v>11070</v>
      </c>
      <c r="G34" s="510">
        <v>10209</v>
      </c>
      <c r="H34" s="510">
        <v>11011</v>
      </c>
      <c r="I34" s="510">
        <v>8432</v>
      </c>
      <c r="J34" s="847">
        <v>10342</v>
      </c>
      <c r="K34" s="485"/>
      <c r="L34" s="485"/>
      <c r="M34" s="485"/>
      <c r="N34" s="485"/>
      <c r="O34" s="485"/>
    </row>
    <row r="35" spans="1:15">
      <c r="A35" s="570" t="s">
        <v>196</v>
      </c>
      <c r="B35" s="571">
        <v>3885</v>
      </c>
      <c r="C35" s="510">
        <v>4220</v>
      </c>
      <c r="D35" s="510">
        <v>4184</v>
      </c>
      <c r="E35" s="510">
        <v>4139</v>
      </c>
      <c r="F35" s="510">
        <v>4313</v>
      </c>
      <c r="G35" s="510">
        <v>4485</v>
      </c>
      <c r="H35" s="510">
        <v>4666</v>
      </c>
      <c r="I35" s="510">
        <v>4752</v>
      </c>
      <c r="J35" s="847">
        <v>5416</v>
      </c>
      <c r="K35" s="485"/>
      <c r="L35" s="485"/>
      <c r="M35" s="485"/>
      <c r="N35" s="485"/>
      <c r="O35" s="485"/>
    </row>
    <row r="36" spans="1:15">
      <c r="A36" s="570" t="s">
        <v>197</v>
      </c>
      <c r="B36" s="571">
        <v>8061</v>
      </c>
      <c r="C36" s="510">
        <v>8178</v>
      </c>
      <c r="D36" s="510">
        <v>7716</v>
      </c>
      <c r="E36" s="510">
        <v>7189</v>
      </c>
      <c r="F36" s="510">
        <v>6341</v>
      </c>
      <c r="G36" s="510">
        <v>6548</v>
      </c>
      <c r="H36" s="510">
        <v>6410</v>
      </c>
      <c r="I36" s="510">
        <v>5676</v>
      </c>
      <c r="J36" s="847">
        <v>6946</v>
      </c>
      <c r="K36" s="485"/>
      <c r="L36" s="485"/>
      <c r="M36" s="485"/>
      <c r="N36" s="485"/>
      <c r="O36" s="485"/>
    </row>
    <row r="37" spans="1:15">
      <c r="A37" s="570" t="s">
        <v>198</v>
      </c>
      <c r="B37" s="571">
        <v>13434</v>
      </c>
      <c r="C37" s="510">
        <v>13959</v>
      </c>
      <c r="D37" s="510">
        <v>13563</v>
      </c>
      <c r="E37" s="510">
        <v>13548</v>
      </c>
      <c r="F37" s="510">
        <v>14642</v>
      </c>
      <c r="G37" s="510">
        <v>13772</v>
      </c>
      <c r="H37" s="510">
        <v>13523</v>
      </c>
      <c r="I37" s="510">
        <v>10404</v>
      </c>
      <c r="J37" s="847">
        <v>12198</v>
      </c>
      <c r="K37" s="485"/>
      <c r="L37" s="485"/>
      <c r="M37" s="485"/>
      <c r="N37" s="485"/>
      <c r="O37" s="485"/>
    </row>
    <row r="38" spans="1:15">
      <c r="A38" s="570" t="s">
        <v>199</v>
      </c>
      <c r="B38" s="571">
        <v>31715</v>
      </c>
      <c r="C38" s="510">
        <v>33226</v>
      </c>
      <c r="D38" s="510">
        <v>32790</v>
      </c>
      <c r="E38" s="510">
        <v>35286</v>
      </c>
      <c r="F38" s="510">
        <v>35869</v>
      </c>
      <c r="G38" s="510">
        <v>32795</v>
      </c>
      <c r="H38" s="510">
        <v>33187</v>
      </c>
      <c r="I38" s="510">
        <v>25676</v>
      </c>
      <c r="J38" s="847">
        <v>31390</v>
      </c>
      <c r="K38" s="485"/>
      <c r="L38" s="485"/>
      <c r="M38" s="485"/>
      <c r="N38" s="485"/>
      <c r="O38" s="485"/>
    </row>
    <row r="39" spans="1:15">
      <c r="A39" s="570" t="s">
        <v>200</v>
      </c>
      <c r="B39" s="571">
        <v>2298</v>
      </c>
      <c r="C39" s="510">
        <v>2041</v>
      </c>
      <c r="D39" s="510">
        <v>2072</v>
      </c>
      <c r="E39" s="510">
        <v>2081</v>
      </c>
      <c r="F39" s="510">
        <v>1839</v>
      </c>
      <c r="G39" s="510">
        <v>2357</v>
      </c>
      <c r="H39" s="510">
        <v>2399</v>
      </c>
      <c r="I39" s="510">
        <v>1902</v>
      </c>
      <c r="J39" s="847">
        <v>2069</v>
      </c>
      <c r="K39" s="485"/>
      <c r="L39" s="485"/>
      <c r="M39" s="485"/>
      <c r="N39" s="485"/>
      <c r="O39" s="485"/>
    </row>
    <row r="40" spans="1:15">
      <c r="A40" s="570" t="s">
        <v>143</v>
      </c>
      <c r="B40" s="572">
        <v>651</v>
      </c>
      <c r="C40" s="510">
        <v>660</v>
      </c>
      <c r="D40" s="510">
        <v>622</v>
      </c>
      <c r="E40" s="510">
        <v>632</v>
      </c>
      <c r="F40" s="510">
        <v>610</v>
      </c>
      <c r="G40" s="510">
        <v>598</v>
      </c>
      <c r="H40" s="510">
        <v>552</v>
      </c>
      <c r="I40" s="510">
        <v>441</v>
      </c>
      <c r="J40" s="847">
        <v>483</v>
      </c>
      <c r="K40" s="485"/>
      <c r="L40" s="485"/>
      <c r="M40" s="485"/>
      <c r="N40" s="485"/>
      <c r="O40" s="485"/>
    </row>
    <row r="41" spans="1:15">
      <c r="A41" s="570" t="s">
        <v>201</v>
      </c>
      <c r="B41" s="571">
        <v>611</v>
      </c>
      <c r="C41" s="510">
        <v>506</v>
      </c>
      <c r="D41" s="510">
        <v>508</v>
      </c>
      <c r="E41" s="510">
        <v>557</v>
      </c>
      <c r="F41" s="510">
        <v>728</v>
      </c>
      <c r="G41" s="510">
        <v>661</v>
      </c>
      <c r="H41" s="510">
        <v>589</v>
      </c>
      <c r="I41" s="510">
        <v>355</v>
      </c>
      <c r="J41" s="847">
        <v>434</v>
      </c>
      <c r="K41" s="485"/>
      <c r="L41" s="485"/>
      <c r="M41" s="485"/>
      <c r="N41" s="485"/>
      <c r="O41" s="485"/>
    </row>
    <row r="42" spans="1:15">
      <c r="A42" s="570" t="s">
        <v>144</v>
      </c>
      <c r="B42" s="571">
        <v>666</v>
      </c>
      <c r="C42" s="510">
        <v>819</v>
      </c>
      <c r="D42" s="510">
        <v>766</v>
      </c>
      <c r="E42" s="510">
        <v>687</v>
      </c>
      <c r="F42" s="510">
        <v>739</v>
      </c>
      <c r="G42" s="510">
        <v>1104</v>
      </c>
      <c r="H42" s="510">
        <v>1106</v>
      </c>
      <c r="I42" s="510">
        <v>901</v>
      </c>
      <c r="J42" s="847">
        <v>929</v>
      </c>
      <c r="K42" s="485"/>
      <c r="L42" s="485"/>
      <c r="M42" s="485"/>
      <c r="N42" s="485"/>
      <c r="O42" s="485"/>
    </row>
    <row r="43" spans="1:15">
      <c r="A43" s="573" t="s">
        <v>116</v>
      </c>
      <c r="B43" s="574">
        <v>72645</v>
      </c>
      <c r="C43" s="545">
        <v>75142</v>
      </c>
      <c r="D43" s="545">
        <v>73384</v>
      </c>
      <c r="E43" s="545">
        <v>75127</v>
      </c>
      <c r="F43" s="545">
        <v>76151</v>
      </c>
      <c r="G43" s="545">
        <v>72529</v>
      </c>
      <c r="H43" s="545">
        <v>73443</v>
      </c>
      <c r="I43" s="545">
        <v>58539</v>
      </c>
      <c r="J43" s="850">
        <v>70207</v>
      </c>
      <c r="K43" s="485"/>
      <c r="L43" s="485"/>
      <c r="M43" s="485"/>
      <c r="N43" s="485"/>
      <c r="O43" s="485"/>
    </row>
    <row r="44" spans="1:15">
      <c r="A44" s="565"/>
      <c r="B44" s="548"/>
      <c r="C44" s="548"/>
      <c r="D44" s="548"/>
      <c r="E44" s="548"/>
      <c r="F44" s="548"/>
      <c r="G44" s="548"/>
      <c r="H44" s="554"/>
      <c r="I44" s="554"/>
      <c r="J44" s="554"/>
      <c r="K44" s="554"/>
    </row>
    <row r="45" spans="1:15">
      <c r="A45" s="1292" t="s">
        <v>210</v>
      </c>
      <c r="B45" s="1292"/>
      <c r="C45" s="1292"/>
      <c r="D45" s="1292"/>
      <c r="E45" s="1292"/>
      <c r="F45" s="1292"/>
      <c r="G45" s="1292"/>
      <c r="H45" s="1292"/>
      <c r="I45" s="1292"/>
      <c r="J45" s="1292"/>
      <c r="K45" s="1292"/>
    </row>
    <row r="46" spans="1:15" ht="30" customHeight="1">
      <c r="A46" s="1295" t="s">
        <v>211</v>
      </c>
      <c r="B46" s="1295"/>
      <c r="C46" s="1295"/>
      <c r="D46" s="1295"/>
      <c r="E46" s="1295"/>
      <c r="F46" s="1295"/>
      <c r="G46" s="1295"/>
      <c r="H46" s="1295"/>
      <c r="I46" s="1295"/>
      <c r="J46" s="1295"/>
      <c r="K46" s="1295"/>
    </row>
    <row r="47" spans="1:15">
      <c r="A47" s="1284" t="s">
        <v>246</v>
      </c>
      <c r="B47" s="1284"/>
      <c r="C47" s="1284"/>
      <c r="D47" s="1284"/>
      <c r="E47" s="1284"/>
      <c r="F47" s="1284"/>
      <c r="G47" s="1284"/>
    </row>
    <row r="48" spans="1:15">
      <c r="A48" s="482" t="s">
        <v>554</v>
      </c>
      <c r="B48" s="478"/>
      <c r="C48" s="478"/>
      <c r="D48" s="478"/>
      <c r="E48" s="478"/>
      <c r="F48" s="478"/>
      <c r="G48" s="478"/>
    </row>
    <row r="50" spans="2:15">
      <c r="C50" s="485"/>
      <c r="D50" s="485"/>
      <c r="E50" s="485"/>
      <c r="F50" s="485"/>
      <c r="G50" s="485"/>
      <c r="H50" s="485"/>
    </row>
    <row r="51" spans="2:15">
      <c r="B51" s="485"/>
      <c r="C51" s="485"/>
      <c r="D51" s="485"/>
      <c r="E51" s="485"/>
      <c r="F51" s="485"/>
      <c r="G51" s="485"/>
      <c r="H51" s="485"/>
      <c r="I51" s="485"/>
      <c r="J51" s="485"/>
      <c r="K51" s="485"/>
      <c r="L51" s="485"/>
      <c r="M51" s="485"/>
      <c r="N51" s="485"/>
      <c r="O51" s="485"/>
    </row>
    <row r="52" spans="2:15">
      <c r="B52" s="485"/>
      <c r="C52" s="485"/>
      <c r="D52" s="485"/>
      <c r="E52" s="485"/>
      <c r="F52" s="485"/>
      <c r="G52" s="485"/>
      <c r="H52" s="485"/>
      <c r="I52" s="485"/>
      <c r="J52" s="485"/>
      <c r="K52" s="485"/>
      <c r="L52" s="485"/>
      <c r="M52" s="485"/>
      <c r="N52" s="485"/>
      <c r="O52" s="485"/>
    </row>
    <row r="53" spans="2:15">
      <c r="B53" s="485"/>
      <c r="C53" s="485"/>
      <c r="D53" s="485"/>
      <c r="E53" s="485"/>
      <c r="F53" s="485"/>
      <c r="G53" s="485"/>
      <c r="H53" s="485"/>
      <c r="I53" s="485"/>
      <c r="J53" s="485"/>
      <c r="K53" s="485"/>
      <c r="L53" s="485"/>
      <c r="M53" s="485"/>
      <c r="N53" s="485"/>
      <c r="O53" s="485"/>
    </row>
    <row r="54" spans="2:15">
      <c r="B54" s="485"/>
      <c r="C54" s="485"/>
      <c r="D54" s="485"/>
      <c r="E54" s="485"/>
      <c r="F54" s="485"/>
      <c r="G54" s="485"/>
      <c r="H54" s="485"/>
      <c r="I54" s="485"/>
      <c r="J54" s="485"/>
      <c r="K54" s="485"/>
      <c r="L54" s="485"/>
      <c r="M54" s="485"/>
      <c r="N54" s="485"/>
      <c r="O54" s="485"/>
    </row>
    <row r="55" spans="2:15">
      <c r="B55" s="485"/>
      <c r="C55" s="485"/>
      <c r="D55" s="485"/>
      <c r="E55" s="485"/>
      <c r="F55" s="485"/>
      <c r="G55" s="485"/>
      <c r="H55" s="485"/>
      <c r="I55" s="485"/>
      <c r="J55" s="485"/>
      <c r="K55" s="485"/>
      <c r="L55" s="485"/>
      <c r="M55" s="485"/>
      <c r="N55" s="485"/>
      <c r="O55" s="485"/>
    </row>
    <row r="56" spans="2:15">
      <c r="B56" s="485"/>
      <c r="C56" s="485"/>
      <c r="D56" s="485"/>
      <c r="E56" s="485"/>
      <c r="F56" s="485"/>
      <c r="G56" s="485"/>
      <c r="H56" s="485"/>
      <c r="I56" s="485"/>
      <c r="J56" s="485"/>
      <c r="K56" s="485"/>
      <c r="L56" s="485"/>
      <c r="M56" s="485"/>
      <c r="N56" s="485"/>
      <c r="O56" s="485"/>
    </row>
    <row r="57" spans="2:15">
      <c r="B57" s="485"/>
      <c r="C57" s="485"/>
      <c r="D57" s="485"/>
      <c r="E57" s="485"/>
      <c r="F57" s="485"/>
      <c r="G57" s="485"/>
      <c r="H57" s="485"/>
      <c r="I57" s="485"/>
      <c r="J57" s="485"/>
      <c r="K57" s="485"/>
      <c r="L57" s="485"/>
      <c r="M57" s="485"/>
      <c r="N57" s="485"/>
      <c r="O57" s="485"/>
    </row>
    <row r="58" spans="2:15">
      <c r="B58" s="485"/>
      <c r="C58" s="485"/>
      <c r="D58" s="485"/>
      <c r="E58" s="485"/>
      <c r="F58" s="485"/>
      <c r="G58" s="485"/>
      <c r="H58" s="485"/>
      <c r="I58" s="485"/>
      <c r="J58" s="485"/>
      <c r="K58" s="485"/>
      <c r="L58" s="485"/>
      <c r="M58" s="485"/>
      <c r="N58" s="485"/>
      <c r="O58" s="485"/>
    </row>
    <row r="59" spans="2:15">
      <c r="B59" s="485"/>
      <c r="C59" s="485"/>
      <c r="D59" s="485"/>
      <c r="E59" s="485"/>
      <c r="F59" s="485"/>
      <c r="G59" s="485"/>
      <c r="H59" s="485"/>
      <c r="I59" s="485"/>
      <c r="J59" s="485"/>
      <c r="K59" s="485"/>
      <c r="L59" s="485"/>
      <c r="M59" s="485"/>
      <c r="N59" s="485"/>
      <c r="O59" s="485"/>
    </row>
    <row r="60" spans="2:15">
      <c r="B60" s="485"/>
      <c r="C60" s="485"/>
      <c r="D60" s="485"/>
      <c r="E60" s="485"/>
      <c r="F60" s="485"/>
      <c r="G60" s="485"/>
      <c r="H60" s="485"/>
      <c r="I60" s="485"/>
      <c r="J60" s="485"/>
      <c r="K60" s="485"/>
      <c r="L60" s="485"/>
      <c r="M60" s="485"/>
      <c r="N60" s="485"/>
      <c r="O60" s="485"/>
    </row>
    <row r="61" spans="2:15">
      <c r="B61" s="485"/>
      <c r="C61" s="485"/>
      <c r="D61" s="485"/>
      <c r="E61" s="485"/>
      <c r="F61" s="485"/>
      <c r="G61" s="485"/>
      <c r="H61" s="485"/>
      <c r="I61" s="485"/>
      <c r="J61" s="485"/>
      <c r="K61" s="485"/>
      <c r="L61" s="485"/>
      <c r="M61" s="485"/>
      <c r="N61" s="485"/>
      <c r="O61" s="485"/>
    </row>
    <row r="62" spans="2:15">
      <c r="B62" s="485"/>
      <c r="C62" s="485"/>
      <c r="D62" s="485"/>
      <c r="E62" s="485"/>
      <c r="F62" s="485"/>
      <c r="G62" s="485"/>
      <c r="H62" s="485"/>
      <c r="I62" s="485"/>
      <c r="J62" s="485"/>
      <c r="K62" s="485"/>
      <c r="L62" s="485"/>
      <c r="M62" s="485"/>
      <c r="N62" s="485"/>
      <c r="O62" s="485"/>
    </row>
    <row r="63" spans="2:15">
      <c r="B63" s="485"/>
      <c r="C63" s="485"/>
      <c r="D63" s="485"/>
      <c r="E63" s="485"/>
      <c r="F63" s="485"/>
      <c r="G63" s="485"/>
      <c r="H63" s="485"/>
      <c r="I63" s="485"/>
      <c r="J63" s="485"/>
      <c r="K63" s="485"/>
      <c r="L63" s="485"/>
      <c r="M63" s="485"/>
      <c r="N63" s="485"/>
      <c r="O63" s="485"/>
    </row>
    <row r="64" spans="2:15">
      <c r="B64" s="485"/>
      <c r="C64" s="485"/>
      <c r="D64" s="485"/>
      <c r="E64" s="485"/>
      <c r="F64" s="485"/>
      <c r="G64" s="485"/>
      <c r="H64" s="485"/>
      <c r="I64" s="485"/>
      <c r="J64" s="485"/>
      <c r="K64" s="485"/>
      <c r="L64" s="485"/>
      <c r="M64" s="485"/>
      <c r="N64" s="485"/>
      <c r="O64" s="485"/>
    </row>
    <row r="65" spans="2:15">
      <c r="B65" s="485"/>
      <c r="C65" s="485"/>
      <c r="D65" s="485"/>
      <c r="E65" s="485"/>
      <c r="F65" s="485"/>
      <c r="G65" s="485"/>
      <c r="H65" s="485"/>
      <c r="I65" s="485"/>
      <c r="J65" s="485"/>
      <c r="K65" s="485"/>
      <c r="L65" s="485"/>
      <c r="M65" s="485"/>
      <c r="N65" s="485"/>
      <c r="O65" s="485"/>
    </row>
    <row r="66" spans="2:15">
      <c r="B66" s="485"/>
      <c r="C66" s="485"/>
      <c r="D66" s="485"/>
      <c r="E66" s="485"/>
      <c r="F66" s="485"/>
      <c r="G66" s="485"/>
      <c r="H66" s="485"/>
      <c r="I66" s="485"/>
      <c r="J66" s="485"/>
      <c r="K66" s="485"/>
      <c r="L66" s="485"/>
      <c r="M66" s="485"/>
      <c r="N66" s="485"/>
      <c r="O66" s="485"/>
    </row>
    <row r="67" spans="2:15">
      <c r="B67" s="485"/>
      <c r="C67" s="485"/>
      <c r="D67" s="485"/>
      <c r="E67" s="485"/>
      <c r="F67" s="485"/>
      <c r="G67" s="485"/>
      <c r="H67" s="485"/>
      <c r="I67" s="485"/>
      <c r="J67" s="485"/>
      <c r="K67" s="485"/>
      <c r="L67" s="485"/>
      <c r="M67" s="485"/>
      <c r="N67" s="485"/>
      <c r="O67" s="485"/>
    </row>
    <row r="68" spans="2:15">
      <c r="B68" s="485"/>
      <c r="C68" s="485"/>
      <c r="D68" s="485"/>
      <c r="E68" s="485"/>
      <c r="F68" s="485"/>
      <c r="G68" s="485"/>
      <c r="H68" s="485"/>
      <c r="I68" s="485"/>
      <c r="J68" s="485"/>
      <c r="K68" s="485"/>
      <c r="L68" s="485"/>
      <c r="M68" s="485"/>
      <c r="N68" s="485"/>
      <c r="O68" s="485"/>
    </row>
  </sheetData>
  <sheetProtection selectLockedCells="1" selectUnlockedCells="1"/>
  <mergeCells count="6">
    <mergeCell ref="A47:G47"/>
    <mergeCell ref="A24:K24"/>
    <mergeCell ref="A25:K25"/>
    <mergeCell ref="A26:G26"/>
    <mergeCell ref="A45:K45"/>
    <mergeCell ref="A46:K46"/>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4"/>
  <sheetViews>
    <sheetView showGridLines="0" workbookViewId="0">
      <pane xSplit="1" ySplit="3" topLeftCell="P4" activePane="bottomRight" state="frozen"/>
      <selection pane="topRight"/>
      <selection pane="bottomLeft"/>
      <selection pane="bottomRight"/>
    </sheetView>
  </sheetViews>
  <sheetFormatPr baseColWidth="10" defaultRowHeight="12.75"/>
  <cols>
    <col min="1" max="1" width="26.140625" customWidth="1"/>
    <col min="2" max="43" width="6" customWidth="1"/>
  </cols>
  <sheetData>
    <row r="1" spans="1:44">
      <c r="A1" s="688" t="s">
        <v>473</v>
      </c>
      <c r="B1" s="863"/>
      <c r="C1" s="864"/>
      <c r="D1" s="864"/>
      <c r="E1" s="864"/>
      <c r="F1" s="864"/>
      <c r="G1" s="864"/>
      <c r="H1" s="865"/>
      <c r="I1" s="865"/>
      <c r="J1" s="865"/>
      <c r="K1" s="865"/>
      <c r="L1" s="865"/>
      <c r="M1" s="865"/>
      <c r="N1" s="865"/>
      <c r="O1" s="865"/>
      <c r="P1" s="865"/>
      <c r="Q1" s="865"/>
      <c r="R1" s="865"/>
      <c r="S1" s="865"/>
      <c r="T1" s="865"/>
      <c r="U1" s="865"/>
      <c r="V1" s="865"/>
      <c r="W1" s="865"/>
      <c r="X1" s="865"/>
      <c r="Y1" s="865"/>
      <c r="Z1" s="865"/>
      <c r="AA1" s="865"/>
      <c r="AB1" s="865"/>
      <c r="AC1" s="865"/>
      <c r="AD1" s="865"/>
      <c r="AE1" s="865"/>
      <c r="AF1" s="865"/>
      <c r="AG1" s="865"/>
      <c r="AH1" s="865"/>
      <c r="AI1" s="865"/>
      <c r="AJ1" s="865"/>
      <c r="AK1" s="865"/>
      <c r="AL1" s="865"/>
      <c r="AM1" s="865"/>
      <c r="AN1" s="865"/>
      <c r="AO1" s="865"/>
      <c r="AP1" s="865"/>
    </row>
    <row r="2" spans="1:44">
      <c r="A2" s="866"/>
      <c r="B2" s="866"/>
      <c r="C2" s="865"/>
      <c r="D2" s="865"/>
      <c r="E2" s="865"/>
      <c r="F2" s="865"/>
      <c r="G2" s="865"/>
      <c r="H2" s="865"/>
      <c r="I2" s="865"/>
      <c r="J2" s="865"/>
      <c r="K2" s="865"/>
      <c r="L2" s="865"/>
      <c r="M2" s="865"/>
      <c r="N2" s="865"/>
      <c r="O2" s="865"/>
      <c r="P2" s="865"/>
      <c r="Q2" s="865"/>
      <c r="R2" s="865"/>
      <c r="S2" s="865"/>
      <c r="T2" s="865"/>
      <c r="U2" s="865"/>
      <c r="V2" s="865"/>
      <c r="W2" s="865"/>
      <c r="X2" s="865"/>
      <c r="Y2" s="865"/>
      <c r="Z2" s="865"/>
      <c r="AA2" s="865"/>
      <c r="AB2" s="865"/>
      <c r="AC2" s="865"/>
      <c r="AD2" s="865"/>
      <c r="AE2" s="865"/>
      <c r="AF2" s="865"/>
      <c r="AG2" s="865"/>
      <c r="AH2" s="865"/>
      <c r="AI2" s="865"/>
      <c r="AJ2" s="865"/>
      <c r="AK2" s="865"/>
      <c r="AL2" s="865"/>
      <c r="AM2" s="865"/>
      <c r="AN2" s="689"/>
      <c r="AQ2" s="1026" t="s">
        <v>582</v>
      </c>
    </row>
    <row r="3" spans="1:44" s="699" customFormat="1">
      <c r="A3" s="867" t="s">
        <v>347</v>
      </c>
      <c r="B3" s="696">
        <v>1980</v>
      </c>
      <c r="C3" s="697">
        <v>1981</v>
      </c>
      <c r="D3" s="697">
        <v>1982</v>
      </c>
      <c r="E3" s="697">
        <v>1983</v>
      </c>
      <c r="F3" s="697">
        <v>1984</v>
      </c>
      <c r="G3" s="697">
        <v>1985</v>
      </c>
      <c r="H3" s="697">
        <v>1986</v>
      </c>
      <c r="I3" s="697">
        <v>1987</v>
      </c>
      <c r="J3" s="697">
        <v>1988</v>
      </c>
      <c r="K3" s="697">
        <v>1989</v>
      </c>
      <c r="L3" s="697">
        <v>1990</v>
      </c>
      <c r="M3" s="697">
        <v>1991</v>
      </c>
      <c r="N3" s="697">
        <v>1992</v>
      </c>
      <c r="O3" s="697">
        <v>1993</v>
      </c>
      <c r="P3" s="697">
        <v>1994</v>
      </c>
      <c r="Q3" s="697">
        <v>1995</v>
      </c>
      <c r="R3" s="697">
        <v>1996</v>
      </c>
      <c r="S3" s="697">
        <v>1997</v>
      </c>
      <c r="T3" s="697">
        <v>1998</v>
      </c>
      <c r="U3" s="697">
        <v>1999</v>
      </c>
      <c r="V3" s="697">
        <v>2000</v>
      </c>
      <c r="W3" s="697">
        <v>2001</v>
      </c>
      <c r="X3" s="697">
        <v>2002</v>
      </c>
      <c r="Y3" s="697">
        <v>2003</v>
      </c>
      <c r="Z3" s="697">
        <v>2004</v>
      </c>
      <c r="AA3" s="697">
        <v>2005</v>
      </c>
      <c r="AB3" s="697">
        <v>2006</v>
      </c>
      <c r="AC3" s="697">
        <v>2007</v>
      </c>
      <c r="AD3" s="697">
        <v>2008</v>
      </c>
      <c r="AE3" s="697">
        <v>2009</v>
      </c>
      <c r="AF3" s="697">
        <v>2010</v>
      </c>
      <c r="AG3" s="697">
        <v>2011</v>
      </c>
      <c r="AH3" s="697">
        <v>2012</v>
      </c>
      <c r="AI3" s="697">
        <v>2013</v>
      </c>
      <c r="AJ3" s="697">
        <v>2014</v>
      </c>
      <c r="AK3" s="697">
        <v>2015</v>
      </c>
      <c r="AL3" s="697">
        <v>2016</v>
      </c>
      <c r="AM3" s="697">
        <v>2017</v>
      </c>
      <c r="AN3" s="697">
        <v>2018</v>
      </c>
      <c r="AO3" s="697">
        <v>2019</v>
      </c>
      <c r="AP3" s="697">
        <v>2020</v>
      </c>
      <c r="AQ3" s="698">
        <v>2021</v>
      </c>
      <c r="AR3"/>
    </row>
    <row r="4" spans="1:44">
      <c r="A4" s="690" t="s">
        <v>348</v>
      </c>
      <c r="B4" s="866"/>
      <c r="C4" s="868"/>
      <c r="D4" s="868"/>
      <c r="E4" s="868"/>
      <c r="F4" s="868"/>
      <c r="G4" s="868"/>
      <c r="H4" s="868"/>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869"/>
    </row>
    <row r="5" spans="1:44">
      <c r="A5" s="691" t="s">
        <v>349</v>
      </c>
      <c r="B5" s="870">
        <v>14292</v>
      </c>
      <c r="C5" s="870">
        <v>13853</v>
      </c>
      <c r="D5" s="870">
        <v>13206</v>
      </c>
      <c r="E5" s="870">
        <v>13208</v>
      </c>
      <c r="F5" s="870">
        <v>12364</v>
      </c>
      <c r="G5" s="870">
        <v>11547</v>
      </c>
      <c r="H5" s="870">
        <v>10698</v>
      </c>
      <c r="I5" s="870">
        <v>10210</v>
      </c>
      <c r="J5" s="870">
        <v>11040</v>
      </c>
      <c r="K5" s="870">
        <v>11160</v>
      </c>
      <c r="L5" s="870">
        <v>10666</v>
      </c>
      <c r="M5" s="870">
        <v>10074</v>
      </c>
      <c r="N5" s="870">
        <v>9722</v>
      </c>
      <c r="O5" s="870">
        <v>9403</v>
      </c>
      <c r="P5" s="870">
        <v>9146</v>
      </c>
      <c r="Q5" s="870">
        <v>9413</v>
      </c>
      <c r="R5" s="870">
        <v>8795</v>
      </c>
      <c r="S5" s="870">
        <v>9320</v>
      </c>
      <c r="T5" s="870">
        <v>9870</v>
      </c>
      <c r="U5" s="870">
        <v>10129</v>
      </c>
      <c r="V5" s="870">
        <v>10046</v>
      </c>
      <c r="W5" s="870">
        <v>9639</v>
      </c>
      <c r="X5" s="870">
        <v>8704</v>
      </c>
      <c r="Y5" s="870">
        <v>7512</v>
      </c>
      <c r="Z5" s="870">
        <v>7199</v>
      </c>
      <c r="AA5" s="870">
        <v>7361</v>
      </c>
      <c r="AB5" s="870">
        <v>7959</v>
      </c>
      <c r="AC5" s="870">
        <v>8591</v>
      </c>
      <c r="AD5" s="870">
        <v>8286</v>
      </c>
      <c r="AE5" s="870">
        <v>7990</v>
      </c>
      <c r="AF5" s="870">
        <v>7181</v>
      </c>
      <c r="AG5" s="870">
        <v>7271</v>
      </c>
      <c r="AH5" s="870">
        <v>7004</v>
      </c>
      <c r="AI5" s="870">
        <v>6670</v>
      </c>
      <c r="AJ5" s="870">
        <v>6550</v>
      </c>
      <c r="AK5" s="870">
        <v>6153</v>
      </c>
      <c r="AL5" s="870">
        <v>6466</v>
      </c>
      <c r="AM5" s="870">
        <v>5948</v>
      </c>
      <c r="AN5" s="870">
        <v>5591</v>
      </c>
      <c r="AO5" s="870">
        <v>5610</v>
      </c>
      <c r="AP5" s="870">
        <v>4726</v>
      </c>
      <c r="AQ5" s="871">
        <v>5069</v>
      </c>
    </row>
    <row r="6" spans="1:44">
      <c r="A6" s="691" t="s">
        <v>350</v>
      </c>
      <c r="B6" s="870">
        <v>4407</v>
      </c>
      <c r="C6" s="870">
        <v>4316</v>
      </c>
      <c r="D6" s="870">
        <v>3954</v>
      </c>
      <c r="E6" s="870">
        <v>3703</v>
      </c>
      <c r="F6" s="870">
        <v>3895</v>
      </c>
      <c r="G6" s="870">
        <v>3653</v>
      </c>
      <c r="H6" s="870">
        <v>3443</v>
      </c>
      <c r="I6" s="870">
        <v>3135</v>
      </c>
      <c r="J6" s="870">
        <v>3280</v>
      </c>
      <c r="K6" s="870">
        <v>3188</v>
      </c>
      <c r="L6" s="870">
        <v>3160</v>
      </c>
      <c r="M6" s="870">
        <v>2977</v>
      </c>
      <c r="N6" s="870">
        <v>2942</v>
      </c>
      <c r="O6" s="870">
        <v>2681</v>
      </c>
      <c r="P6" s="870">
        <v>2408</v>
      </c>
      <c r="Q6" s="870">
        <v>2533</v>
      </c>
      <c r="R6" s="870">
        <v>2362</v>
      </c>
      <c r="S6" s="870">
        <v>2451</v>
      </c>
      <c r="T6" s="870">
        <v>2398</v>
      </c>
      <c r="U6" s="870">
        <v>2285</v>
      </c>
      <c r="V6" s="870">
        <v>2087</v>
      </c>
      <c r="W6" s="870">
        <v>1976</v>
      </c>
      <c r="X6" s="870">
        <v>1566</v>
      </c>
      <c r="Y6" s="870">
        <v>1338</v>
      </c>
      <c r="Z6" s="870">
        <v>1306</v>
      </c>
      <c r="AA6" s="870">
        <v>1473</v>
      </c>
      <c r="AB6" s="870">
        <v>1255</v>
      </c>
      <c r="AC6" s="870">
        <v>1167</v>
      </c>
      <c r="AD6" s="870">
        <v>1042</v>
      </c>
      <c r="AE6" s="870">
        <v>929</v>
      </c>
      <c r="AF6" s="870">
        <v>921</v>
      </c>
      <c r="AG6" s="870">
        <v>869</v>
      </c>
      <c r="AH6" s="870">
        <v>768</v>
      </c>
      <c r="AI6" s="870">
        <v>678</v>
      </c>
      <c r="AJ6" s="870">
        <v>765</v>
      </c>
      <c r="AK6" s="870">
        <v>807</v>
      </c>
      <c r="AL6" s="870">
        <v>838</v>
      </c>
      <c r="AM6" s="870">
        <v>868</v>
      </c>
      <c r="AN6" s="870">
        <v>958</v>
      </c>
      <c r="AO6" s="870">
        <v>1020</v>
      </c>
      <c r="AP6" s="870">
        <v>682</v>
      </c>
      <c r="AQ6" s="871">
        <v>770</v>
      </c>
    </row>
    <row r="7" spans="1:44">
      <c r="A7" s="691" t="s">
        <v>351</v>
      </c>
      <c r="B7" s="870">
        <v>6145</v>
      </c>
      <c r="C7" s="870">
        <v>5656</v>
      </c>
      <c r="D7" s="870">
        <v>5319</v>
      </c>
      <c r="E7" s="870">
        <v>4961</v>
      </c>
      <c r="F7" s="870">
        <v>4946</v>
      </c>
      <c r="G7" s="870">
        <v>4592</v>
      </c>
      <c r="H7" s="870">
        <v>4301</v>
      </c>
      <c r="I7" s="870">
        <v>3902</v>
      </c>
      <c r="J7" s="870">
        <v>3967</v>
      </c>
      <c r="K7" s="870">
        <v>3980</v>
      </c>
      <c r="L7" s="870">
        <v>3729</v>
      </c>
      <c r="M7" s="870">
        <v>3357</v>
      </c>
      <c r="N7" s="870">
        <v>3371</v>
      </c>
      <c r="O7" s="870">
        <v>2966</v>
      </c>
      <c r="P7" s="870">
        <v>2854</v>
      </c>
      <c r="Q7" s="870">
        <v>2894</v>
      </c>
      <c r="R7" s="870">
        <v>2572</v>
      </c>
      <c r="S7" s="870">
        <v>2441</v>
      </c>
      <c r="T7" s="870">
        <v>2273</v>
      </c>
      <c r="U7" s="870">
        <v>2674</v>
      </c>
      <c r="V7" s="870">
        <v>2525</v>
      </c>
      <c r="W7" s="870">
        <v>2382</v>
      </c>
      <c r="X7" s="870">
        <v>1981</v>
      </c>
      <c r="Y7" s="870">
        <v>1868</v>
      </c>
      <c r="Z7" s="870">
        <v>1519</v>
      </c>
      <c r="AA7" s="870">
        <v>1697</v>
      </c>
      <c r="AB7" s="870">
        <v>1526</v>
      </c>
      <c r="AC7" s="870">
        <v>1549</v>
      </c>
      <c r="AD7" s="870">
        <v>1500</v>
      </c>
      <c r="AE7" s="870">
        <v>1421</v>
      </c>
      <c r="AF7" s="870">
        <v>1266</v>
      </c>
      <c r="AG7" s="870">
        <v>1178</v>
      </c>
      <c r="AH7" s="870">
        <v>1065</v>
      </c>
      <c r="AI7" s="870">
        <v>947</v>
      </c>
      <c r="AJ7" s="870">
        <v>902</v>
      </c>
      <c r="AK7" s="870">
        <v>892</v>
      </c>
      <c r="AL7" s="870">
        <v>854</v>
      </c>
      <c r="AM7" s="870">
        <v>803</v>
      </c>
      <c r="AN7" s="870">
        <v>784</v>
      </c>
      <c r="AO7" s="870">
        <v>676</v>
      </c>
      <c r="AP7" s="870">
        <v>600</v>
      </c>
      <c r="AQ7" s="871">
        <v>687</v>
      </c>
    </row>
    <row r="8" spans="1:44">
      <c r="A8" s="691" t="s">
        <v>352</v>
      </c>
      <c r="B8" s="870">
        <v>4215</v>
      </c>
      <c r="C8" s="870">
        <v>3976</v>
      </c>
      <c r="D8" s="870">
        <v>3660</v>
      </c>
      <c r="E8" s="870">
        <v>3384</v>
      </c>
      <c r="F8" s="870">
        <v>3467</v>
      </c>
      <c r="G8" s="870">
        <v>3404</v>
      </c>
      <c r="H8" s="870">
        <v>3319</v>
      </c>
      <c r="I8" s="870">
        <v>3153</v>
      </c>
      <c r="J8" s="870">
        <v>3139</v>
      </c>
      <c r="K8" s="870">
        <v>2917</v>
      </c>
      <c r="L8" s="870">
        <v>2614</v>
      </c>
      <c r="M8" s="870">
        <v>2262</v>
      </c>
      <c r="N8" s="870">
        <v>2061</v>
      </c>
      <c r="O8" s="870">
        <v>2071</v>
      </c>
      <c r="P8" s="870">
        <v>1882</v>
      </c>
      <c r="Q8" s="870">
        <v>1988</v>
      </c>
      <c r="R8" s="870">
        <v>1886</v>
      </c>
      <c r="S8" s="870">
        <v>2003</v>
      </c>
      <c r="T8" s="870">
        <v>2172</v>
      </c>
      <c r="U8" s="870">
        <v>2230</v>
      </c>
      <c r="V8" s="870">
        <v>2298</v>
      </c>
      <c r="W8" s="870">
        <v>2364</v>
      </c>
      <c r="X8" s="870">
        <v>2065</v>
      </c>
      <c r="Y8" s="870">
        <v>1618</v>
      </c>
      <c r="Z8" s="870">
        <v>1684</v>
      </c>
      <c r="AA8" s="870">
        <v>1658</v>
      </c>
      <c r="AB8" s="870">
        <v>1495</v>
      </c>
      <c r="AC8" s="870">
        <v>1519</v>
      </c>
      <c r="AD8" s="870">
        <v>1496</v>
      </c>
      <c r="AE8" s="870">
        <v>1444</v>
      </c>
      <c r="AF8" s="870">
        <v>1429</v>
      </c>
      <c r="AG8" s="870">
        <v>1381</v>
      </c>
      <c r="AH8" s="870">
        <v>1425</v>
      </c>
      <c r="AI8" s="870">
        <v>1297</v>
      </c>
      <c r="AJ8" s="870">
        <v>1353</v>
      </c>
      <c r="AK8" s="870">
        <v>1547</v>
      </c>
      <c r="AL8" s="870">
        <v>1419</v>
      </c>
      <c r="AM8" s="870">
        <v>1523</v>
      </c>
      <c r="AN8" s="870">
        <v>1457</v>
      </c>
      <c r="AO8" s="870">
        <v>1460</v>
      </c>
      <c r="AP8" s="870">
        <v>1228</v>
      </c>
      <c r="AQ8" s="871">
        <v>1441</v>
      </c>
    </row>
    <row r="9" spans="1:44">
      <c r="A9" s="691" t="s">
        <v>353</v>
      </c>
      <c r="B9" s="870">
        <v>6608</v>
      </c>
      <c r="C9" s="870">
        <v>6270</v>
      </c>
      <c r="D9" s="870">
        <v>6051</v>
      </c>
      <c r="E9" s="870">
        <v>5087</v>
      </c>
      <c r="F9" s="870">
        <v>4684</v>
      </c>
      <c r="G9" s="870">
        <v>4315</v>
      </c>
      <c r="H9" s="870">
        <v>3777</v>
      </c>
      <c r="I9" s="870">
        <v>3554</v>
      </c>
      <c r="J9" s="870">
        <v>3619</v>
      </c>
      <c r="K9" s="870">
        <v>3657</v>
      </c>
      <c r="L9" s="870">
        <v>3531</v>
      </c>
      <c r="M9" s="870">
        <v>3142</v>
      </c>
      <c r="N9" s="870">
        <v>3278</v>
      </c>
      <c r="O9" s="870">
        <v>2977</v>
      </c>
      <c r="P9" s="870">
        <v>2891</v>
      </c>
      <c r="Q9" s="870">
        <v>2722</v>
      </c>
      <c r="R9" s="870">
        <v>2611</v>
      </c>
      <c r="S9" s="870">
        <v>2834</v>
      </c>
      <c r="T9" s="870">
        <v>2770</v>
      </c>
      <c r="U9" s="870">
        <v>3324</v>
      </c>
      <c r="V9" s="870">
        <v>3178</v>
      </c>
      <c r="W9" s="870">
        <v>3174</v>
      </c>
      <c r="X9" s="870">
        <v>2815</v>
      </c>
      <c r="Y9" s="870">
        <v>2466</v>
      </c>
      <c r="Z9" s="870">
        <v>2316</v>
      </c>
      <c r="AA9" s="870">
        <v>2454</v>
      </c>
      <c r="AB9" s="870">
        <v>2396</v>
      </c>
      <c r="AC9" s="870">
        <v>2660</v>
      </c>
      <c r="AD9" s="870">
        <v>2590</v>
      </c>
      <c r="AE9" s="870">
        <v>2668</v>
      </c>
      <c r="AF9" s="870">
        <v>2489</v>
      </c>
      <c r="AG9" s="870">
        <v>2428</v>
      </c>
      <c r="AH9" s="870">
        <v>2570</v>
      </c>
      <c r="AI9" s="870">
        <v>2622</v>
      </c>
      <c r="AJ9" s="870">
        <v>2793</v>
      </c>
      <c r="AK9" s="870">
        <v>2718</v>
      </c>
      <c r="AL9" s="870">
        <v>2873</v>
      </c>
      <c r="AM9" s="870">
        <v>2628</v>
      </c>
      <c r="AN9" s="870">
        <v>2520</v>
      </c>
      <c r="AO9" s="870">
        <v>2446</v>
      </c>
      <c r="AP9" s="870">
        <v>1930</v>
      </c>
      <c r="AQ9" s="871">
        <v>2433</v>
      </c>
    </row>
    <row r="10" spans="1:44">
      <c r="A10" s="691" t="s">
        <v>354</v>
      </c>
      <c r="B10" s="870">
        <v>6584</v>
      </c>
      <c r="C10" s="870">
        <v>6334</v>
      </c>
      <c r="D10" s="870">
        <v>5863</v>
      </c>
      <c r="E10" s="870">
        <v>3636</v>
      </c>
      <c r="F10" s="870">
        <v>4522</v>
      </c>
      <c r="G10" s="870">
        <v>4383</v>
      </c>
      <c r="H10" s="870">
        <v>4165</v>
      </c>
      <c r="I10" s="870">
        <v>3828</v>
      </c>
      <c r="J10" s="870">
        <v>3918</v>
      </c>
      <c r="K10" s="870">
        <v>4107</v>
      </c>
      <c r="L10" s="870">
        <v>4024</v>
      </c>
      <c r="M10" s="870">
        <v>3840</v>
      </c>
      <c r="N10" s="870">
        <v>3659</v>
      </c>
      <c r="O10" s="870">
        <v>3314</v>
      </c>
      <c r="P10" s="870">
        <v>3230</v>
      </c>
      <c r="Q10" s="870">
        <v>3398</v>
      </c>
      <c r="R10" s="870">
        <v>3363</v>
      </c>
      <c r="S10" s="870">
        <v>3119</v>
      </c>
      <c r="T10" s="870">
        <v>3142</v>
      </c>
      <c r="U10" s="870">
        <v>3669</v>
      </c>
      <c r="V10" s="870">
        <v>3367</v>
      </c>
      <c r="W10" s="870">
        <v>3608</v>
      </c>
      <c r="X10" s="870">
        <v>3176</v>
      </c>
      <c r="Y10" s="870">
        <v>2794</v>
      </c>
      <c r="Z10" s="870">
        <v>2618</v>
      </c>
      <c r="AA10" s="870">
        <v>2709</v>
      </c>
      <c r="AB10" s="870">
        <v>2907</v>
      </c>
      <c r="AC10" s="870">
        <v>3066</v>
      </c>
      <c r="AD10" s="870">
        <v>2741</v>
      </c>
      <c r="AE10" s="870">
        <v>2561</v>
      </c>
      <c r="AF10" s="870">
        <v>2900</v>
      </c>
      <c r="AG10" s="870">
        <v>2933</v>
      </c>
      <c r="AH10" s="870">
        <v>2686</v>
      </c>
      <c r="AI10" s="870">
        <v>2602</v>
      </c>
      <c r="AJ10" s="870">
        <v>2910</v>
      </c>
      <c r="AK10" s="870">
        <v>2764</v>
      </c>
      <c r="AL10" s="870">
        <v>3031</v>
      </c>
      <c r="AM10" s="870">
        <v>2931</v>
      </c>
      <c r="AN10" s="870">
        <v>2735</v>
      </c>
      <c r="AO10" s="870">
        <v>3130</v>
      </c>
      <c r="AP10" s="870">
        <v>2523</v>
      </c>
      <c r="AQ10" s="871">
        <v>2896</v>
      </c>
    </row>
    <row r="11" spans="1:44">
      <c r="A11" s="691" t="s">
        <v>355</v>
      </c>
      <c r="B11" s="870">
        <v>6379</v>
      </c>
      <c r="C11" s="870">
        <v>6237</v>
      </c>
      <c r="D11" s="870">
        <v>5718</v>
      </c>
      <c r="E11" s="870">
        <v>4680</v>
      </c>
      <c r="F11" s="870">
        <v>4407</v>
      </c>
      <c r="G11" s="870">
        <v>3785</v>
      </c>
      <c r="H11" s="870">
        <v>3383</v>
      </c>
      <c r="I11" s="870">
        <v>2980</v>
      </c>
      <c r="J11" s="870">
        <v>2947</v>
      </c>
      <c r="K11" s="870">
        <v>2644</v>
      </c>
      <c r="L11" s="870">
        <v>2500</v>
      </c>
      <c r="M11" s="870">
        <v>2490</v>
      </c>
      <c r="N11" s="870">
        <v>2980</v>
      </c>
      <c r="O11" s="870">
        <v>2853</v>
      </c>
      <c r="P11" s="870">
        <v>2762</v>
      </c>
      <c r="Q11" s="870">
        <v>2944</v>
      </c>
      <c r="R11" s="870">
        <v>2682</v>
      </c>
      <c r="S11" s="870">
        <v>2822</v>
      </c>
      <c r="T11" s="870">
        <v>2713</v>
      </c>
      <c r="U11" s="870">
        <v>2637</v>
      </c>
      <c r="V11" s="870">
        <v>2851</v>
      </c>
      <c r="W11" s="870">
        <v>2767</v>
      </c>
      <c r="X11" s="870">
        <v>2673</v>
      </c>
      <c r="Y11" s="870">
        <v>2352</v>
      </c>
      <c r="Z11" s="870">
        <v>2199</v>
      </c>
      <c r="AA11" s="870">
        <v>2153</v>
      </c>
      <c r="AB11" s="870">
        <v>2372</v>
      </c>
      <c r="AC11" s="870">
        <v>2527</v>
      </c>
      <c r="AD11" s="870">
        <v>2495</v>
      </c>
      <c r="AE11" s="870">
        <v>2463</v>
      </c>
      <c r="AF11" s="870">
        <v>2359</v>
      </c>
      <c r="AG11" s="870">
        <v>2571</v>
      </c>
      <c r="AH11" s="870">
        <v>2390</v>
      </c>
      <c r="AI11" s="870">
        <v>2345</v>
      </c>
      <c r="AJ11" s="870">
        <v>2425</v>
      </c>
      <c r="AK11" s="870">
        <v>2568</v>
      </c>
      <c r="AL11" s="870">
        <v>2721</v>
      </c>
      <c r="AM11" s="870">
        <v>2721</v>
      </c>
      <c r="AN11" s="870">
        <v>2548</v>
      </c>
      <c r="AO11" s="870">
        <v>2681</v>
      </c>
      <c r="AP11" s="870">
        <v>2162</v>
      </c>
      <c r="AQ11" s="871">
        <v>2493</v>
      </c>
    </row>
    <row r="12" spans="1:44">
      <c r="A12" s="692" t="s">
        <v>356</v>
      </c>
      <c r="B12" s="870">
        <v>4078</v>
      </c>
      <c r="C12" s="870">
        <v>3687</v>
      </c>
      <c r="D12" s="870">
        <v>3715</v>
      </c>
      <c r="E12" s="870">
        <v>3421</v>
      </c>
      <c r="F12" s="870">
        <v>3232</v>
      </c>
      <c r="G12" s="870">
        <v>3159</v>
      </c>
      <c r="H12" s="870">
        <v>3175</v>
      </c>
      <c r="I12" s="870">
        <v>2798</v>
      </c>
      <c r="J12" s="870">
        <v>2929</v>
      </c>
      <c r="K12" s="870">
        <v>2722</v>
      </c>
      <c r="L12" s="870">
        <v>2470</v>
      </c>
      <c r="M12" s="870">
        <v>2157</v>
      </c>
      <c r="N12" s="870">
        <v>2096</v>
      </c>
      <c r="O12" s="870">
        <v>2107</v>
      </c>
      <c r="P12" s="870">
        <v>1917</v>
      </c>
      <c r="Q12" s="870">
        <v>1930</v>
      </c>
      <c r="R12" s="870">
        <v>1785</v>
      </c>
      <c r="S12" s="870">
        <v>1391</v>
      </c>
      <c r="T12" s="870">
        <v>1475</v>
      </c>
      <c r="U12" s="870">
        <v>1689</v>
      </c>
      <c r="V12" s="870">
        <v>1601</v>
      </c>
      <c r="W12" s="870">
        <v>1712</v>
      </c>
      <c r="X12" s="870">
        <v>1683</v>
      </c>
      <c r="Y12" s="870">
        <v>1382</v>
      </c>
      <c r="Z12" s="870">
        <v>1360</v>
      </c>
      <c r="AA12" s="870">
        <v>1450</v>
      </c>
      <c r="AB12" s="870">
        <v>1303</v>
      </c>
      <c r="AC12" s="870">
        <v>1295</v>
      </c>
      <c r="AD12" s="870">
        <v>988</v>
      </c>
      <c r="AE12" s="870">
        <v>860</v>
      </c>
      <c r="AF12" s="870">
        <v>1154</v>
      </c>
      <c r="AG12" s="870">
        <v>1076</v>
      </c>
      <c r="AH12" s="870">
        <v>1024</v>
      </c>
      <c r="AI12" s="870">
        <v>973</v>
      </c>
      <c r="AJ12" s="870">
        <v>1089</v>
      </c>
      <c r="AK12" s="870">
        <v>1141</v>
      </c>
      <c r="AL12" s="870">
        <v>1120</v>
      </c>
      <c r="AM12" s="870">
        <v>973</v>
      </c>
      <c r="AN12" s="870">
        <v>854</v>
      </c>
      <c r="AO12" s="870">
        <v>806</v>
      </c>
      <c r="AP12" s="870">
        <v>697</v>
      </c>
      <c r="AQ12" s="871">
        <v>984</v>
      </c>
    </row>
    <row r="13" spans="1:44">
      <c r="A13" s="693" t="s">
        <v>357</v>
      </c>
      <c r="B13" s="872">
        <v>52708</v>
      </c>
      <c r="C13" s="873">
        <v>50329</v>
      </c>
      <c r="D13" s="873">
        <v>47486</v>
      </c>
      <c r="E13" s="873">
        <v>42080</v>
      </c>
      <c r="F13" s="873">
        <v>41517</v>
      </c>
      <c r="G13" s="873">
        <v>38838</v>
      </c>
      <c r="H13" s="873">
        <v>36261</v>
      </c>
      <c r="I13" s="873">
        <v>33560</v>
      </c>
      <c r="J13" s="873">
        <v>34839</v>
      </c>
      <c r="K13" s="873">
        <v>34375</v>
      </c>
      <c r="L13" s="873">
        <v>32694</v>
      </c>
      <c r="M13" s="873">
        <v>30299</v>
      </c>
      <c r="N13" s="873">
        <v>30109</v>
      </c>
      <c r="O13" s="873">
        <v>28372</v>
      </c>
      <c r="P13" s="873">
        <v>27090</v>
      </c>
      <c r="Q13" s="873">
        <v>27822</v>
      </c>
      <c r="R13" s="873">
        <v>26056</v>
      </c>
      <c r="S13" s="873">
        <v>26381</v>
      </c>
      <c r="T13" s="873">
        <v>26813</v>
      </c>
      <c r="U13" s="873">
        <v>28637</v>
      </c>
      <c r="V13" s="873">
        <v>27953</v>
      </c>
      <c r="W13" s="873">
        <v>27622</v>
      </c>
      <c r="X13" s="873">
        <v>24663</v>
      </c>
      <c r="Y13" s="873">
        <v>21330</v>
      </c>
      <c r="Z13" s="873">
        <v>20201</v>
      </c>
      <c r="AA13" s="873">
        <v>20955</v>
      </c>
      <c r="AB13" s="873">
        <v>21213</v>
      </c>
      <c r="AC13" s="873">
        <v>22374</v>
      </c>
      <c r="AD13" s="873">
        <v>21138</v>
      </c>
      <c r="AE13" s="873">
        <v>20336</v>
      </c>
      <c r="AF13" s="873">
        <v>19699</v>
      </c>
      <c r="AG13" s="873">
        <v>19707</v>
      </c>
      <c r="AH13" s="873">
        <v>18932</v>
      </c>
      <c r="AI13" s="873">
        <v>18134</v>
      </c>
      <c r="AJ13" s="873">
        <v>18787</v>
      </c>
      <c r="AK13" s="873">
        <v>18590</v>
      </c>
      <c r="AL13" s="873">
        <v>19322</v>
      </c>
      <c r="AM13" s="873">
        <v>18395</v>
      </c>
      <c r="AN13" s="873">
        <v>17447</v>
      </c>
      <c r="AO13" s="873">
        <v>17829</v>
      </c>
      <c r="AP13" s="873">
        <v>14548</v>
      </c>
      <c r="AQ13" s="874">
        <v>16773</v>
      </c>
    </row>
    <row r="14" spans="1:44">
      <c r="A14" s="694" t="s">
        <v>358</v>
      </c>
      <c r="B14" s="870"/>
      <c r="C14" s="870"/>
      <c r="D14" s="870"/>
      <c r="E14" s="870"/>
      <c r="F14" s="870"/>
      <c r="G14" s="870"/>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0"/>
      <c r="AK14" s="870"/>
      <c r="AL14" s="870"/>
      <c r="AM14" s="870"/>
      <c r="AN14" s="870"/>
      <c r="AO14" s="870"/>
      <c r="AP14" s="870"/>
      <c r="AQ14" s="871"/>
    </row>
    <row r="15" spans="1:44">
      <c r="A15" s="691" t="s">
        <v>359</v>
      </c>
      <c r="B15" s="870">
        <v>1678</v>
      </c>
      <c r="C15" s="870">
        <v>1647</v>
      </c>
      <c r="D15" s="870">
        <v>1456</v>
      </c>
      <c r="E15" s="870">
        <v>1351</v>
      </c>
      <c r="F15" s="870">
        <v>1140</v>
      </c>
      <c r="G15" s="870">
        <v>1204</v>
      </c>
      <c r="H15" s="870">
        <v>1142</v>
      </c>
      <c r="I15" s="870">
        <v>1067</v>
      </c>
      <c r="J15" s="870">
        <v>1118</v>
      </c>
      <c r="K15" s="870">
        <v>915</v>
      </c>
      <c r="L15" s="870">
        <v>903</v>
      </c>
      <c r="M15" s="870">
        <v>753</v>
      </c>
      <c r="N15" s="870">
        <v>787</v>
      </c>
      <c r="O15" s="870">
        <v>899</v>
      </c>
      <c r="P15" s="870">
        <v>932</v>
      </c>
      <c r="Q15" s="870">
        <v>847</v>
      </c>
      <c r="R15" s="870">
        <v>770</v>
      </c>
      <c r="S15" s="870">
        <v>831</v>
      </c>
      <c r="T15" s="870">
        <v>749</v>
      </c>
      <c r="U15" s="870">
        <v>646</v>
      </c>
      <c r="V15" s="870">
        <v>717</v>
      </c>
      <c r="W15" s="870">
        <v>723</v>
      </c>
      <c r="X15" s="870">
        <v>616</v>
      </c>
      <c r="Y15" s="870">
        <v>487</v>
      </c>
      <c r="Z15" s="870">
        <v>376</v>
      </c>
      <c r="AA15" s="870">
        <v>381</v>
      </c>
      <c r="AB15" s="870">
        <v>313</v>
      </c>
      <c r="AC15" s="870">
        <v>340</v>
      </c>
      <c r="AD15" s="870">
        <v>345</v>
      </c>
      <c r="AE15" s="870">
        <v>398</v>
      </c>
      <c r="AF15" s="870">
        <v>372</v>
      </c>
      <c r="AG15" s="870">
        <v>380</v>
      </c>
      <c r="AH15" s="870">
        <v>333</v>
      </c>
      <c r="AI15" s="870">
        <v>324</v>
      </c>
      <c r="AJ15" s="870">
        <v>299</v>
      </c>
      <c r="AK15" s="870">
        <v>189</v>
      </c>
      <c r="AL15" s="870">
        <v>172</v>
      </c>
      <c r="AM15" s="870">
        <v>197</v>
      </c>
      <c r="AN15" s="870">
        <v>191</v>
      </c>
      <c r="AO15" s="870">
        <v>164</v>
      </c>
      <c r="AP15" s="870">
        <v>150</v>
      </c>
      <c r="AQ15" s="871">
        <v>162</v>
      </c>
    </row>
    <row r="16" spans="1:44">
      <c r="A16" s="691" t="s">
        <v>360</v>
      </c>
      <c r="B16" s="870">
        <v>1429</v>
      </c>
      <c r="C16" s="870">
        <v>1434</v>
      </c>
      <c r="D16" s="870">
        <v>1291</v>
      </c>
      <c r="E16" s="870">
        <v>1329</v>
      </c>
      <c r="F16" s="870">
        <v>1288</v>
      </c>
      <c r="G16" s="870">
        <v>1304</v>
      </c>
      <c r="H16" s="870">
        <v>1300</v>
      </c>
      <c r="I16" s="870">
        <v>1269</v>
      </c>
      <c r="J16" s="870">
        <v>1354</v>
      </c>
      <c r="K16" s="870">
        <v>1339</v>
      </c>
      <c r="L16" s="870">
        <v>1169</v>
      </c>
      <c r="M16" s="870">
        <v>1108</v>
      </c>
      <c r="N16" s="870">
        <v>1025</v>
      </c>
      <c r="O16" s="870">
        <v>1022</v>
      </c>
      <c r="P16" s="870">
        <v>1005</v>
      </c>
      <c r="Q16" s="870">
        <v>943</v>
      </c>
      <c r="R16" s="870">
        <v>959</v>
      </c>
      <c r="S16" s="870">
        <v>968</v>
      </c>
      <c r="T16" s="870">
        <v>902</v>
      </c>
      <c r="U16" s="870">
        <v>817</v>
      </c>
      <c r="V16" s="870">
        <v>746</v>
      </c>
      <c r="W16" s="870">
        <v>718</v>
      </c>
      <c r="X16" s="870">
        <v>673</v>
      </c>
      <c r="Y16" s="870">
        <v>471</v>
      </c>
      <c r="Z16" s="870">
        <v>460</v>
      </c>
      <c r="AA16" s="870">
        <v>497</v>
      </c>
      <c r="AB16" s="870">
        <v>481</v>
      </c>
      <c r="AC16" s="870">
        <v>434</v>
      </c>
      <c r="AD16" s="870">
        <v>435</v>
      </c>
      <c r="AE16" s="870">
        <v>476</v>
      </c>
      <c r="AF16" s="870">
        <v>453</v>
      </c>
      <c r="AG16" s="870">
        <v>322</v>
      </c>
      <c r="AH16" s="870">
        <v>311</v>
      </c>
      <c r="AI16" s="870">
        <v>349</v>
      </c>
      <c r="AJ16" s="870">
        <v>381</v>
      </c>
      <c r="AK16" s="870">
        <v>332</v>
      </c>
      <c r="AL16" s="870">
        <v>187</v>
      </c>
      <c r="AM16" s="870">
        <v>206</v>
      </c>
      <c r="AN16" s="870">
        <v>203</v>
      </c>
      <c r="AO16" s="870">
        <v>230</v>
      </c>
      <c r="AP16" s="870">
        <v>185</v>
      </c>
      <c r="AQ16" s="871">
        <v>263</v>
      </c>
    </row>
    <row r="17" spans="1:43">
      <c r="A17" s="691" t="s">
        <v>361</v>
      </c>
      <c r="B17" s="870">
        <v>803</v>
      </c>
      <c r="C17" s="870">
        <v>773</v>
      </c>
      <c r="D17" s="870">
        <v>800</v>
      </c>
      <c r="E17" s="870">
        <v>739</v>
      </c>
      <c r="F17" s="870">
        <v>804</v>
      </c>
      <c r="G17" s="870">
        <v>687</v>
      </c>
      <c r="H17" s="870">
        <v>693</v>
      </c>
      <c r="I17" s="870">
        <v>546</v>
      </c>
      <c r="J17" s="870">
        <v>524</v>
      </c>
      <c r="K17" s="870">
        <v>541</v>
      </c>
      <c r="L17" s="870">
        <v>530</v>
      </c>
      <c r="M17" s="870">
        <v>447</v>
      </c>
      <c r="N17" s="870">
        <v>384</v>
      </c>
      <c r="O17" s="870">
        <v>398</v>
      </c>
      <c r="P17" s="870">
        <v>367</v>
      </c>
      <c r="Q17" s="870">
        <v>316</v>
      </c>
      <c r="R17" s="870">
        <v>318</v>
      </c>
      <c r="S17" s="870">
        <v>306</v>
      </c>
      <c r="T17" s="870">
        <v>438</v>
      </c>
      <c r="U17" s="870">
        <v>413</v>
      </c>
      <c r="V17" s="870">
        <v>413</v>
      </c>
      <c r="W17" s="870">
        <v>375</v>
      </c>
      <c r="X17" s="870">
        <v>337</v>
      </c>
      <c r="Y17" s="870">
        <v>299</v>
      </c>
      <c r="Z17" s="870">
        <v>323</v>
      </c>
      <c r="AA17" s="870">
        <v>338</v>
      </c>
      <c r="AB17" s="870">
        <v>400</v>
      </c>
      <c r="AC17" s="870">
        <v>338</v>
      </c>
      <c r="AD17" s="870">
        <v>306</v>
      </c>
      <c r="AE17" s="870">
        <v>287</v>
      </c>
      <c r="AF17" s="870">
        <v>286</v>
      </c>
      <c r="AG17" s="870">
        <v>256</v>
      </c>
      <c r="AH17" s="870">
        <v>265</v>
      </c>
      <c r="AI17" s="870">
        <v>246</v>
      </c>
      <c r="AJ17" s="870">
        <v>239</v>
      </c>
      <c r="AK17" s="870">
        <v>200</v>
      </c>
      <c r="AL17" s="870">
        <v>199</v>
      </c>
      <c r="AM17" s="870">
        <v>168</v>
      </c>
      <c r="AN17" s="870">
        <v>120</v>
      </c>
      <c r="AO17" s="870">
        <v>147</v>
      </c>
      <c r="AP17" s="870">
        <v>76</v>
      </c>
      <c r="AQ17" s="871">
        <v>96</v>
      </c>
    </row>
    <row r="18" spans="1:43">
      <c r="A18" s="691" t="s">
        <v>362</v>
      </c>
      <c r="B18" s="870">
        <v>2309</v>
      </c>
      <c r="C18" s="870">
        <v>2349</v>
      </c>
      <c r="D18" s="870">
        <v>2200</v>
      </c>
      <c r="E18" s="870">
        <v>2154</v>
      </c>
      <c r="F18" s="870">
        <v>2075</v>
      </c>
      <c r="G18" s="870">
        <v>1888</v>
      </c>
      <c r="H18" s="870">
        <v>1927</v>
      </c>
      <c r="I18" s="870">
        <v>1675</v>
      </c>
      <c r="J18" s="870">
        <v>1618</v>
      </c>
      <c r="K18" s="870">
        <v>1461</v>
      </c>
      <c r="L18" s="870">
        <v>1516</v>
      </c>
      <c r="M18" s="870">
        <v>1439</v>
      </c>
      <c r="N18" s="870">
        <v>1485</v>
      </c>
      <c r="O18" s="870">
        <v>1474</v>
      </c>
      <c r="P18" s="870">
        <v>1479</v>
      </c>
      <c r="Q18" s="870">
        <v>1438</v>
      </c>
      <c r="R18" s="870">
        <v>1300</v>
      </c>
      <c r="S18" s="870">
        <v>1400</v>
      </c>
      <c r="T18" s="870">
        <v>1342</v>
      </c>
      <c r="U18" s="870">
        <v>1179</v>
      </c>
      <c r="V18" s="870">
        <v>1077</v>
      </c>
      <c r="W18" s="870">
        <v>919</v>
      </c>
      <c r="X18" s="870">
        <v>714</v>
      </c>
      <c r="Y18" s="870">
        <v>657</v>
      </c>
      <c r="Z18" s="870">
        <v>549</v>
      </c>
      <c r="AA18" s="870">
        <v>537</v>
      </c>
      <c r="AB18" s="870">
        <v>446</v>
      </c>
      <c r="AC18" s="870">
        <v>380</v>
      </c>
      <c r="AD18" s="870">
        <v>291</v>
      </c>
      <c r="AE18" s="870">
        <v>560</v>
      </c>
      <c r="AF18" s="870">
        <v>803</v>
      </c>
      <c r="AG18" s="870">
        <v>720</v>
      </c>
      <c r="AH18" s="870">
        <v>697</v>
      </c>
      <c r="AI18" s="870">
        <v>683</v>
      </c>
      <c r="AJ18" s="870">
        <v>744</v>
      </c>
      <c r="AK18" s="870">
        <v>722</v>
      </c>
      <c r="AL18" s="870">
        <v>708</v>
      </c>
      <c r="AM18" s="870">
        <v>823</v>
      </c>
      <c r="AN18" s="870">
        <v>733</v>
      </c>
      <c r="AO18" s="870">
        <v>714</v>
      </c>
      <c r="AP18" s="870">
        <v>517</v>
      </c>
      <c r="AQ18" s="871">
        <v>670</v>
      </c>
    </row>
    <row r="19" spans="1:43">
      <c r="A19" s="691" t="s">
        <v>363</v>
      </c>
      <c r="B19" s="870">
        <v>1466</v>
      </c>
      <c r="C19" s="870">
        <v>1364</v>
      </c>
      <c r="D19" s="870">
        <v>1298</v>
      </c>
      <c r="E19" s="870">
        <v>1279</v>
      </c>
      <c r="F19" s="870">
        <v>1152</v>
      </c>
      <c r="G19" s="870">
        <v>1105</v>
      </c>
      <c r="H19" s="870">
        <v>1086</v>
      </c>
      <c r="I19" s="870">
        <v>1026</v>
      </c>
      <c r="J19" s="870">
        <v>1014</v>
      </c>
      <c r="K19" s="870">
        <v>971</v>
      </c>
      <c r="L19" s="870">
        <v>945</v>
      </c>
      <c r="M19" s="870">
        <v>852</v>
      </c>
      <c r="N19" s="870">
        <v>827</v>
      </c>
      <c r="O19" s="870">
        <v>830</v>
      </c>
      <c r="P19" s="870">
        <v>862</v>
      </c>
      <c r="Q19" s="870">
        <v>759</v>
      </c>
      <c r="R19" s="870">
        <v>748</v>
      </c>
      <c r="S19" s="870">
        <v>705</v>
      </c>
      <c r="T19" s="870">
        <v>691</v>
      </c>
      <c r="U19" s="870">
        <v>613</v>
      </c>
      <c r="V19" s="870">
        <v>481</v>
      </c>
      <c r="W19" s="870">
        <v>413</v>
      </c>
      <c r="X19" s="870">
        <v>439</v>
      </c>
      <c r="Y19" s="870">
        <v>431</v>
      </c>
      <c r="Z19" s="870">
        <v>446</v>
      </c>
      <c r="AA19" s="870">
        <v>434</v>
      </c>
      <c r="AB19" s="870">
        <v>435</v>
      </c>
      <c r="AC19" s="870">
        <v>378</v>
      </c>
      <c r="AD19" s="870">
        <v>340</v>
      </c>
      <c r="AE19" s="870">
        <v>357</v>
      </c>
      <c r="AF19" s="870">
        <v>360</v>
      </c>
      <c r="AG19" s="870">
        <v>337</v>
      </c>
      <c r="AH19" s="870">
        <v>327</v>
      </c>
      <c r="AI19" s="870">
        <v>244</v>
      </c>
      <c r="AJ19" s="870">
        <v>250</v>
      </c>
      <c r="AK19" s="870">
        <v>238</v>
      </c>
      <c r="AL19" s="870">
        <v>247</v>
      </c>
      <c r="AM19" s="870">
        <v>281</v>
      </c>
      <c r="AN19" s="870">
        <v>217</v>
      </c>
      <c r="AO19" s="870">
        <v>255</v>
      </c>
      <c r="AP19" s="870">
        <v>169</v>
      </c>
      <c r="AQ19" s="871">
        <v>201</v>
      </c>
    </row>
    <row r="20" spans="1:43">
      <c r="A20" s="692" t="s">
        <v>364</v>
      </c>
      <c r="B20" s="870">
        <v>2560</v>
      </c>
      <c r="C20" s="870">
        <v>2037</v>
      </c>
      <c r="D20" s="870">
        <v>1849</v>
      </c>
      <c r="E20" s="870">
        <v>1810</v>
      </c>
      <c r="F20" s="870">
        <v>1583</v>
      </c>
      <c r="G20" s="870">
        <v>1949</v>
      </c>
      <c r="H20" s="870">
        <v>1880</v>
      </c>
      <c r="I20" s="870">
        <v>1776</v>
      </c>
      <c r="J20" s="870">
        <v>1666</v>
      </c>
      <c r="K20" s="870">
        <v>1542</v>
      </c>
      <c r="L20" s="870">
        <v>1701</v>
      </c>
      <c r="M20" s="870">
        <v>1655</v>
      </c>
      <c r="N20" s="870">
        <v>1694</v>
      </c>
      <c r="O20" s="870">
        <v>1575</v>
      </c>
      <c r="P20" s="870">
        <v>1498</v>
      </c>
      <c r="Q20" s="870">
        <v>1538</v>
      </c>
      <c r="R20" s="870">
        <v>1443</v>
      </c>
      <c r="S20" s="870">
        <v>1516</v>
      </c>
      <c r="T20" s="870">
        <v>1442</v>
      </c>
      <c r="U20" s="870">
        <v>1372</v>
      </c>
      <c r="V20" s="870">
        <v>1201</v>
      </c>
      <c r="W20" s="870">
        <v>1177</v>
      </c>
      <c r="X20" s="870">
        <v>962</v>
      </c>
      <c r="Y20" s="870">
        <v>866</v>
      </c>
      <c r="Z20" s="870">
        <v>795</v>
      </c>
      <c r="AA20" s="870">
        <v>672</v>
      </c>
      <c r="AB20" s="870">
        <v>689</v>
      </c>
      <c r="AC20" s="870">
        <v>640</v>
      </c>
      <c r="AD20" s="870">
        <v>500</v>
      </c>
      <c r="AE20" s="870">
        <v>561</v>
      </c>
      <c r="AF20" s="870">
        <v>506</v>
      </c>
      <c r="AG20" s="870">
        <v>415</v>
      </c>
      <c r="AH20" s="870">
        <v>341</v>
      </c>
      <c r="AI20" s="870">
        <v>320</v>
      </c>
      <c r="AJ20" s="870">
        <v>337</v>
      </c>
      <c r="AK20" s="870">
        <v>314</v>
      </c>
      <c r="AL20" s="870">
        <v>269</v>
      </c>
      <c r="AM20" s="870">
        <v>609</v>
      </c>
      <c r="AN20" s="870">
        <v>605</v>
      </c>
      <c r="AO20" s="870">
        <v>616</v>
      </c>
      <c r="AP20" s="870">
        <v>434</v>
      </c>
      <c r="AQ20" s="871">
        <v>434</v>
      </c>
    </row>
    <row r="21" spans="1:43">
      <c r="A21" s="693" t="s">
        <v>357</v>
      </c>
      <c r="B21" s="872">
        <v>10245</v>
      </c>
      <c r="C21" s="873">
        <v>9604</v>
      </c>
      <c r="D21" s="873">
        <v>8894</v>
      </c>
      <c r="E21" s="873">
        <v>8662</v>
      </c>
      <c r="F21" s="873">
        <v>8042</v>
      </c>
      <c r="G21" s="873">
        <v>8137</v>
      </c>
      <c r="H21" s="873">
        <v>8028</v>
      </c>
      <c r="I21" s="873">
        <v>7359</v>
      </c>
      <c r="J21" s="873">
        <v>7294</v>
      </c>
      <c r="K21" s="873">
        <v>6769</v>
      </c>
      <c r="L21" s="873">
        <v>6764</v>
      </c>
      <c r="M21" s="873">
        <v>6254</v>
      </c>
      <c r="N21" s="873">
        <v>6202</v>
      </c>
      <c r="O21" s="873">
        <v>6198</v>
      </c>
      <c r="P21" s="873">
        <v>6143</v>
      </c>
      <c r="Q21" s="873">
        <v>5841</v>
      </c>
      <c r="R21" s="873">
        <v>5538</v>
      </c>
      <c r="S21" s="873">
        <v>5726</v>
      </c>
      <c r="T21" s="873">
        <v>5564</v>
      </c>
      <c r="U21" s="873">
        <v>5040</v>
      </c>
      <c r="V21" s="873">
        <v>4635</v>
      </c>
      <c r="W21" s="873">
        <v>4325</v>
      </c>
      <c r="X21" s="873">
        <v>3741</v>
      </c>
      <c r="Y21" s="873">
        <v>3211</v>
      </c>
      <c r="Z21" s="873">
        <v>2949</v>
      </c>
      <c r="AA21" s="873">
        <v>2859</v>
      </c>
      <c r="AB21" s="873">
        <v>2764</v>
      </c>
      <c r="AC21" s="873">
        <v>2510</v>
      </c>
      <c r="AD21" s="873">
        <v>2217</v>
      </c>
      <c r="AE21" s="873">
        <v>2639</v>
      </c>
      <c r="AF21" s="873">
        <v>2780</v>
      </c>
      <c r="AG21" s="873">
        <v>2430</v>
      </c>
      <c r="AH21" s="873">
        <v>2274</v>
      </c>
      <c r="AI21" s="873">
        <v>2166</v>
      </c>
      <c r="AJ21" s="873">
        <v>2250</v>
      </c>
      <c r="AK21" s="873">
        <v>1995</v>
      </c>
      <c r="AL21" s="873">
        <v>1782</v>
      </c>
      <c r="AM21" s="873">
        <v>2284</v>
      </c>
      <c r="AN21" s="873">
        <v>2069</v>
      </c>
      <c r="AO21" s="873">
        <v>2126</v>
      </c>
      <c r="AP21" s="873">
        <v>1531</v>
      </c>
      <c r="AQ21" s="874">
        <v>1826</v>
      </c>
    </row>
    <row r="22" spans="1:43">
      <c r="A22" s="694" t="s">
        <v>365</v>
      </c>
      <c r="B22" s="870"/>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1"/>
    </row>
    <row r="23" spans="1:43">
      <c r="A23" s="691" t="s">
        <v>366</v>
      </c>
      <c r="B23" s="870">
        <v>1929</v>
      </c>
      <c r="C23" s="870">
        <v>1963</v>
      </c>
      <c r="D23" s="870">
        <v>1861</v>
      </c>
      <c r="E23" s="870">
        <v>1747</v>
      </c>
      <c r="F23" s="870">
        <v>1790</v>
      </c>
      <c r="G23" s="870">
        <v>1560</v>
      </c>
      <c r="H23" s="870">
        <v>1653</v>
      </c>
      <c r="I23" s="870">
        <v>1629</v>
      </c>
      <c r="J23" s="870">
        <v>1676</v>
      </c>
      <c r="K23" s="870">
        <v>1710</v>
      </c>
      <c r="L23" s="870">
        <v>1667</v>
      </c>
      <c r="M23" s="870">
        <v>1360</v>
      </c>
      <c r="N23" s="870">
        <v>1308</v>
      </c>
      <c r="O23" s="870">
        <v>1275</v>
      </c>
      <c r="P23" s="870">
        <v>1173</v>
      </c>
      <c r="Q23" s="870">
        <v>1278</v>
      </c>
      <c r="R23" s="870">
        <v>1191</v>
      </c>
      <c r="S23" s="870">
        <v>1128</v>
      </c>
      <c r="T23" s="870">
        <v>1220</v>
      </c>
      <c r="U23" s="870">
        <v>1102</v>
      </c>
      <c r="V23" s="870">
        <v>1245</v>
      </c>
      <c r="W23" s="870">
        <v>1179</v>
      </c>
      <c r="X23" s="870">
        <v>1100</v>
      </c>
      <c r="Y23" s="870">
        <v>930</v>
      </c>
      <c r="Z23" s="870">
        <v>838</v>
      </c>
      <c r="AA23" s="870">
        <v>733</v>
      </c>
      <c r="AB23" s="870">
        <v>604</v>
      </c>
      <c r="AC23" s="870">
        <v>607</v>
      </c>
      <c r="AD23" s="870">
        <v>573</v>
      </c>
      <c r="AE23" s="870">
        <v>574</v>
      </c>
      <c r="AF23" s="870">
        <v>499</v>
      </c>
      <c r="AG23" s="870">
        <v>271</v>
      </c>
      <c r="AH23" s="870">
        <v>245</v>
      </c>
      <c r="AI23" s="870">
        <v>227</v>
      </c>
      <c r="AJ23" s="870">
        <v>248</v>
      </c>
      <c r="AK23" s="870">
        <v>210</v>
      </c>
      <c r="AL23" s="870">
        <v>221</v>
      </c>
      <c r="AM23" s="870">
        <v>202</v>
      </c>
      <c r="AN23" s="870">
        <v>239</v>
      </c>
      <c r="AO23" s="870">
        <v>205</v>
      </c>
      <c r="AP23" s="870">
        <v>169</v>
      </c>
      <c r="AQ23" s="871">
        <v>210</v>
      </c>
    </row>
    <row r="24" spans="1:43">
      <c r="A24" s="691" t="s">
        <v>367</v>
      </c>
      <c r="B24" s="870">
        <v>1810</v>
      </c>
      <c r="C24" s="870">
        <v>1764</v>
      </c>
      <c r="D24" s="870">
        <v>1739</v>
      </c>
      <c r="E24" s="870">
        <v>1562</v>
      </c>
      <c r="F24" s="870">
        <v>1561</v>
      </c>
      <c r="G24" s="870">
        <v>1534</v>
      </c>
      <c r="H24" s="870">
        <v>1491</v>
      </c>
      <c r="I24" s="870">
        <v>1415</v>
      </c>
      <c r="J24" s="870">
        <v>1579</v>
      </c>
      <c r="K24" s="870">
        <v>1473</v>
      </c>
      <c r="L24" s="870">
        <v>1397</v>
      </c>
      <c r="M24" s="870">
        <v>1294</v>
      </c>
      <c r="N24" s="870">
        <v>1234</v>
      </c>
      <c r="O24" s="870">
        <v>1144</v>
      </c>
      <c r="P24" s="870">
        <v>1163</v>
      </c>
      <c r="Q24" s="870">
        <v>1129</v>
      </c>
      <c r="R24" s="870">
        <v>1043</v>
      </c>
      <c r="S24" s="870">
        <v>935</v>
      </c>
      <c r="T24" s="870">
        <v>864</v>
      </c>
      <c r="U24" s="870">
        <v>806</v>
      </c>
      <c r="V24" s="870">
        <v>817</v>
      </c>
      <c r="W24" s="870">
        <v>825</v>
      </c>
      <c r="X24" s="870">
        <v>802</v>
      </c>
      <c r="Y24" s="870">
        <v>725</v>
      </c>
      <c r="Z24" s="870">
        <v>630</v>
      </c>
      <c r="AA24" s="870">
        <v>572</v>
      </c>
      <c r="AB24" s="870">
        <v>548</v>
      </c>
      <c r="AC24" s="870">
        <v>515</v>
      </c>
      <c r="AD24" s="870">
        <v>453</v>
      </c>
      <c r="AE24" s="870">
        <v>499</v>
      </c>
      <c r="AF24" s="870">
        <v>291</v>
      </c>
      <c r="AG24" s="870">
        <v>392</v>
      </c>
      <c r="AH24" s="870">
        <v>342</v>
      </c>
      <c r="AI24" s="870">
        <v>328</v>
      </c>
      <c r="AJ24" s="870">
        <v>389</v>
      </c>
      <c r="AK24" s="870">
        <v>356</v>
      </c>
      <c r="AL24" s="870">
        <v>312</v>
      </c>
      <c r="AM24" s="870">
        <v>294</v>
      </c>
      <c r="AN24" s="870">
        <v>347</v>
      </c>
      <c r="AO24" s="870">
        <v>261</v>
      </c>
      <c r="AP24" s="870">
        <v>238</v>
      </c>
      <c r="AQ24" s="871">
        <v>289</v>
      </c>
    </row>
    <row r="25" spans="1:43">
      <c r="A25" s="691" t="s">
        <v>368</v>
      </c>
      <c r="B25" s="870">
        <v>780</v>
      </c>
      <c r="C25" s="870">
        <v>681</v>
      </c>
      <c r="D25" s="870">
        <v>754</v>
      </c>
      <c r="E25" s="870">
        <v>710</v>
      </c>
      <c r="F25" s="870">
        <v>694</v>
      </c>
      <c r="G25" s="870">
        <v>633</v>
      </c>
      <c r="H25" s="870">
        <v>710</v>
      </c>
      <c r="I25" s="870">
        <v>616</v>
      </c>
      <c r="J25" s="870">
        <v>617</v>
      </c>
      <c r="K25" s="870">
        <v>561</v>
      </c>
      <c r="L25" s="870">
        <v>525</v>
      </c>
      <c r="M25" s="870">
        <v>538</v>
      </c>
      <c r="N25" s="870">
        <v>497</v>
      </c>
      <c r="O25" s="870">
        <v>438</v>
      </c>
      <c r="P25" s="870">
        <v>474</v>
      </c>
      <c r="Q25" s="870">
        <v>502</v>
      </c>
      <c r="R25" s="870">
        <v>458</v>
      </c>
      <c r="S25" s="870">
        <v>439</v>
      </c>
      <c r="T25" s="870">
        <v>408</v>
      </c>
      <c r="U25" s="870">
        <v>334</v>
      </c>
      <c r="V25" s="870">
        <v>340</v>
      </c>
      <c r="W25" s="870">
        <v>293</v>
      </c>
      <c r="X25" s="870">
        <v>257</v>
      </c>
      <c r="Y25" s="870">
        <v>191</v>
      </c>
      <c r="Z25" s="870">
        <v>164</v>
      </c>
      <c r="AA25" s="870">
        <v>194</v>
      </c>
      <c r="AB25" s="870">
        <v>145</v>
      </c>
      <c r="AC25" s="870">
        <v>141</v>
      </c>
      <c r="AD25" s="870">
        <v>126</v>
      </c>
      <c r="AE25" s="870">
        <v>127</v>
      </c>
      <c r="AF25" s="870">
        <v>127</v>
      </c>
      <c r="AG25" s="870">
        <v>115</v>
      </c>
      <c r="AH25" s="870">
        <v>105</v>
      </c>
      <c r="AI25" s="870">
        <v>119</v>
      </c>
      <c r="AJ25" s="870">
        <v>119</v>
      </c>
      <c r="AK25" s="870">
        <v>124</v>
      </c>
      <c r="AL25" s="870">
        <v>126</v>
      </c>
      <c r="AM25" s="870">
        <v>159</v>
      </c>
      <c r="AN25" s="870">
        <v>116</v>
      </c>
      <c r="AO25" s="870">
        <v>108</v>
      </c>
      <c r="AP25" s="870">
        <v>111</v>
      </c>
      <c r="AQ25" s="871">
        <v>129</v>
      </c>
    </row>
    <row r="26" spans="1:43">
      <c r="A26" s="691" t="s">
        <v>369</v>
      </c>
      <c r="B26" s="870">
        <v>755</v>
      </c>
      <c r="C26" s="870">
        <v>676</v>
      </c>
      <c r="D26" s="870">
        <v>691</v>
      </c>
      <c r="E26" s="870">
        <v>703</v>
      </c>
      <c r="F26" s="870">
        <v>693</v>
      </c>
      <c r="G26" s="870">
        <v>654</v>
      </c>
      <c r="H26" s="870">
        <v>658</v>
      </c>
      <c r="I26" s="870">
        <v>666</v>
      </c>
      <c r="J26" s="870">
        <v>644</v>
      </c>
      <c r="K26" s="870">
        <v>641</v>
      </c>
      <c r="L26" s="870">
        <v>668</v>
      </c>
      <c r="M26" s="870">
        <v>596</v>
      </c>
      <c r="N26" s="870">
        <v>663</v>
      </c>
      <c r="O26" s="870">
        <v>641</v>
      </c>
      <c r="P26" s="870">
        <v>589</v>
      </c>
      <c r="Q26" s="870">
        <v>546</v>
      </c>
      <c r="R26" s="870">
        <v>525</v>
      </c>
      <c r="S26" s="870">
        <v>567</v>
      </c>
      <c r="T26" s="870">
        <v>509</v>
      </c>
      <c r="U26" s="870">
        <v>436</v>
      </c>
      <c r="V26" s="870">
        <v>407</v>
      </c>
      <c r="W26" s="870">
        <v>316</v>
      </c>
      <c r="X26" s="870">
        <v>272</v>
      </c>
      <c r="Y26" s="870">
        <v>215</v>
      </c>
      <c r="Z26" s="870">
        <v>295</v>
      </c>
      <c r="AA26" s="870">
        <v>282</v>
      </c>
      <c r="AB26" s="870">
        <v>262</v>
      </c>
      <c r="AC26" s="870">
        <v>275</v>
      </c>
      <c r="AD26" s="870">
        <v>227</v>
      </c>
      <c r="AE26" s="870">
        <v>211</v>
      </c>
      <c r="AF26" s="870">
        <v>164</v>
      </c>
      <c r="AG26" s="870">
        <v>187</v>
      </c>
      <c r="AH26" s="870">
        <v>182</v>
      </c>
      <c r="AI26" s="870">
        <v>179</v>
      </c>
      <c r="AJ26" s="870">
        <v>215</v>
      </c>
      <c r="AK26" s="870">
        <v>172</v>
      </c>
      <c r="AL26" s="870">
        <v>207</v>
      </c>
      <c r="AM26" s="870">
        <v>207</v>
      </c>
      <c r="AN26" s="870">
        <v>190</v>
      </c>
      <c r="AO26" s="870">
        <v>180</v>
      </c>
      <c r="AP26" s="870">
        <v>123</v>
      </c>
      <c r="AQ26" s="871">
        <v>173</v>
      </c>
    </row>
    <row r="27" spans="1:43">
      <c r="A27" s="691" t="s">
        <v>370</v>
      </c>
      <c r="B27" s="870">
        <v>627</v>
      </c>
      <c r="C27" s="870">
        <v>543</v>
      </c>
      <c r="D27" s="870">
        <v>657</v>
      </c>
      <c r="E27" s="870">
        <v>699</v>
      </c>
      <c r="F27" s="870">
        <v>585</v>
      </c>
      <c r="G27" s="870">
        <v>571</v>
      </c>
      <c r="H27" s="870">
        <v>584</v>
      </c>
      <c r="I27" s="870">
        <v>547</v>
      </c>
      <c r="J27" s="870">
        <v>565</v>
      </c>
      <c r="K27" s="870">
        <v>589</v>
      </c>
      <c r="L27" s="870">
        <v>498</v>
      </c>
      <c r="M27" s="870">
        <v>437</v>
      </c>
      <c r="N27" s="870">
        <v>485</v>
      </c>
      <c r="O27" s="870">
        <v>488</v>
      </c>
      <c r="P27" s="870">
        <v>490</v>
      </c>
      <c r="Q27" s="870">
        <v>347</v>
      </c>
      <c r="R27" s="870">
        <v>332</v>
      </c>
      <c r="S27" s="870">
        <v>324</v>
      </c>
      <c r="T27" s="870">
        <v>315</v>
      </c>
      <c r="U27" s="870">
        <v>291</v>
      </c>
      <c r="V27" s="870">
        <v>339</v>
      </c>
      <c r="W27" s="870">
        <v>271</v>
      </c>
      <c r="X27" s="870">
        <v>239</v>
      </c>
      <c r="Y27" s="870">
        <v>229</v>
      </c>
      <c r="Z27" s="870">
        <v>216</v>
      </c>
      <c r="AA27" s="870">
        <v>187</v>
      </c>
      <c r="AB27" s="870">
        <v>142</v>
      </c>
      <c r="AC27" s="870">
        <v>167</v>
      </c>
      <c r="AD27" s="870">
        <v>135</v>
      </c>
      <c r="AE27" s="870">
        <v>130</v>
      </c>
      <c r="AF27" s="870">
        <v>133</v>
      </c>
      <c r="AG27" s="870">
        <v>139</v>
      </c>
      <c r="AH27" s="870">
        <v>122</v>
      </c>
      <c r="AI27" s="870">
        <v>110</v>
      </c>
      <c r="AJ27" s="870">
        <v>122</v>
      </c>
      <c r="AK27" s="870">
        <v>123</v>
      </c>
      <c r="AL27" s="870">
        <v>94</v>
      </c>
      <c r="AM27" s="870">
        <v>118</v>
      </c>
      <c r="AN27" s="870">
        <v>103</v>
      </c>
      <c r="AO27" s="870">
        <v>124</v>
      </c>
      <c r="AP27" s="870">
        <v>105</v>
      </c>
      <c r="AQ27" s="871">
        <v>110</v>
      </c>
    </row>
    <row r="28" spans="1:43">
      <c r="A28" s="691" t="s">
        <v>371</v>
      </c>
      <c r="B28" s="870">
        <v>2186</v>
      </c>
      <c r="C28" s="870">
        <v>2152</v>
      </c>
      <c r="D28" s="870">
        <v>2051</v>
      </c>
      <c r="E28" s="870">
        <v>1987</v>
      </c>
      <c r="F28" s="870">
        <v>1831</v>
      </c>
      <c r="G28" s="870">
        <v>1774</v>
      </c>
      <c r="H28" s="870">
        <v>1809</v>
      </c>
      <c r="I28" s="870">
        <v>1760</v>
      </c>
      <c r="J28" s="870">
        <v>1846</v>
      </c>
      <c r="K28" s="870">
        <v>1791</v>
      </c>
      <c r="L28" s="870">
        <v>1676</v>
      </c>
      <c r="M28" s="870">
        <v>1476</v>
      </c>
      <c r="N28" s="870">
        <v>1422</v>
      </c>
      <c r="O28" s="870">
        <v>1315</v>
      </c>
      <c r="P28" s="870">
        <v>1347</v>
      </c>
      <c r="Q28" s="870">
        <v>1384</v>
      </c>
      <c r="R28" s="870">
        <v>1213</v>
      </c>
      <c r="S28" s="870">
        <v>1273</v>
      </c>
      <c r="T28" s="870">
        <v>1299</v>
      </c>
      <c r="U28" s="870">
        <v>1159</v>
      </c>
      <c r="V28" s="870">
        <v>1093</v>
      </c>
      <c r="W28" s="870">
        <v>1082</v>
      </c>
      <c r="X28" s="870">
        <v>875</v>
      </c>
      <c r="Y28" s="870">
        <v>683</v>
      </c>
      <c r="Z28" s="870">
        <v>737</v>
      </c>
      <c r="AA28" s="870">
        <v>647</v>
      </c>
      <c r="AB28" s="870">
        <v>553</v>
      </c>
      <c r="AC28" s="870">
        <v>582</v>
      </c>
      <c r="AD28" s="870">
        <v>530</v>
      </c>
      <c r="AE28" s="870">
        <v>488</v>
      </c>
      <c r="AF28" s="870">
        <v>350</v>
      </c>
      <c r="AG28" s="870">
        <v>340</v>
      </c>
      <c r="AH28" s="870">
        <v>288</v>
      </c>
      <c r="AI28" s="870">
        <v>247</v>
      </c>
      <c r="AJ28" s="870">
        <v>259</v>
      </c>
      <c r="AK28" s="870">
        <v>277</v>
      </c>
      <c r="AL28" s="870">
        <v>268</v>
      </c>
      <c r="AM28" s="870">
        <v>321</v>
      </c>
      <c r="AN28" s="870">
        <v>473</v>
      </c>
      <c r="AO28" s="870">
        <v>507</v>
      </c>
      <c r="AP28" s="870">
        <v>360</v>
      </c>
      <c r="AQ28" s="871">
        <v>467</v>
      </c>
    </row>
    <row r="29" spans="1:43">
      <c r="A29" s="691" t="s">
        <v>372</v>
      </c>
      <c r="B29" s="870">
        <v>1181</v>
      </c>
      <c r="C29" s="870">
        <v>1213</v>
      </c>
      <c r="D29" s="870">
        <v>1133</v>
      </c>
      <c r="E29" s="870">
        <v>983</v>
      </c>
      <c r="F29" s="870">
        <v>943</v>
      </c>
      <c r="G29" s="870">
        <v>1012</v>
      </c>
      <c r="H29" s="870">
        <v>1020</v>
      </c>
      <c r="I29" s="870">
        <v>946</v>
      </c>
      <c r="J29" s="870">
        <v>950</v>
      </c>
      <c r="K29" s="870">
        <v>861</v>
      </c>
      <c r="L29" s="870">
        <v>922</v>
      </c>
      <c r="M29" s="870">
        <v>908</v>
      </c>
      <c r="N29" s="870">
        <v>858</v>
      </c>
      <c r="O29" s="870">
        <v>748</v>
      </c>
      <c r="P29" s="870">
        <v>687</v>
      </c>
      <c r="Q29" s="870">
        <v>706</v>
      </c>
      <c r="R29" s="870">
        <v>636</v>
      </c>
      <c r="S29" s="870">
        <v>687</v>
      </c>
      <c r="T29" s="870">
        <v>653</v>
      </c>
      <c r="U29" s="870">
        <v>608</v>
      </c>
      <c r="V29" s="870">
        <v>662</v>
      </c>
      <c r="W29" s="870">
        <v>616</v>
      </c>
      <c r="X29" s="870">
        <v>549</v>
      </c>
      <c r="Y29" s="870">
        <v>440</v>
      </c>
      <c r="Z29" s="870">
        <v>459</v>
      </c>
      <c r="AA29" s="870">
        <v>403</v>
      </c>
      <c r="AB29" s="870">
        <v>363</v>
      </c>
      <c r="AC29" s="870">
        <v>383</v>
      </c>
      <c r="AD29" s="870">
        <v>346</v>
      </c>
      <c r="AE29" s="870">
        <v>309</v>
      </c>
      <c r="AF29" s="870">
        <v>276</v>
      </c>
      <c r="AG29" s="870">
        <v>248</v>
      </c>
      <c r="AH29" s="870">
        <v>229</v>
      </c>
      <c r="AI29" s="870">
        <v>228</v>
      </c>
      <c r="AJ29" s="870">
        <v>196</v>
      </c>
      <c r="AK29" s="870">
        <v>185</v>
      </c>
      <c r="AL29" s="870">
        <v>224</v>
      </c>
      <c r="AM29" s="870">
        <v>211</v>
      </c>
      <c r="AN29" s="870">
        <v>234</v>
      </c>
      <c r="AO29" s="870">
        <v>218</v>
      </c>
      <c r="AP29" s="870">
        <v>159</v>
      </c>
      <c r="AQ29" s="871">
        <v>198</v>
      </c>
    </row>
    <row r="30" spans="1:43">
      <c r="A30" s="692" t="s">
        <v>373</v>
      </c>
      <c r="B30" s="870">
        <v>828</v>
      </c>
      <c r="C30" s="870">
        <v>694</v>
      </c>
      <c r="D30" s="870">
        <v>592</v>
      </c>
      <c r="E30" s="870">
        <v>618</v>
      </c>
      <c r="F30" s="870">
        <v>523</v>
      </c>
      <c r="G30" s="870">
        <v>480</v>
      </c>
      <c r="H30" s="870">
        <v>483</v>
      </c>
      <c r="I30" s="870">
        <v>509</v>
      </c>
      <c r="J30" s="870">
        <v>436</v>
      </c>
      <c r="K30" s="870">
        <v>429</v>
      </c>
      <c r="L30" s="870">
        <v>476</v>
      </c>
      <c r="M30" s="870">
        <v>353</v>
      </c>
      <c r="N30" s="870">
        <v>353</v>
      </c>
      <c r="O30" s="870">
        <v>314</v>
      </c>
      <c r="P30" s="870">
        <v>282</v>
      </c>
      <c r="Q30" s="870">
        <v>278</v>
      </c>
      <c r="R30" s="870">
        <v>181</v>
      </c>
      <c r="S30" s="870">
        <v>226</v>
      </c>
      <c r="T30" s="870">
        <v>209</v>
      </c>
      <c r="U30" s="870">
        <v>201</v>
      </c>
      <c r="V30" s="870">
        <v>387</v>
      </c>
      <c r="W30" s="870">
        <v>384</v>
      </c>
      <c r="X30" s="870">
        <v>298</v>
      </c>
      <c r="Y30" s="870">
        <v>286</v>
      </c>
      <c r="Z30" s="870">
        <v>263</v>
      </c>
      <c r="AA30" s="870">
        <v>271</v>
      </c>
      <c r="AB30" s="870">
        <v>169</v>
      </c>
      <c r="AC30" s="870">
        <v>241</v>
      </c>
      <c r="AD30" s="870">
        <v>246</v>
      </c>
      <c r="AE30" s="870">
        <v>277</v>
      </c>
      <c r="AF30" s="870">
        <v>205</v>
      </c>
      <c r="AG30" s="870">
        <v>212</v>
      </c>
      <c r="AH30" s="870">
        <v>189</v>
      </c>
      <c r="AI30" s="870">
        <v>188</v>
      </c>
      <c r="AJ30" s="870">
        <v>181</v>
      </c>
      <c r="AK30" s="870">
        <v>164</v>
      </c>
      <c r="AL30" s="870">
        <v>109</v>
      </c>
      <c r="AM30" s="870">
        <v>65</v>
      </c>
      <c r="AN30" s="870">
        <v>58</v>
      </c>
      <c r="AO30" s="870">
        <v>47</v>
      </c>
      <c r="AP30" s="870">
        <v>40</v>
      </c>
      <c r="AQ30" s="871">
        <v>43</v>
      </c>
    </row>
    <row r="31" spans="1:43">
      <c r="A31" s="693" t="s">
        <v>374</v>
      </c>
      <c r="B31" s="872">
        <v>10096</v>
      </c>
      <c r="C31" s="873">
        <v>9686</v>
      </c>
      <c r="D31" s="873">
        <v>9478</v>
      </c>
      <c r="E31" s="873">
        <v>9009</v>
      </c>
      <c r="F31" s="873">
        <v>8620</v>
      </c>
      <c r="G31" s="873">
        <v>8218</v>
      </c>
      <c r="H31" s="873">
        <v>8408</v>
      </c>
      <c r="I31" s="873">
        <v>8088</v>
      </c>
      <c r="J31" s="873">
        <v>8313</v>
      </c>
      <c r="K31" s="873">
        <v>8055</v>
      </c>
      <c r="L31" s="873">
        <v>7829</v>
      </c>
      <c r="M31" s="873">
        <v>6962</v>
      </c>
      <c r="N31" s="873">
        <v>6820</v>
      </c>
      <c r="O31" s="873">
        <v>6363</v>
      </c>
      <c r="P31" s="873">
        <v>6205</v>
      </c>
      <c r="Q31" s="873">
        <v>6170</v>
      </c>
      <c r="R31" s="873">
        <v>5579</v>
      </c>
      <c r="S31" s="873">
        <v>5579</v>
      </c>
      <c r="T31" s="873">
        <v>5477</v>
      </c>
      <c r="U31" s="873">
        <v>4937</v>
      </c>
      <c r="V31" s="873">
        <v>5290</v>
      </c>
      <c r="W31" s="873">
        <v>4966</v>
      </c>
      <c r="X31" s="873">
        <v>4392</v>
      </c>
      <c r="Y31" s="873">
        <v>3699</v>
      </c>
      <c r="Z31" s="873">
        <v>3602</v>
      </c>
      <c r="AA31" s="873">
        <v>3289</v>
      </c>
      <c r="AB31" s="873">
        <v>2786</v>
      </c>
      <c r="AC31" s="873">
        <v>2911</v>
      </c>
      <c r="AD31" s="873">
        <v>2636</v>
      </c>
      <c r="AE31" s="873">
        <v>2615</v>
      </c>
      <c r="AF31" s="873">
        <v>2045</v>
      </c>
      <c r="AG31" s="873">
        <v>1904</v>
      </c>
      <c r="AH31" s="873">
        <v>1702</v>
      </c>
      <c r="AI31" s="873">
        <v>1626</v>
      </c>
      <c r="AJ31" s="873">
        <v>1729</v>
      </c>
      <c r="AK31" s="873">
        <v>1611</v>
      </c>
      <c r="AL31" s="873">
        <v>1561</v>
      </c>
      <c r="AM31" s="873">
        <v>1577</v>
      </c>
      <c r="AN31" s="873">
        <v>1760</v>
      </c>
      <c r="AO31" s="873">
        <v>1650</v>
      </c>
      <c r="AP31" s="873">
        <v>1305</v>
      </c>
      <c r="AQ31" s="874">
        <v>1619</v>
      </c>
    </row>
    <row r="32" spans="1:43">
      <c r="A32" s="694" t="s">
        <v>375</v>
      </c>
      <c r="B32" s="870"/>
      <c r="C32" s="870"/>
      <c r="D32" s="870"/>
      <c r="E32" s="870"/>
      <c r="F32" s="870"/>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870"/>
      <c r="AN32" s="870"/>
      <c r="AO32" s="870"/>
      <c r="AP32" s="870"/>
      <c r="AQ32" s="871"/>
    </row>
    <row r="33" spans="1:43">
      <c r="A33" s="691" t="s">
        <v>376</v>
      </c>
      <c r="B33" s="870">
        <v>2410</v>
      </c>
      <c r="C33" s="870">
        <v>2287</v>
      </c>
      <c r="D33" s="870">
        <v>2184</v>
      </c>
      <c r="E33" s="870">
        <v>2003</v>
      </c>
      <c r="F33" s="870">
        <v>1967</v>
      </c>
      <c r="G33" s="870">
        <v>1720</v>
      </c>
      <c r="H33" s="870">
        <v>1699</v>
      </c>
      <c r="I33" s="870">
        <v>1600</v>
      </c>
      <c r="J33" s="870">
        <v>1679</v>
      </c>
      <c r="K33" s="870">
        <v>1682</v>
      </c>
      <c r="L33" s="870">
        <v>1578</v>
      </c>
      <c r="M33" s="870">
        <v>1416</v>
      </c>
      <c r="N33" s="870">
        <v>1309</v>
      </c>
      <c r="O33" s="870">
        <v>1377</v>
      </c>
      <c r="P33" s="870">
        <v>1383</v>
      </c>
      <c r="Q33" s="870">
        <v>1344</v>
      </c>
      <c r="R33" s="870">
        <v>1269</v>
      </c>
      <c r="S33" s="870">
        <v>1237</v>
      </c>
      <c r="T33" s="870">
        <v>1372</v>
      </c>
      <c r="U33" s="870">
        <v>1383</v>
      </c>
      <c r="V33" s="870">
        <v>1170</v>
      </c>
      <c r="W33" s="870">
        <v>1040</v>
      </c>
      <c r="X33" s="870">
        <v>931</v>
      </c>
      <c r="Y33" s="870">
        <v>630</v>
      </c>
      <c r="Z33" s="870">
        <v>704</v>
      </c>
      <c r="AA33" s="870">
        <v>652</v>
      </c>
      <c r="AB33" s="870">
        <v>486</v>
      </c>
      <c r="AC33" s="870">
        <v>476</v>
      </c>
      <c r="AD33" s="870">
        <v>429</v>
      </c>
      <c r="AE33" s="870">
        <v>575</v>
      </c>
      <c r="AF33" s="870">
        <v>423</v>
      </c>
      <c r="AG33" s="870">
        <v>378</v>
      </c>
      <c r="AH33" s="870">
        <v>450</v>
      </c>
      <c r="AI33" s="870">
        <v>418</v>
      </c>
      <c r="AJ33" s="870">
        <v>464</v>
      </c>
      <c r="AK33" s="870">
        <v>482</v>
      </c>
      <c r="AL33" s="870">
        <v>515</v>
      </c>
      <c r="AM33" s="870">
        <v>543</v>
      </c>
      <c r="AN33" s="870">
        <v>439</v>
      </c>
      <c r="AO33" s="870">
        <v>557</v>
      </c>
      <c r="AP33" s="870">
        <v>429</v>
      </c>
      <c r="AQ33" s="871">
        <v>541</v>
      </c>
    </row>
    <row r="34" spans="1:43">
      <c r="A34" s="691" t="s">
        <v>377</v>
      </c>
      <c r="B34" s="870">
        <v>1862</v>
      </c>
      <c r="C34" s="870">
        <v>1651</v>
      </c>
      <c r="D34" s="870">
        <v>1619</v>
      </c>
      <c r="E34" s="870">
        <v>1562</v>
      </c>
      <c r="F34" s="870">
        <v>1460</v>
      </c>
      <c r="G34" s="870">
        <v>1481</v>
      </c>
      <c r="H34" s="870">
        <v>1785</v>
      </c>
      <c r="I34" s="870">
        <v>1610</v>
      </c>
      <c r="J34" s="870">
        <v>1684</v>
      </c>
      <c r="K34" s="870">
        <v>1721</v>
      </c>
      <c r="L34" s="870">
        <v>1594</v>
      </c>
      <c r="M34" s="870">
        <v>1368</v>
      </c>
      <c r="N34" s="870">
        <v>1312</v>
      </c>
      <c r="O34" s="870">
        <v>1284</v>
      </c>
      <c r="P34" s="870">
        <v>1171</v>
      </c>
      <c r="Q34" s="870">
        <v>1198</v>
      </c>
      <c r="R34" s="870">
        <v>1087</v>
      </c>
      <c r="S34" s="870">
        <v>1081</v>
      </c>
      <c r="T34" s="870">
        <v>1007</v>
      </c>
      <c r="U34" s="870">
        <v>979</v>
      </c>
      <c r="V34" s="870">
        <v>932</v>
      </c>
      <c r="W34" s="870">
        <v>923</v>
      </c>
      <c r="X34" s="870">
        <v>829</v>
      </c>
      <c r="Y34" s="870">
        <v>635</v>
      </c>
      <c r="Z34" s="870">
        <v>621</v>
      </c>
      <c r="AA34" s="870">
        <v>713</v>
      </c>
      <c r="AB34" s="870">
        <v>638</v>
      </c>
      <c r="AC34" s="870">
        <v>613</v>
      </c>
      <c r="AD34" s="870">
        <v>504</v>
      </c>
      <c r="AE34" s="870">
        <v>446</v>
      </c>
      <c r="AF34" s="870">
        <v>369</v>
      </c>
      <c r="AG34" s="870">
        <v>294</v>
      </c>
      <c r="AH34" s="870">
        <v>279</v>
      </c>
      <c r="AI34" s="870">
        <v>255</v>
      </c>
      <c r="AJ34" s="870">
        <v>276</v>
      </c>
      <c r="AK34" s="870">
        <v>270</v>
      </c>
      <c r="AL34" s="870">
        <v>320</v>
      </c>
      <c r="AM34" s="870">
        <v>288</v>
      </c>
      <c r="AN34" s="870">
        <v>424</v>
      </c>
      <c r="AO34" s="870">
        <v>392</v>
      </c>
      <c r="AP34" s="870">
        <v>380</v>
      </c>
      <c r="AQ34" s="871">
        <v>487</v>
      </c>
    </row>
    <row r="35" spans="1:43">
      <c r="A35" s="691" t="s">
        <v>378</v>
      </c>
      <c r="B35" s="870">
        <v>1555</v>
      </c>
      <c r="C35" s="870">
        <v>1542</v>
      </c>
      <c r="D35" s="870">
        <v>1542</v>
      </c>
      <c r="E35" s="870">
        <v>1507</v>
      </c>
      <c r="F35" s="870">
        <v>1486</v>
      </c>
      <c r="G35" s="870">
        <v>1330</v>
      </c>
      <c r="H35" s="870">
        <v>1179</v>
      </c>
      <c r="I35" s="870">
        <v>1116</v>
      </c>
      <c r="J35" s="870">
        <v>1204</v>
      </c>
      <c r="K35" s="870">
        <v>1229</v>
      </c>
      <c r="L35" s="870">
        <v>1199</v>
      </c>
      <c r="M35" s="870">
        <v>1004</v>
      </c>
      <c r="N35" s="870">
        <v>1146</v>
      </c>
      <c r="O35" s="870">
        <v>1065</v>
      </c>
      <c r="P35" s="870">
        <v>1052</v>
      </c>
      <c r="Q35" s="870">
        <v>956</v>
      </c>
      <c r="R35" s="870">
        <v>922</v>
      </c>
      <c r="S35" s="870">
        <v>979</v>
      </c>
      <c r="T35" s="870">
        <v>972</v>
      </c>
      <c r="U35" s="870">
        <v>959</v>
      </c>
      <c r="V35" s="870">
        <v>915</v>
      </c>
      <c r="W35" s="870">
        <v>940</v>
      </c>
      <c r="X35" s="870">
        <v>832</v>
      </c>
      <c r="Y35" s="870">
        <v>752</v>
      </c>
      <c r="Z35" s="870">
        <v>697</v>
      </c>
      <c r="AA35" s="870">
        <v>589</v>
      </c>
      <c r="AB35" s="870">
        <v>571</v>
      </c>
      <c r="AC35" s="870">
        <v>501</v>
      </c>
      <c r="AD35" s="870">
        <v>493</v>
      </c>
      <c r="AE35" s="870">
        <v>501</v>
      </c>
      <c r="AF35" s="870">
        <v>496</v>
      </c>
      <c r="AG35" s="870">
        <v>526</v>
      </c>
      <c r="AH35" s="870">
        <v>467</v>
      </c>
      <c r="AI35" s="870">
        <v>432</v>
      </c>
      <c r="AJ35" s="870">
        <v>470</v>
      </c>
      <c r="AK35" s="870">
        <v>476</v>
      </c>
      <c r="AL35" s="870">
        <v>452</v>
      </c>
      <c r="AM35" s="870">
        <v>513</v>
      </c>
      <c r="AN35" s="870">
        <v>491</v>
      </c>
      <c r="AO35" s="870">
        <v>451</v>
      </c>
      <c r="AP35" s="870">
        <v>345</v>
      </c>
      <c r="AQ35" s="871">
        <v>407</v>
      </c>
    </row>
    <row r="36" spans="1:43">
      <c r="A36" s="691" t="s">
        <v>379</v>
      </c>
      <c r="B36" s="870">
        <v>947</v>
      </c>
      <c r="C36" s="870">
        <v>844</v>
      </c>
      <c r="D36" s="870">
        <v>823</v>
      </c>
      <c r="E36" s="870">
        <v>808</v>
      </c>
      <c r="F36" s="870">
        <v>793</v>
      </c>
      <c r="G36" s="870">
        <v>713</v>
      </c>
      <c r="H36" s="870">
        <v>706</v>
      </c>
      <c r="I36" s="870">
        <v>615</v>
      </c>
      <c r="J36" s="870">
        <v>620</v>
      </c>
      <c r="K36" s="870">
        <v>614</v>
      </c>
      <c r="L36" s="870">
        <v>605</v>
      </c>
      <c r="M36" s="870">
        <v>538</v>
      </c>
      <c r="N36" s="870">
        <v>541</v>
      </c>
      <c r="O36" s="870">
        <v>584</v>
      </c>
      <c r="P36" s="870">
        <v>504</v>
      </c>
      <c r="Q36" s="870">
        <v>464</v>
      </c>
      <c r="R36" s="870">
        <v>408</v>
      </c>
      <c r="S36" s="870">
        <v>427</v>
      </c>
      <c r="T36" s="870">
        <v>462</v>
      </c>
      <c r="U36" s="870">
        <v>387</v>
      </c>
      <c r="V36" s="870">
        <v>427</v>
      </c>
      <c r="W36" s="870">
        <v>391</v>
      </c>
      <c r="X36" s="870">
        <v>361</v>
      </c>
      <c r="Y36" s="870">
        <v>310</v>
      </c>
      <c r="Z36" s="870">
        <v>261</v>
      </c>
      <c r="AA36" s="870">
        <v>277</v>
      </c>
      <c r="AB36" s="870">
        <v>234</v>
      </c>
      <c r="AC36" s="870">
        <v>234</v>
      </c>
      <c r="AD36" s="870">
        <v>203</v>
      </c>
      <c r="AE36" s="870">
        <v>185</v>
      </c>
      <c r="AF36" s="870">
        <v>148</v>
      </c>
      <c r="AG36" s="870">
        <v>178</v>
      </c>
      <c r="AH36" s="870">
        <v>131</v>
      </c>
      <c r="AI36" s="870">
        <v>129</v>
      </c>
      <c r="AJ36" s="870">
        <v>155</v>
      </c>
      <c r="AK36" s="870">
        <v>194</v>
      </c>
      <c r="AL36" s="870">
        <v>189</v>
      </c>
      <c r="AM36" s="870">
        <v>228</v>
      </c>
      <c r="AN36" s="870">
        <v>186</v>
      </c>
      <c r="AO36" s="870">
        <v>198</v>
      </c>
      <c r="AP36" s="870">
        <v>181</v>
      </c>
      <c r="AQ36" s="871">
        <v>257</v>
      </c>
    </row>
    <row r="37" spans="1:43">
      <c r="A37" s="692" t="s">
        <v>380</v>
      </c>
      <c r="B37" s="870">
        <v>5528</v>
      </c>
      <c r="C37" s="870">
        <v>4980</v>
      </c>
      <c r="D37" s="870">
        <v>4450</v>
      </c>
      <c r="E37" s="870">
        <v>5049</v>
      </c>
      <c r="F37" s="870">
        <v>4688</v>
      </c>
      <c r="G37" s="870">
        <v>4444</v>
      </c>
      <c r="H37" s="870">
        <v>4350</v>
      </c>
      <c r="I37" s="870">
        <v>3882</v>
      </c>
      <c r="J37" s="870">
        <v>3899</v>
      </c>
      <c r="K37" s="870">
        <v>3811</v>
      </c>
      <c r="L37" s="870">
        <v>3720</v>
      </c>
      <c r="M37" s="870">
        <v>3509</v>
      </c>
      <c r="N37" s="870">
        <v>3610</v>
      </c>
      <c r="O37" s="870">
        <v>3430</v>
      </c>
      <c r="P37" s="870">
        <v>3360</v>
      </c>
      <c r="Q37" s="870">
        <v>3073</v>
      </c>
      <c r="R37" s="870">
        <v>2872</v>
      </c>
      <c r="S37" s="870">
        <v>2698</v>
      </c>
      <c r="T37" s="870">
        <v>2348</v>
      </c>
      <c r="U37" s="870">
        <v>2435</v>
      </c>
      <c r="V37" s="870">
        <v>2328</v>
      </c>
      <c r="W37" s="870">
        <v>2390</v>
      </c>
      <c r="X37" s="870">
        <v>1948</v>
      </c>
      <c r="Y37" s="870">
        <v>1835</v>
      </c>
      <c r="Z37" s="870">
        <v>1230</v>
      </c>
      <c r="AA37" s="870">
        <v>1041</v>
      </c>
      <c r="AB37" s="870">
        <v>1014</v>
      </c>
      <c r="AC37" s="870">
        <v>1012</v>
      </c>
      <c r="AD37" s="870">
        <v>1156</v>
      </c>
      <c r="AE37" s="870">
        <v>1064</v>
      </c>
      <c r="AF37" s="870">
        <v>857</v>
      </c>
      <c r="AG37" s="870">
        <v>871</v>
      </c>
      <c r="AH37" s="870">
        <v>812</v>
      </c>
      <c r="AI37" s="870">
        <v>781</v>
      </c>
      <c r="AJ37" s="870">
        <v>828</v>
      </c>
      <c r="AK37" s="870">
        <v>798</v>
      </c>
      <c r="AL37" s="870">
        <v>755</v>
      </c>
      <c r="AM37" s="870">
        <v>696</v>
      </c>
      <c r="AN37" s="870">
        <v>703</v>
      </c>
      <c r="AO37" s="870">
        <v>707</v>
      </c>
      <c r="AP37" s="870">
        <v>594</v>
      </c>
      <c r="AQ37" s="871">
        <v>715</v>
      </c>
    </row>
    <row r="38" spans="1:43">
      <c r="A38" s="693" t="s">
        <v>357</v>
      </c>
      <c r="B38" s="872">
        <v>12302</v>
      </c>
      <c r="C38" s="873">
        <v>11304</v>
      </c>
      <c r="D38" s="873">
        <v>10618</v>
      </c>
      <c r="E38" s="873">
        <v>10929</v>
      </c>
      <c r="F38" s="873">
        <v>10394</v>
      </c>
      <c r="G38" s="873">
        <v>9688</v>
      </c>
      <c r="H38" s="873">
        <v>9719</v>
      </c>
      <c r="I38" s="873">
        <v>8823</v>
      </c>
      <c r="J38" s="873">
        <v>9086</v>
      </c>
      <c r="K38" s="873">
        <v>9057</v>
      </c>
      <c r="L38" s="873">
        <v>8696</v>
      </c>
      <c r="M38" s="873">
        <v>7835</v>
      </c>
      <c r="N38" s="873">
        <v>7918</v>
      </c>
      <c r="O38" s="873">
        <v>7740</v>
      </c>
      <c r="P38" s="873">
        <v>7470</v>
      </c>
      <c r="Q38" s="873">
        <v>7035</v>
      </c>
      <c r="R38" s="873">
        <v>6558</v>
      </c>
      <c r="S38" s="873">
        <v>6422</v>
      </c>
      <c r="T38" s="873">
        <v>6161</v>
      </c>
      <c r="U38" s="873">
        <v>6143</v>
      </c>
      <c r="V38" s="873">
        <v>5772</v>
      </c>
      <c r="W38" s="873">
        <v>5684</v>
      </c>
      <c r="X38" s="873">
        <v>4901</v>
      </c>
      <c r="Y38" s="873">
        <v>4162</v>
      </c>
      <c r="Z38" s="873">
        <v>3513</v>
      </c>
      <c r="AA38" s="873">
        <v>3272</v>
      </c>
      <c r="AB38" s="873">
        <v>2943</v>
      </c>
      <c r="AC38" s="873">
        <v>2836</v>
      </c>
      <c r="AD38" s="873">
        <v>2785</v>
      </c>
      <c r="AE38" s="873">
        <v>2771</v>
      </c>
      <c r="AF38" s="873">
        <v>2293</v>
      </c>
      <c r="AG38" s="873">
        <v>2247</v>
      </c>
      <c r="AH38" s="873">
        <v>2139</v>
      </c>
      <c r="AI38" s="873">
        <v>2015</v>
      </c>
      <c r="AJ38" s="873">
        <v>2193</v>
      </c>
      <c r="AK38" s="873">
        <v>2220</v>
      </c>
      <c r="AL38" s="873">
        <v>2231</v>
      </c>
      <c r="AM38" s="873">
        <v>2268</v>
      </c>
      <c r="AN38" s="873">
        <v>2243</v>
      </c>
      <c r="AO38" s="873">
        <v>2305</v>
      </c>
      <c r="AP38" s="873">
        <v>1929</v>
      </c>
      <c r="AQ38" s="874">
        <v>2407</v>
      </c>
    </row>
    <row r="39" spans="1:43">
      <c r="A39" s="694" t="s">
        <v>381</v>
      </c>
      <c r="B39" s="870"/>
      <c r="C39" s="870"/>
      <c r="D39" s="870"/>
      <c r="E39" s="870"/>
      <c r="F39" s="870"/>
      <c r="G39" s="870"/>
      <c r="H39" s="870"/>
      <c r="I39" s="870"/>
      <c r="J39" s="870"/>
      <c r="K39" s="870"/>
      <c r="L39" s="870"/>
      <c r="M39" s="870"/>
      <c r="N39" s="870"/>
      <c r="O39" s="870"/>
      <c r="P39" s="870"/>
      <c r="Q39" s="870"/>
      <c r="R39" s="870"/>
      <c r="S39" s="870"/>
      <c r="T39" s="870"/>
      <c r="U39" s="870"/>
      <c r="V39" s="870"/>
      <c r="W39" s="870"/>
      <c r="X39" s="870"/>
      <c r="Y39" s="870"/>
      <c r="Z39" s="870"/>
      <c r="AA39" s="870"/>
      <c r="AB39" s="870"/>
      <c r="AC39" s="870"/>
      <c r="AD39" s="870"/>
      <c r="AE39" s="870"/>
      <c r="AF39" s="870"/>
      <c r="AG39" s="870"/>
      <c r="AH39" s="870"/>
      <c r="AI39" s="870"/>
      <c r="AJ39" s="870"/>
      <c r="AK39" s="870"/>
      <c r="AL39" s="870"/>
      <c r="AM39" s="870"/>
      <c r="AN39" s="870"/>
      <c r="AO39" s="870"/>
      <c r="AP39" s="870"/>
      <c r="AQ39" s="871"/>
    </row>
    <row r="40" spans="1:43">
      <c r="A40" s="691" t="s">
        <v>382</v>
      </c>
      <c r="B40" s="870">
        <v>1960</v>
      </c>
      <c r="C40" s="870">
        <v>1788</v>
      </c>
      <c r="D40" s="870">
        <v>1603</v>
      </c>
      <c r="E40" s="870">
        <v>1570</v>
      </c>
      <c r="F40" s="870">
        <v>1387</v>
      </c>
      <c r="G40" s="870">
        <v>1301</v>
      </c>
      <c r="H40" s="870">
        <v>1402</v>
      </c>
      <c r="I40" s="870">
        <v>1159</v>
      </c>
      <c r="J40" s="870">
        <v>1182</v>
      </c>
      <c r="K40" s="870">
        <v>1183</v>
      </c>
      <c r="L40" s="870">
        <v>1130</v>
      </c>
      <c r="M40" s="870">
        <v>1048</v>
      </c>
      <c r="N40" s="870">
        <v>998</v>
      </c>
      <c r="O40" s="870">
        <v>1075</v>
      </c>
      <c r="P40" s="870">
        <v>1079</v>
      </c>
      <c r="Q40" s="870">
        <v>983</v>
      </c>
      <c r="R40" s="870">
        <v>964</v>
      </c>
      <c r="S40" s="870">
        <v>909</v>
      </c>
      <c r="T40" s="870">
        <v>809</v>
      </c>
      <c r="U40" s="870">
        <v>802</v>
      </c>
      <c r="V40" s="870">
        <v>748</v>
      </c>
      <c r="W40" s="870">
        <v>785</v>
      </c>
      <c r="X40" s="870">
        <v>779</v>
      </c>
      <c r="Y40" s="870">
        <v>650</v>
      </c>
      <c r="Z40" s="870">
        <v>544</v>
      </c>
      <c r="AA40" s="870">
        <v>470</v>
      </c>
      <c r="AB40" s="870">
        <v>410</v>
      </c>
      <c r="AC40" s="870">
        <v>400</v>
      </c>
      <c r="AD40" s="870">
        <v>389</v>
      </c>
      <c r="AE40" s="870">
        <v>322</v>
      </c>
      <c r="AF40" s="870">
        <v>310</v>
      </c>
      <c r="AG40" s="870">
        <v>345</v>
      </c>
      <c r="AH40" s="870">
        <v>282</v>
      </c>
      <c r="AI40" s="870">
        <v>271</v>
      </c>
      <c r="AJ40" s="870">
        <v>221</v>
      </c>
      <c r="AK40" s="870">
        <v>215</v>
      </c>
      <c r="AL40" s="870">
        <v>203</v>
      </c>
      <c r="AM40" s="870">
        <v>240</v>
      </c>
      <c r="AN40" s="870">
        <v>261</v>
      </c>
      <c r="AO40" s="870">
        <v>210</v>
      </c>
      <c r="AP40" s="870">
        <v>195</v>
      </c>
      <c r="AQ40" s="871">
        <v>199</v>
      </c>
    </row>
    <row r="41" spans="1:43">
      <c r="A41" s="691" t="s">
        <v>383</v>
      </c>
      <c r="B41" s="870">
        <v>9142</v>
      </c>
      <c r="C41" s="870">
        <v>8196</v>
      </c>
      <c r="D41" s="870">
        <v>7770</v>
      </c>
      <c r="E41" s="870">
        <v>7021</v>
      </c>
      <c r="F41" s="870">
        <v>6413</v>
      </c>
      <c r="G41" s="870">
        <v>5861</v>
      </c>
      <c r="H41" s="870">
        <v>5624</v>
      </c>
      <c r="I41" s="870">
        <v>5345</v>
      </c>
      <c r="J41" s="870">
        <v>5316</v>
      </c>
      <c r="K41" s="870">
        <v>5180</v>
      </c>
      <c r="L41" s="870">
        <v>4851</v>
      </c>
      <c r="M41" s="870">
        <v>4136</v>
      </c>
      <c r="N41" s="870">
        <v>4079</v>
      </c>
      <c r="O41" s="870">
        <v>3697</v>
      </c>
      <c r="P41" s="870">
        <v>3689</v>
      </c>
      <c r="Q41" s="870">
        <v>3673</v>
      </c>
      <c r="R41" s="870">
        <v>3335</v>
      </c>
      <c r="S41" s="870">
        <v>3463</v>
      </c>
      <c r="T41" s="870">
        <v>3399</v>
      </c>
      <c r="U41" s="870">
        <v>3361</v>
      </c>
      <c r="V41" s="870">
        <v>3421</v>
      </c>
      <c r="W41" s="870">
        <v>3294</v>
      </c>
      <c r="X41" s="870">
        <v>3006</v>
      </c>
      <c r="Y41" s="870">
        <v>2654</v>
      </c>
      <c r="Z41" s="870">
        <v>2496</v>
      </c>
      <c r="AA41" s="870">
        <v>2609</v>
      </c>
      <c r="AB41" s="870">
        <v>2639</v>
      </c>
      <c r="AC41" s="870">
        <v>2657</v>
      </c>
      <c r="AD41" s="870">
        <v>2621</v>
      </c>
      <c r="AE41" s="870">
        <v>2246</v>
      </c>
      <c r="AF41" s="870">
        <v>1840</v>
      </c>
      <c r="AG41" s="870">
        <v>1934</v>
      </c>
      <c r="AH41" s="870">
        <v>1862</v>
      </c>
      <c r="AI41" s="870">
        <v>1547</v>
      </c>
      <c r="AJ41" s="870">
        <v>1381</v>
      </c>
      <c r="AK41" s="870">
        <v>1321</v>
      </c>
      <c r="AL41" s="870">
        <v>1181</v>
      </c>
      <c r="AM41" s="870">
        <v>1102</v>
      </c>
      <c r="AN41" s="870">
        <v>959</v>
      </c>
      <c r="AO41" s="870">
        <v>871</v>
      </c>
      <c r="AP41" s="870">
        <v>752</v>
      </c>
      <c r="AQ41" s="871">
        <v>1029</v>
      </c>
    </row>
    <row r="42" spans="1:43">
      <c r="A42" s="691" t="s">
        <v>384</v>
      </c>
      <c r="B42" s="870">
        <v>2407</v>
      </c>
      <c r="C42" s="870">
        <v>2265</v>
      </c>
      <c r="D42" s="870">
        <v>2197</v>
      </c>
      <c r="E42" s="870">
        <v>2052</v>
      </c>
      <c r="F42" s="870">
        <v>1879</v>
      </c>
      <c r="G42" s="870">
        <v>1828</v>
      </c>
      <c r="H42" s="870">
        <v>1824</v>
      </c>
      <c r="I42" s="870">
        <v>1591</v>
      </c>
      <c r="J42" s="870">
        <v>1611</v>
      </c>
      <c r="K42" s="870">
        <v>1701</v>
      </c>
      <c r="L42" s="870">
        <v>1606</v>
      </c>
      <c r="M42" s="870">
        <v>1378</v>
      </c>
      <c r="N42" s="870">
        <v>1277</v>
      </c>
      <c r="O42" s="870">
        <v>1279</v>
      </c>
      <c r="P42" s="870">
        <v>1209</v>
      </c>
      <c r="Q42" s="870">
        <v>1121</v>
      </c>
      <c r="R42" s="870">
        <v>1059</v>
      </c>
      <c r="S42" s="870">
        <v>1111</v>
      </c>
      <c r="T42" s="870">
        <v>1232</v>
      </c>
      <c r="U42" s="870">
        <v>1255</v>
      </c>
      <c r="V42" s="870">
        <v>1188</v>
      </c>
      <c r="W42" s="870">
        <v>1143</v>
      </c>
      <c r="X42" s="870">
        <v>1012</v>
      </c>
      <c r="Y42" s="870">
        <v>868</v>
      </c>
      <c r="Z42" s="870">
        <v>805</v>
      </c>
      <c r="AA42" s="870">
        <v>691</v>
      </c>
      <c r="AB42" s="870">
        <v>641</v>
      </c>
      <c r="AC42" s="870">
        <v>692</v>
      </c>
      <c r="AD42" s="870">
        <v>539</v>
      </c>
      <c r="AE42" s="870">
        <v>486</v>
      </c>
      <c r="AF42" s="870">
        <v>472</v>
      </c>
      <c r="AG42" s="870">
        <v>432</v>
      </c>
      <c r="AH42" s="870">
        <v>375</v>
      </c>
      <c r="AI42" s="870">
        <v>364</v>
      </c>
      <c r="AJ42" s="870">
        <v>366</v>
      </c>
      <c r="AK42" s="870">
        <v>387</v>
      </c>
      <c r="AL42" s="870">
        <v>390</v>
      </c>
      <c r="AM42" s="870">
        <v>434</v>
      </c>
      <c r="AN42" s="870">
        <v>384</v>
      </c>
      <c r="AO42" s="870">
        <v>472</v>
      </c>
      <c r="AP42" s="870">
        <v>505</v>
      </c>
      <c r="AQ42" s="871">
        <v>516</v>
      </c>
    </row>
    <row r="43" spans="1:43">
      <c r="A43" s="691" t="s">
        <v>385</v>
      </c>
      <c r="B43" s="870">
        <v>5188</v>
      </c>
      <c r="C43" s="870">
        <v>4682</v>
      </c>
      <c r="D43" s="870">
        <v>4367</v>
      </c>
      <c r="E43" s="870">
        <v>4034</v>
      </c>
      <c r="F43" s="870">
        <v>3703</v>
      </c>
      <c r="G43" s="870">
        <v>3369</v>
      </c>
      <c r="H43" s="870">
        <v>3264</v>
      </c>
      <c r="I43" s="870">
        <v>3028</v>
      </c>
      <c r="J43" s="870">
        <v>3018</v>
      </c>
      <c r="K43" s="870">
        <v>2871</v>
      </c>
      <c r="L43" s="870">
        <v>2788</v>
      </c>
      <c r="M43" s="870">
        <v>2576</v>
      </c>
      <c r="N43" s="870">
        <v>2452</v>
      </c>
      <c r="O43" s="870">
        <v>2263</v>
      </c>
      <c r="P43" s="870">
        <v>2123</v>
      </c>
      <c r="Q43" s="870">
        <v>2148</v>
      </c>
      <c r="R43" s="870">
        <v>2057</v>
      </c>
      <c r="S43" s="870">
        <v>2089</v>
      </c>
      <c r="T43" s="870">
        <v>2068</v>
      </c>
      <c r="U43" s="870">
        <v>1876</v>
      </c>
      <c r="V43" s="870">
        <v>1681</v>
      </c>
      <c r="W43" s="870">
        <v>1579</v>
      </c>
      <c r="X43" s="870">
        <v>1515</v>
      </c>
      <c r="Y43" s="870">
        <v>1341</v>
      </c>
      <c r="Z43" s="870">
        <v>1238</v>
      </c>
      <c r="AA43" s="870">
        <v>1208</v>
      </c>
      <c r="AB43" s="870">
        <v>1198</v>
      </c>
      <c r="AC43" s="870">
        <v>1158</v>
      </c>
      <c r="AD43" s="870">
        <v>1075</v>
      </c>
      <c r="AE43" s="870">
        <v>992</v>
      </c>
      <c r="AF43" s="870">
        <v>788</v>
      </c>
      <c r="AG43" s="870">
        <v>758</v>
      </c>
      <c r="AH43" s="870">
        <v>714</v>
      </c>
      <c r="AI43" s="870">
        <v>694</v>
      </c>
      <c r="AJ43" s="870">
        <v>653</v>
      </c>
      <c r="AK43" s="870">
        <v>600</v>
      </c>
      <c r="AL43" s="870">
        <v>617</v>
      </c>
      <c r="AM43" s="870">
        <v>591</v>
      </c>
      <c r="AN43" s="870">
        <v>549</v>
      </c>
      <c r="AO43" s="870">
        <v>574</v>
      </c>
      <c r="AP43" s="870">
        <v>440</v>
      </c>
      <c r="AQ43" s="871">
        <v>452</v>
      </c>
    </row>
    <row r="44" spans="1:43">
      <c r="A44" s="692" t="s">
        <v>386</v>
      </c>
      <c r="B44" s="870">
        <v>2151</v>
      </c>
      <c r="C44" s="870">
        <v>2130</v>
      </c>
      <c r="D44" s="870">
        <v>1963</v>
      </c>
      <c r="E44" s="870">
        <v>1767</v>
      </c>
      <c r="F44" s="870">
        <v>1747</v>
      </c>
      <c r="G44" s="870">
        <v>1630</v>
      </c>
      <c r="H44" s="870">
        <v>1616</v>
      </c>
      <c r="I44" s="870">
        <v>1494</v>
      </c>
      <c r="J44" s="870">
        <v>1588</v>
      </c>
      <c r="K44" s="870">
        <v>1607</v>
      </c>
      <c r="L44" s="870">
        <v>1590</v>
      </c>
      <c r="M44" s="870">
        <v>1439</v>
      </c>
      <c r="N44" s="870">
        <v>1445</v>
      </c>
      <c r="O44" s="870">
        <v>1418</v>
      </c>
      <c r="P44" s="870">
        <v>1352</v>
      </c>
      <c r="Q44" s="870">
        <v>1485</v>
      </c>
      <c r="R44" s="870">
        <v>1390</v>
      </c>
      <c r="S44" s="870">
        <v>1364</v>
      </c>
      <c r="T44" s="870">
        <v>1274</v>
      </c>
      <c r="U44" s="870">
        <v>1244</v>
      </c>
      <c r="V44" s="870">
        <v>1159</v>
      </c>
      <c r="W44" s="870">
        <v>1144</v>
      </c>
      <c r="X44" s="870">
        <v>1028</v>
      </c>
      <c r="Y44" s="870">
        <v>873</v>
      </c>
      <c r="Z44" s="870">
        <v>790</v>
      </c>
      <c r="AA44" s="870">
        <v>758</v>
      </c>
      <c r="AB44" s="870">
        <v>777</v>
      </c>
      <c r="AC44" s="870">
        <v>704</v>
      </c>
      <c r="AD44" s="870">
        <v>728</v>
      </c>
      <c r="AE44" s="870">
        <v>716</v>
      </c>
      <c r="AF44" s="870">
        <v>630</v>
      </c>
      <c r="AG44" s="870">
        <v>583</v>
      </c>
      <c r="AH44" s="870">
        <v>541</v>
      </c>
      <c r="AI44" s="870">
        <v>463</v>
      </c>
      <c r="AJ44" s="870">
        <v>442</v>
      </c>
      <c r="AK44" s="870">
        <v>424</v>
      </c>
      <c r="AL44" s="870">
        <v>444</v>
      </c>
      <c r="AM44" s="870">
        <v>455</v>
      </c>
      <c r="AN44" s="870">
        <v>514</v>
      </c>
      <c r="AO44" s="870">
        <v>470</v>
      </c>
      <c r="AP44" s="870">
        <v>382</v>
      </c>
      <c r="AQ44" s="871">
        <v>452</v>
      </c>
    </row>
    <row r="45" spans="1:43">
      <c r="A45" s="693" t="s">
        <v>357</v>
      </c>
      <c r="B45" s="872">
        <v>20848</v>
      </c>
      <c r="C45" s="873">
        <v>19061</v>
      </c>
      <c r="D45" s="873">
        <v>17900</v>
      </c>
      <c r="E45" s="873">
        <v>16444</v>
      </c>
      <c r="F45" s="873">
        <v>15129</v>
      </c>
      <c r="G45" s="873">
        <v>13989</v>
      </c>
      <c r="H45" s="873">
        <v>13730</v>
      </c>
      <c r="I45" s="873">
        <v>12617</v>
      </c>
      <c r="J45" s="873">
        <v>12715</v>
      </c>
      <c r="K45" s="873">
        <v>12542</v>
      </c>
      <c r="L45" s="873">
        <v>11965</v>
      </c>
      <c r="M45" s="873">
        <v>10577</v>
      </c>
      <c r="N45" s="873">
        <v>10251</v>
      </c>
      <c r="O45" s="873">
        <v>9732</v>
      </c>
      <c r="P45" s="873">
        <v>9452</v>
      </c>
      <c r="Q45" s="873">
        <v>9410</v>
      </c>
      <c r="R45" s="873">
        <v>8805</v>
      </c>
      <c r="S45" s="873">
        <v>8936</v>
      </c>
      <c r="T45" s="873">
        <v>8782</v>
      </c>
      <c r="U45" s="873">
        <v>8538</v>
      </c>
      <c r="V45" s="873">
        <v>8197</v>
      </c>
      <c r="W45" s="873">
        <v>7945</v>
      </c>
      <c r="X45" s="873">
        <v>7340</v>
      </c>
      <c r="Y45" s="873">
        <v>6386</v>
      </c>
      <c r="Z45" s="873">
        <v>5873</v>
      </c>
      <c r="AA45" s="873">
        <v>5736</v>
      </c>
      <c r="AB45" s="873">
        <v>5665</v>
      </c>
      <c r="AC45" s="873">
        <v>5611</v>
      </c>
      <c r="AD45" s="873">
        <v>5352</v>
      </c>
      <c r="AE45" s="873">
        <v>4762</v>
      </c>
      <c r="AF45" s="873">
        <v>4040</v>
      </c>
      <c r="AG45" s="873">
        <v>4052</v>
      </c>
      <c r="AH45" s="873">
        <v>3774</v>
      </c>
      <c r="AI45" s="873">
        <v>3339</v>
      </c>
      <c r="AJ45" s="873">
        <v>3063</v>
      </c>
      <c r="AK45" s="873">
        <v>2947</v>
      </c>
      <c r="AL45" s="873">
        <v>2835</v>
      </c>
      <c r="AM45" s="873">
        <v>2822</v>
      </c>
      <c r="AN45" s="873">
        <v>2667</v>
      </c>
      <c r="AO45" s="873">
        <v>2597</v>
      </c>
      <c r="AP45" s="873">
        <v>2274</v>
      </c>
      <c r="AQ45" s="874">
        <v>2648</v>
      </c>
    </row>
    <row r="46" spans="1:43">
      <c r="A46" s="694" t="s">
        <v>387</v>
      </c>
      <c r="B46" s="870"/>
      <c r="C46" s="870"/>
      <c r="D46" s="870"/>
      <c r="E46" s="870"/>
      <c r="F46" s="870"/>
      <c r="G46" s="870"/>
      <c r="H46" s="870"/>
      <c r="I46" s="870"/>
      <c r="J46" s="870"/>
      <c r="K46" s="870"/>
      <c r="L46" s="870"/>
      <c r="M46" s="870"/>
      <c r="N46" s="870"/>
      <c r="O46" s="870"/>
      <c r="P46" s="870"/>
      <c r="Q46" s="870"/>
      <c r="R46" s="870"/>
      <c r="S46" s="870"/>
      <c r="T46" s="870"/>
      <c r="U46" s="870"/>
      <c r="V46" s="870"/>
      <c r="W46" s="870"/>
      <c r="X46" s="870"/>
      <c r="Y46" s="870"/>
      <c r="Z46" s="870"/>
      <c r="AA46" s="870"/>
      <c r="AB46" s="870"/>
      <c r="AC46" s="870"/>
      <c r="AD46" s="870"/>
      <c r="AE46" s="870"/>
      <c r="AF46" s="870"/>
      <c r="AG46" s="870"/>
      <c r="AH46" s="870"/>
      <c r="AI46" s="870"/>
      <c r="AJ46" s="870"/>
      <c r="AK46" s="870"/>
      <c r="AL46" s="870"/>
      <c r="AM46" s="870"/>
      <c r="AN46" s="870"/>
      <c r="AO46" s="870"/>
      <c r="AP46" s="870"/>
      <c r="AQ46" s="871"/>
    </row>
    <row r="47" spans="1:43">
      <c r="A47" s="691" t="s">
        <v>388</v>
      </c>
      <c r="B47" s="870">
        <v>1228</v>
      </c>
      <c r="C47" s="870">
        <v>1232</v>
      </c>
      <c r="D47" s="870">
        <v>1125</v>
      </c>
      <c r="E47" s="870">
        <v>1058</v>
      </c>
      <c r="F47" s="870">
        <v>974</v>
      </c>
      <c r="G47" s="870">
        <v>890</v>
      </c>
      <c r="H47" s="870">
        <v>864</v>
      </c>
      <c r="I47" s="870">
        <v>802</v>
      </c>
      <c r="J47" s="870">
        <v>752</v>
      </c>
      <c r="K47" s="870">
        <v>667</v>
      </c>
      <c r="L47" s="870">
        <v>651</v>
      </c>
      <c r="M47" s="870">
        <v>555</v>
      </c>
      <c r="N47" s="870">
        <v>583</v>
      </c>
      <c r="O47" s="870">
        <v>612</v>
      </c>
      <c r="P47" s="870">
        <v>612</v>
      </c>
      <c r="Q47" s="870">
        <v>606</v>
      </c>
      <c r="R47" s="870">
        <v>575</v>
      </c>
      <c r="S47" s="870">
        <v>468</v>
      </c>
      <c r="T47" s="870">
        <v>429</v>
      </c>
      <c r="U47" s="870">
        <v>414</v>
      </c>
      <c r="V47" s="870">
        <v>410</v>
      </c>
      <c r="W47" s="870">
        <v>382</v>
      </c>
      <c r="X47" s="870">
        <v>290</v>
      </c>
      <c r="Y47" s="870">
        <v>250</v>
      </c>
      <c r="Z47" s="870">
        <v>253</v>
      </c>
      <c r="AA47" s="870">
        <v>228</v>
      </c>
      <c r="AB47" s="870">
        <v>189</v>
      </c>
      <c r="AC47" s="870">
        <v>160</v>
      </c>
      <c r="AD47" s="870">
        <v>167</v>
      </c>
      <c r="AE47" s="870">
        <v>143</v>
      </c>
      <c r="AF47" s="870">
        <v>126</v>
      </c>
      <c r="AG47" s="870">
        <v>146</v>
      </c>
      <c r="AH47" s="870">
        <v>111</v>
      </c>
      <c r="AI47" s="870">
        <v>102</v>
      </c>
      <c r="AJ47" s="870">
        <v>99</v>
      </c>
      <c r="AK47" s="870">
        <v>87</v>
      </c>
      <c r="AL47" s="870">
        <v>109</v>
      </c>
      <c r="AM47" s="870">
        <v>144</v>
      </c>
      <c r="AN47" s="870">
        <v>124</v>
      </c>
      <c r="AO47" s="870">
        <v>91</v>
      </c>
      <c r="AP47" s="870">
        <v>104</v>
      </c>
      <c r="AQ47" s="871">
        <v>104</v>
      </c>
    </row>
    <row r="48" spans="1:43">
      <c r="A48" s="691" t="s">
        <v>389</v>
      </c>
      <c r="B48" s="870">
        <v>1578</v>
      </c>
      <c r="C48" s="870">
        <v>1479</v>
      </c>
      <c r="D48" s="870">
        <v>1353</v>
      </c>
      <c r="E48" s="870">
        <v>1304</v>
      </c>
      <c r="F48" s="870">
        <v>1398</v>
      </c>
      <c r="G48" s="870">
        <v>1287</v>
      </c>
      <c r="H48" s="870">
        <v>1285</v>
      </c>
      <c r="I48" s="870">
        <v>1219</v>
      </c>
      <c r="J48" s="870">
        <v>1170</v>
      </c>
      <c r="K48" s="870">
        <v>1025</v>
      </c>
      <c r="L48" s="870">
        <v>1012</v>
      </c>
      <c r="M48" s="870">
        <v>860</v>
      </c>
      <c r="N48" s="870">
        <v>821</v>
      </c>
      <c r="O48" s="870">
        <v>748</v>
      </c>
      <c r="P48" s="870">
        <v>731</v>
      </c>
      <c r="Q48" s="870">
        <v>781</v>
      </c>
      <c r="R48" s="870">
        <v>806</v>
      </c>
      <c r="S48" s="870">
        <v>672</v>
      </c>
      <c r="T48" s="870">
        <v>719</v>
      </c>
      <c r="U48" s="870">
        <v>601</v>
      </c>
      <c r="V48" s="870">
        <v>483</v>
      </c>
      <c r="W48" s="870">
        <v>543</v>
      </c>
      <c r="X48" s="870">
        <v>469</v>
      </c>
      <c r="Y48" s="870">
        <v>351</v>
      </c>
      <c r="Z48" s="870">
        <v>320</v>
      </c>
      <c r="AA48" s="870">
        <v>306</v>
      </c>
      <c r="AB48" s="870">
        <v>237</v>
      </c>
      <c r="AC48" s="870">
        <v>245</v>
      </c>
      <c r="AD48" s="870">
        <v>228</v>
      </c>
      <c r="AE48" s="870">
        <v>244</v>
      </c>
      <c r="AF48" s="870">
        <v>204</v>
      </c>
      <c r="AG48" s="870">
        <v>251</v>
      </c>
      <c r="AH48" s="870">
        <v>205</v>
      </c>
      <c r="AI48" s="870">
        <v>176</v>
      </c>
      <c r="AJ48" s="870">
        <v>184</v>
      </c>
      <c r="AK48" s="870">
        <v>190</v>
      </c>
      <c r="AL48" s="870">
        <v>199</v>
      </c>
      <c r="AM48" s="870">
        <v>224</v>
      </c>
      <c r="AN48" s="870">
        <v>327</v>
      </c>
      <c r="AO48" s="870">
        <v>384</v>
      </c>
      <c r="AP48" s="870">
        <v>302</v>
      </c>
      <c r="AQ48" s="871">
        <v>382</v>
      </c>
    </row>
    <row r="49" spans="1:43">
      <c r="A49" s="691" t="s">
        <v>390</v>
      </c>
      <c r="B49" s="870">
        <v>2616</v>
      </c>
      <c r="C49" s="870">
        <v>2557</v>
      </c>
      <c r="D49" s="870">
        <v>2440</v>
      </c>
      <c r="E49" s="870">
        <v>2389</v>
      </c>
      <c r="F49" s="870">
        <v>2229</v>
      </c>
      <c r="G49" s="870">
        <v>1915</v>
      </c>
      <c r="H49" s="870">
        <v>1927</v>
      </c>
      <c r="I49" s="870">
        <v>1742</v>
      </c>
      <c r="J49" s="870">
        <v>1731</v>
      </c>
      <c r="K49" s="870">
        <v>1533</v>
      </c>
      <c r="L49" s="870">
        <v>1504</v>
      </c>
      <c r="M49" s="870">
        <v>1393</v>
      </c>
      <c r="N49" s="870">
        <v>1381</v>
      </c>
      <c r="O49" s="870">
        <v>1244</v>
      </c>
      <c r="P49" s="870">
        <v>1208</v>
      </c>
      <c r="Q49" s="870">
        <v>1059</v>
      </c>
      <c r="R49" s="870">
        <v>958</v>
      </c>
      <c r="S49" s="870">
        <v>994</v>
      </c>
      <c r="T49" s="870">
        <v>956</v>
      </c>
      <c r="U49" s="870">
        <v>902</v>
      </c>
      <c r="V49" s="870">
        <v>940</v>
      </c>
      <c r="W49" s="870">
        <v>782</v>
      </c>
      <c r="X49" s="870">
        <v>782</v>
      </c>
      <c r="Y49" s="870">
        <v>651</v>
      </c>
      <c r="Z49" s="870">
        <v>619</v>
      </c>
      <c r="AA49" s="870">
        <v>613</v>
      </c>
      <c r="AB49" s="870">
        <v>572</v>
      </c>
      <c r="AC49" s="870">
        <v>452</v>
      </c>
      <c r="AD49" s="870">
        <v>384</v>
      </c>
      <c r="AE49" s="870">
        <v>369</v>
      </c>
      <c r="AF49" s="870">
        <v>351</v>
      </c>
      <c r="AG49" s="870">
        <v>324</v>
      </c>
      <c r="AH49" s="870">
        <v>285</v>
      </c>
      <c r="AI49" s="870">
        <v>249</v>
      </c>
      <c r="AJ49" s="870">
        <v>253</v>
      </c>
      <c r="AK49" s="870">
        <v>285</v>
      </c>
      <c r="AL49" s="870">
        <v>468</v>
      </c>
      <c r="AM49" s="870">
        <v>461</v>
      </c>
      <c r="AN49" s="870">
        <v>472</v>
      </c>
      <c r="AO49" s="870">
        <v>485</v>
      </c>
      <c r="AP49" s="870">
        <v>403</v>
      </c>
      <c r="AQ49" s="871">
        <v>530</v>
      </c>
    </row>
    <row r="50" spans="1:43">
      <c r="A50" s="691" t="s">
        <v>391</v>
      </c>
      <c r="B50" s="870">
        <v>794</v>
      </c>
      <c r="C50" s="870">
        <v>720</v>
      </c>
      <c r="D50" s="870">
        <v>721</v>
      </c>
      <c r="E50" s="870">
        <v>668</v>
      </c>
      <c r="F50" s="870">
        <v>643</v>
      </c>
      <c r="G50" s="870">
        <v>642</v>
      </c>
      <c r="H50" s="870">
        <v>652</v>
      </c>
      <c r="I50" s="870">
        <v>608</v>
      </c>
      <c r="J50" s="870">
        <v>608</v>
      </c>
      <c r="K50" s="870">
        <v>642</v>
      </c>
      <c r="L50" s="870">
        <v>666</v>
      </c>
      <c r="M50" s="870">
        <v>499</v>
      </c>
      <c r="N50" s="870">
        <v>425</v>
      </c>
      <c r="O50" s="870">
        <v>389</v>
      </c>
      <c r="P50" s="870">
        <v>400</v>
      </c>
      <c r="Q50" s="870">
        <v>429</v>
      </c>
      <c r="R50" s="870">
        <v>347</v>
      </c>
      <c r="S50" s="870">
        <v>349</v>
      </c>
      <c r="T50" s="870">
        <v>326</v>
      </c>
      <c r="U50" s="870">
        <v>325</v>
      </c>
      <c r="V50" s="870">
        <v>319</v>
      </c>
      <c r="W50" s="870">
        <v>398</v>
      </c>
      <c r="X50" s="870">
        <v>470</v>
      </c>
      <c r="Y50" s="870">
        <v>349</v>
      </c>
      <c r="Z50" s="870">
        <v>356</v>
      </c>
      <c r="AA50" s="870">
        <v>365</v>
      </c>
      <c r="AB50" s="870">
        <v>292</v>
      </c>
      <c r="AC50" s="870">
        <v>269</v>
      </c>
      <c r="AD50" s="870">
        <v>250</v>
      </c>
      <c r="AE50" s="870">
        <v>266</v>
      </c>
      <c r="AF50" s="870">
        <v>166</v>
      </c>
      <c r="AG50" s="870">
        <v>160</v>
      </c>
      <c r="AH50" s="870">
        <v>125</v>
      </c>
      <c r="AI50" s="870">
        <v>130</v>
      </c>
      <c r="AJ50" s="870">
        <v>128</v>
      </c>
      <c r="AK50" s="870">
        <v>129</v>
      </c>
      <c r="AL50" s="870">
        <v>103</v>
      </c>
      <c r="AM50" s="870">
        <v>115</v>
      </c>
      <c r="AN50" s="870">
        <v>130</v>
      </c>
      <c r="AO50" s="870">
        <v>120</v>
      </c>
      <c r="AP50" s="870">
        <v>111</v>
      </c>
      <c r="AQ50" s="871">
        <v>121</v>
      </c>
    </row>
    <row r="51" spans="1:43">
      <c r="A51" s="691" t="s">
        <v>392</v>
      </c>
      <c r="B51" s="870">
        <v>2781</v>
      </c>
      <c r="C51" s="870">
        <v>2709</v>
      </c>
      <c r="D51" s="870">
        <v>2644</v>
      </c>
      <c r="E51" s="870">
        <v>2438</v>
      </c>
      <c r="F51" s="870">
        <v>2364</v>
      </c>
      <c r="G51" s="870">
        <v>2318</v>
      </c>
      <c r="H51" s="870">
        <v>2307</v>
      </c>
      <c r="I51" s="870">
        <v>2075</v>
      </c>
      <c r="J51" s="870">
        <v>2062</v>
      </c>
      <c r="K51" s="870">
        <v>1941</v>
      </c>
      <c r="L51" s="870">
        <v>1929</v>
      </c>
      <c r="M51" s="870">
        <v>1725</v>
      </c>
      <c r="N51" s="870">
        <v>1721</v>
      </c>
      <c r="O51" s="870">
        <v>1782</v>
      </c>
      <c r="P51" s="870">
        <v>1689</v>
      </c>
      <c r="Q51" s="870">
        <v>1785</v>
      </c>
      <c r="R51" s="870">
        <v>1602</v>
      </c>
      <c r="S51" s="870">
        <v>1682</v>
      </c>
      <c r="T51" s="870">
        <v>1528</v>
      </c>
      <c r="U51" s="870">
        <v>1662</v>
      </c>
      <c r="V51" s="870">
        <v>1673</v>
      </c>
      <c r="W51" s="870">
        <v>1517</v>
      </c>
      <c r="X51" s="870">
        <v>1279</v>
      </c>
      <c r="Y51" s="870">
        <v>1134</v>
      </c>
      <c r="Z51" s="870">
        <v>1085</v>
      </c>
      <c r="AA51" s="870">
        <v>1034</v>
      </c>
      <c r="AB51" s="870">
        <v>905</v>
      </c>
      <c r="AC51" s="870">
        <v>936</v>
      </c>
      <c r="AD51" s="870">
        <v>654</v>
      </c>
      <c r="AE51" s="870">
        <v>706</v>
      </c>
      <c r="AF51" s="870">
        <v>696</v>
      </c>
      <c r="AG51" s="870">
        <v>712</v>
      </c>
      <c r="AH51" s="870">
        <v>605</v>
      </c>
      <c r="AI51" s="870">
        <v>584</v>
      </c>
      <c r="AJ51" s="870">
        <v>636</v>
      </c>
      <c r="AK51" s="870">
        <v>703</v>
      </c>
      <c r="AL51" s="870">
        <v>660</v>
      </c>
      <c r="AM51" s="870">
        <v>637</v>
      </c>
      <c r="AN51" s="870">
        <v>518</v>
      </c>
      <c r="AO51" s="870">
        <v>577</v>
      </c>
      <c r="AP51" s="870">
        <v>454</v>
      </c>
      <c r="AQ51" s="871">
        <v>558</v>
      </c>
    </row>
    <row r="52" spans="1:43">
      <c r="A52" s="691" t="s">
        <v>393</v>
      </c>
      <c r="B52" s="870">
        <v>659</v>
      </c>
      <c r="C52" s="870">
        <v>691</v>
      </c>
      <c r="D52" s="870">
        <v>658</v>
      </c>
      <c r="E52" s="870">
        <v>670</v>
      </c>
      <c r="F52" s="870">
        <v>650</v>
      </c>
      <c r="G52" s="870">
        <v>610</v>
      </c>
      <c r="H52" s="870">
        <v>640</v>
      </c>
      <c r="I52" s="870">
        <v>589</v>
      </c>
      <c r="J52" s="870">
        <v>578</v>
      </c>
      <c r="K52" s="870">
        <v>586</v>
      </c>
      <c r="L52" s="870">
        <v>547</v>
      </c>
      <c r="M52" s="870">
        <v>462</v>
      </c>
      <c r="N52" s="870">
        <v>614</v>
      </c>
      <c r="O52" s="870">
        <v>649</v>
      </c>
      <c r="P52" s="870">
        <v>656</v>
      </c>
      <c r="Q52" s="870">
        <v>616</v>
      </c>
      <c r="R52" s="870">
        <v>491</v>
      </c>
      <c r="S52" s="870">
        <v>427</v>
      </c>
      <c r="T52" s="870">
        <v>407</v>
      </c>
      <c r="U52" s="870">
        <v>381</v>
      </c>
      <c r="V52" s="870">
        <v>391</v>
      </c>
      <c r="W52" s="870">
        <v>361</v>
      </c>
      <c r="X52" s="870">
        <v>316</v>
      </c>
      <c r="Y52" s="870">
        <v>287</v>
      </c>
      <c r="Z52" s="870">
        <v>291</v>
      </c>
      <c r="AA52" s="870">
        <v>250</v>
      </c>
      <c r="AB52" s="870">
        <v>199</v>
      </c>
      <c r="AC52" s="870">
        <v>187</v>
      </c>
      <c r="AD52" s="870">
        <v>220</v>
      </c>
      <c r="AE52" s="870">
        <v>189</v>
      </c>
      <c r="AF52" s="870">
        <v>154</v>
      </c>
      <c r="AG52" s="870">
        <v>133</v>
      </c>
      <c r="AH52" s="870">
        <v>108</v>
      </c>
      <c r="AI52" s="870">
        <v>90</v>
      </c>
      <c r="AJ52" s="870">
        <v>69</v>
      </c>
      <c r="AK52" s="870">
        <v>76</v>
      </c>
      <c r="AL52" s="870">
        <v>78</v>
      </c>
      <c r="AM52" s="870">
        <v>92</v>
      </c>
      <c r="AN52" s="870">
        <v>92</v>
      </c>
      <c r="AO52" s="870">
        <v>106</v>
      </c>
      <c r="AP52" s="870">
        <v>89</v>
      </c>
      <c r="AQ52" s="871">
        <v>118</v>
      </c>
    </row>
    <row r="53" spans="1:43">
      <c r="A53" s="691" t="s">
        <v>394</v>
      </c>
      <c r="B53" s="870">
        <v>3513</v>
      </c>
      <c r="C53" s="870">
        <v>3534</v>
      </c>
      <c r="D53" s="870">
        <v>3328</v>
      </c>
      <c r="E53" s="870">
        <v>3153</v>
      </c>
      <c r="F53" s="870">
        <v>2941</v>
      </c>
      <c r="G53" s="870">
        <v>2807</v>
      </c>
      <c r="H53" s="870">
        <v>2590</v>
      </c>
      <c r="I53" s="870">
        <v>2307</v>
      </c>
      <c r="J53" s="870">
        <v>2343</v>
      </c>
      <c r="K53" s="870">
        <v>2269</v>
      </c>
      <c r="L53" s="870">
        <v>2117</v>
      </c>
      <c r="M53" s="870">
        <v>1944</v>
      </c>
      <c r="N53" s="870">
        <v>1927</v>
      </c>
      <c r="O53" s="870">
        <v>1942</v>
      </c>
      <c r="P53" s="870">
        <v>1915</v>
      </c>
      <c r="Q53" s="870">
        <v>1966</v>
      </c>
      <c r="R53" s="870">
        <v>1685</v>
      </c>
      <c r="S53" s="870">
        <v>1769</v>
      </c>
      <c r="T53" s="870">
        <v>1848</v>
      </c>
      <c r="U53" s="870">
        <v>1811</v>
      </c>
      <c r="V53" s="870">
        <v>1746</v>
      </c>
      <c r="W53" s="870">
        <v>1525</v>
      </c>
      <c r="X53" s="870">
        <v>1345</v>
      </c>
      <c r="Y53" s="870">
        <v>1092</v>
      </c>
      <c r="Z53" s="870">
        <v>1006</v>
      </c>
      <c r="AA53" s="870">
        <v>1016</v>
      </c>
      <c r="AB53" s="870">
        <v>875</v>
      </c>
      <c r="AC53" s="870">
        <v>975</v>
      </c>
      <c r="AD53" s="870">
        <v>802</v>
      </c>
      <c r="AE53" s="870">
        <v>764</v>
      </c>
      <c r="AF53" s="870">
        <v>596</v>
      </c>
      <c r="AG53" s="870">
        <v>531</v>
      </c>
      <c r="AH53" s="870">
        <v>493</v>
      </c>
      <c r="AI53" s="870">
        <v>453</v>
      </c>
      <c r="AJ53" s="870">
        <v>466</v>
      </c>
      <c r="AK53" s="870">
        <v>451</v>
      </c>
      <c r="AL53" s="870">
        <v>504</v>
      </c>
      <c r="AM53" s="870">
        <v>481</v>
      </c>
      <c r="AN53" s="870">
        <v>394</v>
      </c>
      <c r="AO53" s="870">
        <v>371</v>
      </c>
      <c r="AP53" s="870">
        <v>307</v>
      </c>
      <c r="AQ53" s="871">
        <v>287</v>
      </c>
    </row>
    <row r="54" spans="1:43">
      <c r="A54" s="691" t="s">
        <v>395</v>
      </c>
      <c r="B54" s="870">
        <v>3593</v>
      </c>
      <c r="C54" s="870">
        <v>3217</v>
      </c>
      <c r="D54" s="870">
        <v>2954</v>
      </c>
      <c r="E54" s="870">
        <v>2862</v>
      </c>
      <c r="F54" s="870">
        <v>2656</v>
      </c>
      <c r="G54" s="870">
        <v>2280</v>
      </c>
      <c r="H54" s="870">
        <v>2544</v>
      </c>
      <c r="I54" s="870">
        <v>2420</v>
      </c>
      <c r="J54" s="870">
        <v>2458</v>
      </c>
      <c r="K54" s="870">
        <v>2412</v>
      </c>
      <c r="L54" s="870">
        <v>2201</v>
      </c>
      <c r="M54" s="870">
        <v>2022</v>
      </c>
      <c r="N54" s="870">
        <v>2066</v>
      </c>
      <c r="O54" s="870">
        <v>1911</v>
      </c>
      <c r="P54" s="870">
        <v>1850</v>
      </c>
      <c r="Q54" s="870">
        <v>1918</v>
      </c>
      <c r="R54" s="870">
        <v>1828</v>
      </c>
      <c r="S54" s="870">
        <v>1822</v>
      </c>
      <c r="T54" s="870">
        <v>1757</v>
      </c>
      <c r="U54" s="870">
        <v>2001</v>
      </c>
      <c r="V54" s="870">
        <v>2056</v>
      </c>
      <c r="W54" s="870">
        <v>1985</v>
      </c>
      <c r="X54" s="870">
        <v>1717</v>
      </c>
      <c r="Y54" s="870">
        <v>1629</v>
      </c>
      <c r="Z54" s="870">
        <v>1371</v>
      </c>
      <c r="AA54" s="870">
        <v>1319</v>
      </c>
      <c r="AB54" s="870">
        <v>1103</v>
      </c>
      <c r="AC54" s="870">
        <v>1060</v>
      </c>
      <c r="AD54" s="870">
        <v>1079</v>
      </c>
      <c r="AE54" s="870">
        <v>1174</v>
      </c>
      <c r="AF54" s="870">
        <v>957</v>
      </c>
      <c r="AG54" s="870">
        <v>899</v>
      </c>
      <c r="AH54" s="870">
        <v>753</v>
      </c>
      <c r="AI54" s="870">
        <v>671</v>
      </c>
      <c r="AJ54" s="870">
        <v>676</v>
      </c>
      <c r="AK54" s="870">
        <v>633</v>
      </c>
      <c r="AL54" s="870">
        <v>818</v>
      </c>
      <c r="AM54" s="870">
        <v>789</v>
      </c>
      <c r="AN54" s="870">
        <v>821</v>
      </c>
      <c r="AO54" s="870">
        <v>796</v>
      </c>
      <c r="AP54" s="870">
        <v>567</v>
      </c>
      <c r="AQ54" s="871">
        <v>622</v>
      </c>
    </row>
    <row r="55" spans="1:43">
      <c r="A55" s="691" t="s">
        <v>396</v>
      </c>
      <c r="B55" s="870">
        <v>2915</v>
      </c>
      <c r="C55" s="870">
        <v>2733</v>
      </c>
      <c r="D55" s="870">
        <v>2603</v>
      </c>
      <c r="E55" s="870">
        <v>2556</v>
      </c>
      <c r="F55" s="870">
        <v>2384</v>
      </c>
      <c r="G55" s="870">
        <v>2086</v>
      </c>
      <c r="H55" s="870">
        <v>2181</v>
      </c>
      <c r="I55" s="870">
        <v>1879</v>
      </c>
      <c r="J55" s="870">
        <v>1914</v>
      </c>
      <c r="K55" s="870">
        <v>1800</v>
      </c>
      <c r="L55" s="870">
        <v>1486</v>
      </c>
      <c r="M55" s="870">
        <v>1426</v>
      </c>
      <c r="N55" s="870">
        <v>1315</v>
      </c>
      <c r="O55" s="870">
        <v>1282</v>
      </c>
      <c r="P55" s="870">
        <v>1252</v>
      </c>
      <c r="Q55" s="870">
        <v>1245</v>
      </c>
      <c r="R55" s="870">
        <v>1193</v>
      </c>
      <c r="S55" s="870">
        <v>1161</v>
      </c>
      <c r="T55" s="870">
        <v>1189</v>
      </c>
      <c r="U55" s="870">
        <v>1252</v>
      </c>
      <c r="V55" s="870">
        <v>1216</v>
      </c>
      <c r="W55" s="870">
        <v>1148</v>
      </c>
      <c r="X55" s="870">
        <v>970</v>
      </c>
      <c r="Y55" s="870">
        <v>818</v>
      </c>
      <c r="Z55" s="870">
        <v>728</v>
      </c>
      <c r="AA55" s="870">
        <v>766</v>
      </c>
      <c r="AB55" s="870">
        <v>594</v>
      </c>
      <c r="AC55" s="870">
        <v>636</v>
      </c>
      <c r="AD55" s="870">
        <v>581</v>
      </c>
      <c r="AE55" s="870">
        <v>549</v>
      </c>
      <c r="AF55" s="870">
        <v>434</v>
      </c>
      <c r="AG55" s="870">
        <v>429</v>
      </c>
      <c r="AH55" s="870">
        <v>338</v>
      </c>
      <c r="AI55" s="870">
        <v>360</v>
      </c>
      <c r="AJ55" s="870">
        <v>415</v>
      </c>
      <c r="AK55" s="870">
        <v>358</v>
      </c>
      <c r="AL55" s="870">
        <v>462</v>
      </c>
      <c r="AM55" s="870">
        <v>643</v>
      </c>
      <c r="AN55" s="870">
        <v>504</v>
      </c>
      <c r="AO55" s="870">
        <v>437</v>
      </c>
      <c r="AP55" s="870">
        <v>317</v>
      </c>
      <c r="AQ55" s="871">
        <v>373</v>
      </c>
    </row>
    <row r="56" spans="1:43">
      <c r="A56" s="692" t="s">
        <v>397</v>
      </c>
      <c r="B56" s="870">
        <v>1175</v>
      </c>
      <c r="C56" s="870">
        <v>1223</v>
      </c>
      <c r="D56" s="870">
        <v>1199</v>
      </c>
      <c r="E56" s="870">
        <v>1163</v>
      </c>
      <c r="F56" s="870">
        <v>1090</v>
      </c>
      <c r="G56" s="870">
        <v>1117</v>
      </c>
      <c r="H56" s="870">
        <v>1118</v>
      </c>
      <c r="I56" s="870">
        <v>1047</v>
      </c>
      <c r="J56" s="870">
        <v>1006</v>
      </c>
      <c r="K56" s="870">
        <v>1040</v>
      </c>
      <c r="L56" s="870">
        <v>955</v>
      </c>
      <c r="M56" s="870">
        <v>815</v>
      </c>
      <c r="N56" s="870">
        <v>841</v>
      </c>
      <c r="O56" s="870">
        <v>855</v>
      </c>
      <c r="P56" s="870">
        <v>814</v>
      </c>
      <c r="Q56" s="870">
        <v>846</v>
      </c>
      <c r="R56" s="870">
        <v>813</v>
      </c>
      <c r="S56" s="870">
        <v>806</v>
      </c>
      <c r="T56" s="870">
        <v>747</v>
      </c>
      <c r="U56" s="870">
        <v>708</v>
      </c>
      <c r="V56" s="870">
        <v>671</v>
      </c>
      <c r="W56" s="870">
        <v>654</v>
      </c>
      <c r="X56" s="870">
        <v>576</v>
      </c>
      <c r="Y56" s="870">
        <v>478</v>
      </c>
      <c r="Z56" s="870">
        <v>424</v>
      </c>
      <c r="AA56" s="870">
        <v>372</v>
      </c>
      <c r="AB56" s="870">
        <v>295</v>
      </c>
      <c r="AC56" s="870">
        <v>349</v>
      </c>
      <c r="AD56" s="870">
        <v>289</v>
      </c>
      <c r="AE56" s="870">
        <v>315</v>
      </c>
      <c r="AF56" s="870">
        <v>244</v>
      </c>
      <c r="AG56" s="870">
        <v>229</v>
      </c>
      <c r="AH56" s="870">
        <v>206</v>
      </c>
      <c r="AI56" s="870">
        <v>210</v>
      </c>
      <c r="AJ56" s="870">
        <v>210</v>
      </c>
      <c r="AK56" s="870">
        <v>169</v>
      </c>
      <c r="AL56" s="870">
        <v>188</v>
      </c>
      <c r="AM56" s="870">
        <v>178</v>
      </c>
      <c r="AN56" s="870">
        <v>178</v>
      </c>
      <c r="AO56" s="870">
        <v>184</v>
      </c>
      <c r="AP56" s="870">
        <v>134</v>
      </c>
      <c r="AQ56" s="871">
        <v>175</v>
      </c>
    </row>
    <row r="57" spans="1:43">
      <c r="A57" s="693" t="s">
        <v>357</v>
      </c>
      <c r="B57" s="872">
        <v>20852</v>
      </c>
      <c r="C57" s="873">
        <v>20095</v>
      </c>
      <c r="D57" s="873">
        <v>19025</v>
      </c>
      <c r="E57" s="873">
        <v>18261</v>
      </c>
      <c r="F57" s="873">
        <v>17329</v>
      </c>
      <c r="G57" s="873">
        <v>15952</v>
      </c>
      <c r="H57" s="873">
        <v>16108</v>
      </c>
      <c r="I57" s="873">
        <v>14688</v>
      </c>
      <c r="J57" s="873">
        <v>14622</v>
      </c>
      <c r="K57" s="873">
        <v>13915</v>
      </c>
      <c r="L57" s="873">
        <v>13068</v>
      </c>
      <c r="M57" s="873">
        <v>11701</v>
      </c>
      <c r="N57" s="873">
        <v>11694</v>
      </c>
      <c r="O57" s="873">
        <v>11414</v>
      </c>
      <c r="P57" s="873">
        <v>11127</v>
      </c>
      <c r="Q57" s="873">
        <v>11251</v>
      </c>
      <c r="R57" s="873">
        <v>10298</v>
      </c>
      <c r="S57" s="873">
        <v>10150</v>
      </c>
      <c r="T57" s="873">
        <v>9906</v>
      </c>
      <c r="U57" s="873">
        <v>10057</v>
      </c>
      <c r="V57" s="873">
        <v>9905</v>
      </c>
      <c r="W57" s="873">
        <v>9295</v>
      </c>
      <c r="X57" s="873">
        <v>8214</v>
      </c>
      <c r="Y57" s="873">
        <v>7039</v>
      </c>
      <c r="Z57" s="873">
        <v>6453</v>
      </c>
      <c r="AA57" s="873">
        <v>6269</v>
      </c>
      <c r="AB57" s="873">
        <v>5261</v>
      </c>
      <c r="AC57" s="873">
        <v>5269</v>
      </c>
      <c r="AD57" s="873">
        <v>4654</v>
      </c>
      <c r="AE57" s="873">
        <v>4719</v>
      </c>
      <c r="AF57" s="873">
        <v>3928</v>
      </c>
      <c r="AG57" s="873">
        <v>3814</v>
      </c>
      <c r="AH57" s="873">
        <v>3229</v>
      </c>
      <c r="AI57" s="873">
        <v>3025</v>
      </c>
      <c r="AJ57" s="873">
        <v>3136</v>
      </c>
      <c r="AK57" s="873">
        <v>3081</v>
      </c>
      <c r="AL57" s="873">
        <v>3589</v>
      </c>
      <c r="AM57" s="873">
        <v>3764</v>
      </c>
      <c r="AN57" s="873">
        <v>3560</v>
      </c>
      <c r="AO57" s="873">
        <v>3551</v>
      </c>
      <c r="AP57" s="873">
        <v>2788</v>
      </c>
      <c r="AQ57" s="874">
        <v>3270</v>
      </c>
    </row>
    <row r="58" spans="1:43">
      <c r="A58" s="694" t="s">
        <v>398</v>
      </c>
      <c r="B58" s="870"/>
      <c r="C58" s="870"/>
      <c r="D58" s="870"/>
      <c r="E58" s="870"/>
      <c r="F58" s="870"/>
      <c r="G58" s="870"/>
      <c r="H58" s="870"/>
      <c r="I58" s="870"/>
      <c r="J58" s="870"/>
      <c r="K58" s="870"/>
      <c r="L58" s="870"/>
      <c r="M58" s="870"/>
      <c r="N58" s="870"/>
      <c r="O58" s="870"/>
      <c r="P58" s="870"/>
      <c r="Q58" s="870"/>
      <c r="R58" s="870"/>
      <c r="S58" s="870"/>
      <c r="T58" s="870"/>
      <c r="U58" s="870"/>
      <c r="V58" s="870"/>
      <c r="W58" s="870"/>
      <c r="X58" s="870"/>
      <c r="Y58" s="870"/>
      <c r="Z58" s="870"/>
      <c r="AA58" s="870"/>
      <c r="AB58" s="870"/>
      <c r="AC58" s="870"/>
      <c r="AD58" s="870"/>
      <c r="AE58" s="870"/>
      <c r="AF58" s="870"/>
      <c r="AG58" s="870"/>
      <c r="AH58" s="870"/>
      <c r="AI58" s="870"/>
      <c r="AJ58" s="870"/>
      <c r="AK58" s="870"/>
      <c r="AL58" s="870"/>
      <c r="AM58" s="870"/>
      <c r="AN58" s="870"/>
      <c r="AO58" s="870"/>
      <c r="AP58" s="870"/>
      <c r="AQ58" s="871"/>
    </row>
    <row r="59" spans="1:43">
      <c r="A59" s="691" t="s">
        <v>399</v>
      </c>
      <c r="B59" s="870">
        <v>4481</v>
      </c>
      <c r="C59" s="870">
        <v>4331</v>
      </c>
      <c r="D59" s="870">
        <v>3871</v>
      </c>
      <c r="E59" s="870">
        <v>3652</v>
      </c>
      <c r="F59" s="870">
        <v>3115</v>
      </c>
      <c r="G59" s="870">
        <v>2995</v>
      </c>
      <c r="H59" s="870">
        <v>2756</v>
      </c>
      <c r="I59" s="870">
        <v>2728</v>
      </c>
      <c r="J59" s="870">
        <v>2658</v>
      </c>
      <c r="K59" s="870">
        <v>2597</v>
      </c>
      <c r="L59" s="870">
        <v>2603</v>
      </c>
      <c r="M59" s="870">
        <v>2219</v>
      </c>
      <c r="N59" s="870">
        <v>2236</v>
      </c>
      <c r="O59" s="870">
        <v>2057</v>
      </c>
      <c r="P59" s="870">
        <v>2062</v>
      </c>
      <c r="Q59" s="870">
        <v>2167</v>
      </c>
      <c r="R59" s="870">
        <v>1965</v>
      </c>
      <c r="S59" s="870">
        <v>2026</v>
      </c>
      <c r="T59" s="870">
        <v>2061</v>
      </c>
      <c r="U59" s="870">
        <v>2213</v>
      </c>
      <c r="V59" s="870">
        <v>2167</v>
      </c>
      <c r="W59" s="870">
        <v>1994</v>
      </c>
      <c r="X59" s="870">
        <v>1797</v>
      </c>
      <c r="Y59" s="870">
        <v>1560</v>
      </c>
      <c r="Z59" s="870">
        <v>1405</v>
      </c>
      <c r="AA59" s="870">
        <v>1328</v>
      </c>
      <c r="AB59" s="870">
        <v>1396</v>
      </c>
      <c r="AC59" s="870">
        <v>1222</v>
      </c>
      <c r="AD59" s="870">
        <v>1072</v>
      </c>
      <c r="AE59" s="870">
        <v>1049</v>
      </c>
      <c r="AF59" s="870">
        <v>902</v>
      </c>
      <c r="AG59" s="870">
        <v>921</v>
      </c>
      <c r="AH59" s="870">
        <v>774</v>
      </c>
      <c r="AI59" s="870">
        <v>726</v>
      </c>
      <c r="AJ59" s="870">
        <v>763</v>
      </c>
      <c r="AK59" s="870">
        <v>747</v>
      </c>
      <c r="AL59" s="870">
        <v>692</v>
      </c>
      <c r="AM59" s="870">
        <v>686</v>
      </c>
      <c r="AN59" s="870">
        <v>653</v>
      </c>
      <c r="AO59" s="870">
        <v>598</v>
      </c>
      <c r="AP59" s="870">
        <v>440</v>
      </c>
      <c r="AQ59" s="871">
        <v>521</v>
      </c>
    </row>
    <row r="60" spans="1:43">
      <c r="A60" s="691" t="s">
        <v>400</v>
      </c>
      <c r="B60" s="870">
        <v>2671</v>
      </c>
      <c r="C60" s="870">
        <v>2561</v>
      </c>
      <c r="D60" s="870">
        <v>2318</v>
      </c>
      <c r="E60" s="870">
        <v>2049</v>
      </c>
      <c r="F60" s="870">
        <v>1930</v>
      </c>
      <c r="G60" s="870">
        <v>1670</v>
      </c>
      <c r="H60" s="870">
        <v>1574</v>
      </c>
      <c r="I60" s="870">
        <v>1465</v>
      </c>
      <c r="J60" s="870">
        <v>1457</v>
      </c>
      <c r="K60" s="870">
        <v>1384</v>
      </c>
      <c r="L60" s="870">
        <v>1324</v>
      </c>
      <c r="M60" s="870">
        <v>1223</v>
      </c>
      <c r="N60" s="870">
        <v>1148</v>
      </c>
      <c r="O60" s="870">
        <v>1119</v>
      </c>
      <c r="P60" s="870">
        <v>1135</v>
      </c>
      <c r="Q60" s="870">
        <v>1051</v>
      </c>
      <c r="R60" s="870">
        <v>987</v>
      </c>
      <c r="S60" s="870">
        <v>1041</v>
      </c>
      <c r="T60" s="870">
        <v>1026</v>
      </c>
      <c r="U60" s="870">
        <v>1409</v>
      </c>
      <c r="V60" s="870">
        <v>1503</v>
      </c>
      <c r="W60" s="870">
        <v>1452</v>
      </c>
      <c r="X60" s="870">
        <v>1273</v>
      </c>
      <c r="Y60" s="870">
        <v>1096</v>
      </c>
      <c r="Z60" s="870">
        <v>1009</v>
      </c>
      <c r="AA60" s="870">
        <v>1072</v>
      </c>
      <c r="AB60" s="870">
        <v>964</v>
      </c>
      <c r="AC60" s="870">
        <v>951</v>
      </c>
      <c r="AD60" s="870">
        <v>937</v>
      </c>
      <c r="AE60" s="870">
        <v>900</v>
      </c>
      <c r="AF60" s="870">
        <v>910</v>
      </c>
      <c r="AG60" s="870">
        <v>940</v>
      </c>
      <c r="AH60" s="870">
        <v>794</v>
      </c>
      <c r="AI60" s="870">
        <v>654</v>
      </c>
      <c r="AJ60" s="870">
        <v>705</v>
      </c>
      <c r="AK60" s="870">
        <v>658</v>
      </c>
      <c r="AL60" s="870">
        <v>756</v>
      </c>
      <c r="AM60" s="870">
        <v>812</v>
      </c>
      <c r="AN60" s="870">
        <v>811</v>
      </c>
      <c r="AO60" s="870">
        <v>749</v>
      </c>
      <c r="AP60" s="870">
        <v>557</v>
      </c>
      <c r="AQ60" s="871">
        <v>688</v>
      </c>
    </row>
    <row r="61" spans="1:43">
      <c r="A61" s="691" t="s">
        <v>401</v>
      </c>
      <c r="B61" s="870">
        <v>772</v>
      </c>
      <c r="C61" s="870">
        <v>731</v>
      </c>
      <c r="D61" s="870">
        <v>722</v>
      </c>
      <c r="E61" s="870">
        <v>642</v>
      </c>
      <c r="F61" s="870">
        <v>571</v>
      </c>
      <c r="G61" s="870">
        <v>581</v>
      </c>
      <c r="H61" s="870">
        <v>586</v>
      </c>
      <c r="I61" s="870">
        <v>548</v>
      </c>
      <c r="J61" s="870">
        <v>552</v>
      </c>
      <c r="K61" s="870">
        <v>525</v>
      </c>
      <c r="L61" s="870">
        <v>460</v>
      </c>
      <c r="M61" s="870">
        <v>454</v>
      </c>
      <c r="N61" s="870">
        <v>417</v>
      </c>
      <c r="O61" s="870">
        <v>404</v>
      </c>
      <c r="P61" s="870">
        <v>390</v>
      </c>
      <c r="Q61" s="870">
        <v>401</v>
      </c>
      <c r="R61" s="870">
        <v>350</v>
      </c>
      <c r="S61" s="870">
        <v>327</v>
      </c>
      <c r="T61" s="870">
        <v>357</v>
      </c>
      <c r="U61" s="870">
        <v>303</v>
      </c>
      <c r="V61" s="870">
        <v>278</v>
      </c>
      <c r="W61" s="870">
        <v>263</v>
      </c>
      <c r="X61" s="870">
        <v>234</v>
      </c>
      <c r="Y61" s="870">
        <v>163</v>
      </c>
      <c r="Z61" s="870">
        <v>173</v>
      </c>
      <c r="AA61" s="870">
        <v>185</v>
      </c>
      <c r="AB61" s="870">
        <v>165</v>
      </c>
      <c r="AC61" s="870">
        <v>147</v>
      </c>
      <c r="AD61" s="870">
        <v>147</v>
      </c>
      <c r="AE61" s="870">
        <v>125</v>
      </c>
      <c r="AF61" s="870">
        <v>147</v>
      </c>
      <c r="AG61" s="870">
        <v>174</v>
      </c>
      <c r="AH61" s="870">
        <v>121</v>
      </c>
      <c r="AI61" s="870">
        <v>112</v>
      </c>
      <c r="AJ61" s="870">
        <v>134</v>
      </c>
      <c r="AK61" s="870">
        <v>140</v>
      </c>
      <c r="AL61" s="870">
        <v>136</v>
      </c>
      <c r="AM61" s="870">
        <v>140</v>
      </c>
      <c r="AN61" s="870">
        <v>142</v>
      </c>
      <c r="AO61" s="870">
        <v>109</v>
      </c>
      <c r="AP61" s="870">
        <v>108</v>
      </c>
      <c r="AQ61" s="871">
        <v>140</v>
      </c>
    </row>
    <row r="62" spans="1:43">
      <c r="A62" s="691" t="s">
        <v>402</v>
      </c>
      <c r="B62" s="870">
        <v>2056</v>
      </c>
      <c r="C62" s="870">
        <v>1862</v>
      </c>
      <c r="D62" s="870">
        <v>1799</v>
      </c>
      <c r="E62" s="870">
        <v>1730</v>
      </c>
      <c r="F62" s="870">
        <v>1602</v>
      </c>
      <c r="G62" s="870">
        <v>1577</v>
      </c>
      <c r="H62" s="870">
        <v>1468</v>
      </c>
      <c r="I62" s="870">
        <v>1344</v>
      </c>
      <c r="J62" s="870">
        <v>1509</v>
      </c>
      <c r="K62" s="870">
        <v>1547</v>
      </c>
      <c r="L62" s="870">
        <v>1383</v>
      </c>
      <c r="M62" s="870">
        <v>1226</v>
      </c>
      <c r="N62" s="870">
        <v>1169</v>
      </c>
      <c r="O62" s="870">
        <v>1152</v>
      </c>
      <c r="P62" s="870">
        <v>1257</v>
      </c>
      <c r="Q62" s="870">
        <v>1189</v>
      </c>
      <c r="R62" s="870">
        <v>1118</v>
      </c>
      <c r="S62" s="870">
        <v>1087</v>
      </c>
      <c r="T62" s="870">
        <v>1030</v>
      </c>
      <c r="U62" s="870">
        <v>985</v>
      </c>
      <c r="V62" s="870">
        <v>1052</v>
      </c>
      <c r="W62" s="870">
        <v>1083</v>
      </c>
      <c r="X62" s="870">
        <v>953</v>
      </c>
      <c r="Y62" s="870">
        <v>816</v>
      </c>
      <c r="Z62" s="870">
        <v>770</v>
      </c>
      <c r="AA62" s="870">
        <v>716</v>
      </c>
      <c r="AB62" s="870">
        <v>729</v>
      </c>
      <c r="AC62" s="870">
        <v>714</v>
      </c>
      <c r="AD62" s="870">
        <v>475</v>
      </c>
      <c r="AE62" s="870">
        <v>466</v>
      </c>
      <c r="AF62" s="870">
        <v>425</v>
      </c>
      <c r="AG62" s="870">
        <v>491</v>
      </c>
      <c r="AH62" s="870">
        <v>265</v>
      </c>
      <c r="AI62" s="870">
        <v>205</v>
      </c>
      <c r="AJ62" s="870">
        <v>236</v>
      </c>
      <c r="AK62" s="870">
        <v>216</v>
      </c>
      <c r="AL62" s="870">
        <v>235</v>
      </c>
      <c r="AM62" s="870">
        <v>386</v>
      </c>
      <c r="AN62" s="870">
        <v>406</v>
      </c>
      <c r="AO62" s="870">
        <v>381</v>
      </c>
      <c r="AP62" s="870">
        <v>268</v>
      </c>
      <c r="AQ62" s="871">
        <v>395</v>
      </c>
    </row>
    <row r="63" spans="1:43">
      <c r="A63" s="692" t="s">
        <v>403</v>
      </c>
      <c r="B63" s="870">
        <v>1859</v>
      </c>
      <c r="C63" s="870">
        <v>1675</v>
      </c>
      <c r="D63" s="870">
        <v>1603</v>
      </c>
      <c r="E63" s="870">
        <v>1514</v>
      </c>
      <c r="F63" s="870">
        <v>1366</v>
      </c>
      <c r="G63" s="870">
        <v>1287</v>
      </c>
      <c r="H63" s="870">
        <v>1307</v>
      </c>
      <c r="I63" s="870">
        <v>1138</v>
      </c>
      <c r="J63" s="870">
        <v>1184</v>
      </c>
      <c r="K63" s="870">
        <v>1161</v>
      </c>
      <c r="L63" s="870">
        <v>1157</v>
      </c>
      <c r="M63" s="870">
        <v>969</v>
      </c>
      <c r="N63" s="870">
        <v>969</v>
      </c>
      <c r="O63" s="870">
        <v>943</v>
      </c>
      <c r="P63" s="870">
        <v>922</v>
      </c>
      <c r="Q63" s="870">
        <v>978</v>
      </c>
      <c r="R63" s="870">
        <v>911</v>
      </c>
      <c r="S63" s="870">
        <v>832</v>
      </c>
      <c r="T63" s="870">
        <v>895</v>
      </c>
      <c r="U63" s="870">
        <v>809</v>
      </c>
      <c r="V63" s="870">
        <v>710</v>
      </c>
      <c r="W63" s="870">
        <v>643</v>
      </c>
      <c r="X63" s="870">
        <v>613</v>
      </c>
      <c r="Y63" s="870">
        <v>529</v>
      </c>
      <c r="Z63" s="870">
        <v>509</v>
      </c>
      <c r="AA63" s="870">
        <v>477</v>
      </c>
      <c r="AB63" s="870">
        <v>435</v>
      </c>
      <c r="AC63" s="870">
        <v>425</v>
      </c>
      <c r="AD63" s="870">
        <v>384</v>
      </c>
      <c r="AE63" s="870">
        <v>343</v>
      </c>
      <c r="AF63" s="870">
        <v>320</v>
      </c>
      <c r="AG63" s="870">
        <v>297</v>
      </c>
      <c r="AH63" s="870">
        <v>286</v>
      </c>
      <c r="AI63" s="870">
        <v>266</v>
      </c>
      <c r="AJ63" s="870">
        <v>313</v>
      </c>
      <c r="AK63" s="870">
        <v>241</v>
      </c>
      <c r="AL63" s="870">
        <v>272</v>
      </c>
      <c r="AM63" s="870">
        <v>356</v>
      </c>
      <c r="AN63" s="870">
        <v>366</v>
      </c>
      <c r="AO63" s="870">
        <v>332</v>
      </c>
      <c r="AP63" s="870">
        <v>267</v>
      </c>
      <c r="AQ63" s="871">
        <v>341</v>
      </c>
    </row>
    <row r="64" spans="1:43">
      <c r="A64" s="693" t="s">
        <v>357</v>
      </c>
      <c r="B64" s="872">
        <v>11839</v>
      </c>
      <c r="C64" s="873">
        <v>11160</v>
      </c>
      <c r="D64" s="873">
        <v>10313</v>
      </c>
      <c r="E64" s="873">
        <v>9587</v>
      </c>
      <c r="F64" s="873">
        <v>8584</v>
      </c>
      <c r="G64" s="873">
        <v>8110</v>
      </c>
      <c r="H64" s="873">
        <v>7691</v>
      </c>
      <c r="I64" s="873">
        <v>7223</v>
      </c>
      <c r="J64" s="873">
        <v>7360</v>
      </c>
      <c r="K64" s="873">
        <v>7214</v>
      </c>
      <c r="L64" s="873">
        <v>6927</v>
      </c>
      <c r="M64" s="873">
        <v>6091</v>
      </c>
      <c r="N64" s="873">
        <v>5939</v>
      </c>
      <c r="O64" s="873">
        <v>5675</v>
      </c>
      <c r="P64" s="873">
        <v>5766</v>
      </c>
      <c r="Q64" s="873">
        <v>5786</v>
      </c>
      <c r="R64" s="873">
        <v>5331</v>
      </c>
      <c r="S64" s="873">
        <v>5313</v>
      </c>
      <c r="T64" s="873">
        <v>5369</v>
      </c>
      <c r="U64" s="873">
        <v>5719</v>
      </c>
      <c r="V64" s="873">
        <v>5710</v>
      </c>
      <c r="W64" s="873">
        <v>5435</v>
      </c>
      <c r="X64" s="873">
        <v>4870</v>
      </c>
      <c r="Y64" s="873">
        <v>4164</v>
      </c>
      <c r="Z64" s="873">
        <v>3866</v>
      </c>
      <c r="AA64" s="873">
        <v>3778</v>
      </c>
      <c r="AB64" s="873">
        <v>3689</v>
      </c>
      <c r="AC64" s="873">
        <v>3459</v>
      </c>
      <c r="AD64" s="873">
        <v>3015</v>
      </c>
      <c r="AE64" s="873">
        <v>2883</v>
      </c>
      <c r="AF64" s="873">
        <v>2704</v>
      </c>
      <c r="AG64" s="873">
        <v>2823</v>
      </c>
      <c r="AH64" s="873">
        <v>2240</v>
      </c>
      <c r="AI64" s="873">
        <v>1963</v>
      </c>
      <c r="AJ64" s="873">
        <v>2151</v>
      </c>
      <c r="AK64" s="873">
        <v>2002</v>
      </c>
      <c r="AL64" s="873">
        <v>2091</v>
      </c>
      <c r="AM64" s="873">
        <v>2380</v>
      </c>
      <c r="AN64" s="873">
        <v>2378</v>
      </c>
      <c r="AO64" s="873">
        <v>2169</v>
      </c>
      <c r="AP64" s="873">
        <v>1640</v>
      </c>
      <c r="AQ64" s="874">
        <v>2085</v>
      </c>
    </row>
    <row r="65" spans="1:43">
      <c r="A65" s="694" t="s">
        <v>404</v>
      </c>
      <c r="B65" s="870"/>
      <c r="C65" s="870"/>
      <c r="D65" s="870"/>
      <c r="E65" s="870"/>
      <c r="F65" s="870"/>
      <c r="G65" s="870"/>
      <c r="H65" s="870"/>
      <c r="I65" s="870"/>
      <c r="J65" s="870"/>
      <c r="K65" s="870"/>
      <c r="L65" s="870"/>
      <c r="M65" s="870"/>
      <c r="N65" s="870"/>
      <c r="O65" s="870"/>
      <c r="P65" s="870"/>
      <c r="Q65" s="870"/>
      <c r="R65" s="870"/>
      <c r="S65" s="870"/>
      <c r="T65" s="870"/>
      <c r="U65" s="870"/>
      <c r="V65" s="870"/>
      <c r="W65" s="870"/>
      <c r="X65" s="870"/>
      <c r="Y65" s="870"/>
      <c r="Z65" s="870"/>
      <c r="AA65" s="870"/>
      <c r="AB65" s="870"/>
      <c r="AC65" s="870"/>
      <c r="AD65" s="870"/>
      <c r="AE65" s="870"/>
      <c r="AF65" s="870"/>
      <c r="AG65" s="870"/>
      <c r="AH65" s="870"/>
      <c r="AI65" s="870"/>
      <c r="AJ65" s="870"/>
      <c r="AK65" s="870"/>
      <c r="AL65" s="870"/>
      <c r="AM65" s="870"/>
      <c r="AN65" s="870"/>
      <c r="AO65" s="870"/>
      <c r="AP65" s="870"/>
      <c r="AQ65" s="871"/>
    </row>
    <row r="66" spans="1:43">
      <c r="A66" s="691" t="s">
        <v>405</v>
      </c>
      <c r="B66" s="870">
        <v>1314</v>
      </c>
      <c r="C66" s="870">
        <v>1300</v>
      </c>
      <c r="D66" s="870">
        <v>1127</v>
      </c>
      <c r="E66" s="870">
        <v>1058</v>
      </c>
      <c r="F66" s="870">
        <v>1011</v>
      </c>
      <c r="G66" s="870">
        <v>915</v>
      </c>
      <c r="H66" s="870">
        <v>867</v>
      </c>
      <c r="I66" s="870">
        <v>716</v>
      </c>
      <c r="J66" s="870">
        <v>893</v>
      </c>
      <c r="K66" s="870">
        <v>861</v>
      </c>
      <c r="L66" s="870">
        <v>806</v>
      </c>
      <c r="M66" s="870">
        <v>722</v>
      </c>
      <c r="N66" s="870">
        <v>739</v>
      </c>
      <c r="O66" s="870">
        <v>766</v>
      </c>
      <c r="P66" s="870">
        <v>663</v>
      </c>
      <c r="Q66" s="870">
        <v>677</v>
      </c>
      <c r="R66" s="870">
        <v>636</v>
      </c>
      <c r="S66" s="870">
        <v>666</v>
      </c>
      <c r="T66" s="870">
        <v>623</v>
      </c>
      <c r="U66" s="870">
        <v>655</v>
      </c>
      <c r="V66" s="870">
        <v>564</v>
      </c>
      <c r="W66" s="870">
        <v>518</v>
      </c>
      <c r="X66" s="870">
        <v>480</v>
      </c>
      <c r="Y66" s="870">
        <v>384</v>
      </c>
      <c r="Z66" s="870">
        <v>377</v>
      </c>
      <c r="AA66" s="870">
        <v>393</v>
      </c>
      <c r="AB66" s="870">
        <v>424</v>
      </c>
      <c r="AC66" s="870">
        <v>483</v>
      </c>
      <c r="AD66" s="870">
        <v>520</v>
      </c>
      <c r="AE66" s="870">
        <v>521</v>
      </c>
      <c r="AF66" s="870">
        <v>436</v>
      </c>
      <c r="AG66" s="870">
        <v>480</v>
      </c>
      <c r="AH66" s="870">
        <v>443</v>
      </c>
      <c r="AI66" s="870">
        <v>421</v>
      </c>
      <c r="AJ66" s="870">
        <v>458</v>
      </c>
      <c r="AK66" s="870">
        <v>395</v>
      </c>
      <c r="AL66" s="870">
        <v>376</v>
      </c>
      <c r="AM66" s="870">
        <v>406</v>
      </c>
      <c r="AN66" s="870">
        <v>441</v>
      </c>
      <c r="AO66" s="870">
        <v>436</v>
      </c>
      <c r="AP66" s="870">
        <v>369</v>
      </c>
      <c r="AQ66" s="871">
        <v>326</v>
      </c>
    </row>
    <row r="67" spans="1:43">
      <c r="A67" s="691" t="s">
        <v>406</v>
      </c>
      <c r="B67" s="870">
        <v>2235</v>
      </c>
      <c r="C67" s="870">
        <v>2168</v>
      </c>
      <c r="D67" s="870">
        <v>2163</v>
      </c>
      <c r="E67" s="870">
        <v>2058</v>
      </c>
      <c r="F67" s="870">
        <v>2017</v>
      </c>
      <c r="G67" s="870">
        <v>1950</v>
      </c>
      <c r="H67" s="870">
        <v>1668</v>
      </c>
      <c r="I67" s="870">
        <v>1608</v>
      </c>
      <c r="J67" s="870">
        <v>1579</v>
      </c>
      <c r="K67" s="870">
        <v>1595</v>
      </c>
      <c r="L67" s="870">
        <v>1454</v>
      </c>
      <c r="M67" s="870">
        <v>1331</v>
      </c>
      <c r="N67" s="870">
        <v>1298</v>
      </c>
      <c r="O67" s="870">
        <v>1380</v>
      </c>
      <c r="P67" s="870">
        <v>1324</v>
      </c>
      <c r="Q67" s="870">
        <v>1298</v>
      </c>
      <c r="R67" s="870">
        <v>1332</v>
      </c>
      <c r="S67" s="870">
        <v>1348</v>
      </c>
      <c r="T67" s="870">
        <v>1285</v>
      </c>
      <c r="U67" s="870">
        <v>1306</v>
      </c>
      <c r="V67" s="870">
        <v>1224</v>
      </c>
      <c r="W67" s="870">
        <v>1129</v>
      </c>
      <c r="X67" s="870">
        <v>940</v>
      </c>
      <c r="Y67" s="870">
        <v>848</v>
      </c>
      <c r="Z67" s="870">
        <v>721</v>
      </c>
      <c r="AA67" s="870">
        <v>702</v>
      </c>
      <c r="AB67" s="870">
        <v>704</v>
      </c>
      <c r="AC67" s="870">
        <v>638</v>
      </c>
      <c r="AD67" s="870">
        <v>632</v>
      </c>
      <c r="AE67" s="870">
        <v>585</v>
      </c>
      <c r="AF67" s="870">
        <v>638</v>
      </c>
      <c r="AG67" s="870">
        <v>676</v>
      </c>
      <c r="AH67" s="870">
        <v>642</v>
      </c>
      <c r="AI67" s="870">
        <v>618</v>
      </c>
      <c r="AJ67" s="870">
        <v>599</v>
      </c>
      <c r="AK67" s="870">
        <v>593</v>
      </c>
      <c r="AL67" s="870">
        <v>629</v>
      </c>
      <c r="AM67" s="870">
        <v>800</v>
      </c>
      <c r="AN67" s="870">
        <v>730</v>
      </c>
      <c r="AO67" s="870">
        <v>696</v>
      </c>
      <c r="AP67" s="870">
        <v>634</v>
      </c>
      <c r="AQ67" s="871">
        <v>741</v>
      </c>
    </row>
    <row r="68" spans="1:43">
      <c r="A68" s="691" t="s">
        <v>407</v>
      </c>
      <c r="B68" s="870">
        <v>2531</v>
      </c>
      <c r="C68" s="870">
        <v>2556</v>
      </c>
      <c r="D68" s="870">
        <v>2489</v>
      </c>
      <c r="E68" s="870">
        <v>2308</v>
      </c>
      <c r="F68" s="870">
        <v>2229</v>
      </c>
      <c r="G68" s="870">
        <v>2004</v>
      </c>
      <c r="H68" s="870">
        <v>2014</v>
      </c>
      <c r="I68" s="870">
        <v>1870</v>
      </c>
      <c r="J68" s="870">
        <v>2061</v>
      </c>
      <c r="K68" s="870">
        <v>2069</v>
      </c>
      <c r="L68" s="870">
        <v>1968</v>
      </c>
      <c r="M68" s="870">
        <v>1611</v>
      </c>
      <c r="N68" s="870">
        <v>1563</v>
      </c>
      <c r="O68" s="870">
        <v>1533</v>
      </c>
      <c r="P68" s="870">
        <v>1535</v>
      </c>
      <c r="Q68" s="870">
        <v>1548</v>
      </c>
      <c r="R68" s="870">
        <v>1513</v>
      </c>
      <c r="S68" s="870">
        <v>1517</v>
      </c>
      <c r="T68" s="870">
        <v>1414</v>
      </c>
      <c r="U68" s="870">
        <v>1432</v>
      </c>
      <c r="V68" s="870">
        <v>1413</v>
      </c>
      <c r="W68" s="870">
        <v>1421</v>
      </c>
      <c r="X68" s="870">
        <v>1186</v>
      </c>
      <c r="Y68" s="870">
        <v>1016</v>
      </c>
      <c r="Z68" s="870">
        <v>1023</v>
      </c>
      <c r="AA68" s="870">
        <v>1056</v>
      </c>
      <c r="AB68" s="870">
        <v>948</v>
      </c>
      <c r="AC68" s="870">
        <v>973</v>
      </c>
      <c r="AD68" s="870">
        <v>959</v>
      </c>
      <c r="AE68" s="870">
        <v>841</v>
      </c>
      <c r="AF68" s="870">
        <v>837</v>
      </c>
      <c r="AG68" s="870">
        <v>809</v>
      </c>
      <c r="AH68" s="870">
        <v>765</v>
      </c>
      <c r="AI68" s="870">
        <v>709</v>
      </c>
      <c r="AJ68" s="870">
        <v>823</v>
      </c>
      <c r="AK68" s="870">
        <v>729</v>
      </c>
      <c r="AL68" s="870">
        <v>862</v>
      </c>
      <c r="AM68" s="870">
        <v>842</v>
      </c>
      <c r="AN68" s="870">
        <v>814</v>
      </c>
      <c r="AO68" s="870">
        <v>779</v>
      </c>
      <c r="AP68" s="870">
        <v>650</v>
      </c>
      <c r="AQ68" s="871">
        <v>779</v>
      </c>
    </row>
    <row r="69" spans="1:43">
      <c r="A69" s="692" t="s">
        <v>408</v>
      </c>
      <c r="B69" s="870">
        <v>1276</v>
      </c>
      <c r="C69" s="870">
        <v>1219</v>
      </c>
      <c r="D69" s="870">
        <v>1306</v>
      </c>
      <c r="E69" s="870">
        <v>1398</v>
      </c>
      <c r="F69" s="870">
        <v>1421</v>
      </c>
      <c r="G69" s="870">
        <v>1177</v>
      </c>
      <c r="H69" s="870">
        <v>1154</v>
      </c>
      <c r="I69" s="870">
        <v>1082</v>
      </c>
      <c r="J69" s="870">
        <v>1088</v>
      </c>
      <c r="K69" s="870">
        <v>959</v>
      </c>
      <c r="L69" s="870">
        <v>877</v>
      </c>
      <c r="M69" s="870">
        <v>805</v>
      </c>
      <c r="N69" s="870">
        <v>773</v>
      </c>
      <c r="O69" s="870">
        <v>701</v>
      </c>
      <c r="P69" s="870">
        <v>812</v>
      </c>
      <c r="Q69" s="870">
        <v>791</v>
      </c>
      <c r="R69" s="870">
        <v>744</v>
      </c>
      <c r="S69" s="870">
        <v>758</v>
      </c>
      <c r="T69" s="870">
        <v>722</v>
      </c>
      <c r="U69" s="870">
        <v>750</v>
      </c>
      <c r="V69" s="870">
        <v>722</v>
      </c>
      <c r="W69" s="870">
        <v>664</v>
      </c>
      <c r="X69" s="870">
        <v>735</v>
      </c>
      <c r="Y69" s="870">
        <v>568</v>
      </c>
      <c r="Z69" s="870">
        <v>772</v>
      </c>
      <c r="AA69" s="870">
        <v>798</v>
      </c>
      <c r="AB69" s="870">
        <v>742</v>
      </c>
      <c r="AC69" s="870">
        <v>735</v>
      </c>
      <c r="AD69" s="870">
        <v>734</v>
      </c>
      <c r="AE69" s="870">
        <v>728</v>
      </c>
      <c r="AF69" s="870">
        <v>645</v>
      </c>
      <c r="AG69" s="870">
        <v>676</v>
      </c>
      <c r="AH69" s="870">
        <v>611</v>
      </c>
      <c r="AI69" s="870">
        <v>571</v>
      </c>
      <c r="AJ69" s="870">
        <v>489</v>
      </c>
      <c r="AK69" s="870">
        <v>522</v>
      </c>
      <c r="AL69" s="870">
        <v>584</v>
      </c>
      <c r="AM69" s="870">
        <v>589</v>
      </c>
      <c r="AN69" s="870">
        <v>556</v>
      </c>
      <c r="AO69" s="870">
        <v>584</v>
      </c>
      <c r="AP69" s="870">
        <v>425</v>
      </c>
      <c r="AQ69" s="871">
        <v>551</v>
      </c>
    </row>
    <row r="70" spans="1:43">
      <c r="A70" s="693" t="s">
        <v>357</v>
      </c>
      <c r="B70" s="872">
        <v>7356</v>
      </c>
      <c r="C70" s="873">
        <v>7243</v>
      </c>
      <c r="D70" s="873">
        <v>7085</v>
      </c>
      <c r="E70" s="873">
        <v>6822</v>
      </c>
      <c r="F70" s="873">
        <v>6678</v>
      </c>
      <c r="G70" s="873">
        <v>6046</v>
      </c>
      <c r="H70" s="873">
        <v>5703</v>
      </c>
      <c r="I70" s="873">
        <v>5276</v>
      </c>
      <c r="J70" s="873">
        <v>5621</v>
      </c>
      <c r="K70" s="873">
        <v>5484</v>
      </c>
      <c r="L70" s="873">
        <v>5105</v>
      </c>
      <c r="M70" s="873">
        <v>4469</v>
      </c>
      <c r="N70" s="873">
        <v>4373</v>
      </c>
      <c r="O70" s="873">
        <v>4380</v>
      </c>
      <c r="P70" s="873">
        <v>4334</v>
      </c>
      <c r="Q70" s="873">
        <v>4314</v>
      </c>
      <c r="R70" s="873">
        <v>4225</v>
      </c>
      <c r="S70" s="873">
        <v>4289</v>
      </c>
      <c r="T70" s="873">
        <v>4044</v>
      </c>
      <c r="U70" s="873">
        <v>4143</v>
      </c>
      <c r="V70" s="873">
        <v>3923</v>
      </c>
      <c r="W70" s="873">
        <v>3732</v>
      </c>
      <c r="X70" s="873">
        <v>3341</v>
      </c>
      <c r="Y70" s="873">
        <v>2816</v>
      </c>
      <c r="Z70" s="873">
        <v>2893</v>
      </c>
      <c r="AA70" s="873">
        <v>2949</v>
      </c>
      <c r="AB70" s="873">
        <v>2818</v>
      </c>
      <c r="AC70" s="873">
        <v>2829</v>
      </c>
      <c r="AD70" s="873">
        <v>2845</v>
      </c>
      <c r="AE70" s="873">
        <v>2675</v>
      </c>
      <c r="AF70" s="873">
        <v>2556</v>
      </c>
      <c r="AG70" s="873">
        <v>2641</v>
      </c>
      <c r="AH70" s="873">
        <v>2461</v>
      </c>
      <c r="AI70" s="873">
        <v>2319</v>
      </c>
      <c r="AJ70" s="873">
        <v>2369</v>
      </c>
      <c r="AK70" s="873">
        <v>2239</v>
      </c>
      <c r="AL70" s="873">
        <v>2451</v>
      </c>
      <c r="AM70" s="873">
        <v>2637</v>
      </c>
      <c r="AN70" s="873">
        <v>2541</v>
      </c>
      <c r="AO70" s="873">
        <v>2495</v>
      </c>
      <c r="AP70" s="873">
        <v>2078</v>
      </c>
      <c r="AQ70" s="874">
        <v>2397</v>
      </c>
    </row>
    <row r="71" spans="1:43">
      <c r="A71" s="694" t="s">
        <v>409</v>
      </c>
      <c r="B71" s="870"/>
      <c r="C71" s="870"/>
      <c r="D71" s="870"/>
      <c r="E71" s="870"/>
      <c r="F71" s="870"/>
      <c r="G71" s="870"/>
      <c r="H71" s="870"/>
      <c r="I71" s="870"/>
      <c r="J71" s="870"/>
      <c r="K71" s="870"/>
      <c r="L71" s="870"/>
      <c r="M71" s="870"/>
      <c r="N71" s="870"/>
      <c r="O71" s="870"/>
      <c r="P71" s="870"/>
      <c r="Q71" s="870"/>
      <c r="R71" s="870"/>
      <c r="S71" s="870"/>
      <c r="T71" s="870"/>
      <c r="U71" s="870"/>
      <c r="V71" s="870"/>
      <c r="W71" s="870"/>
      <c r="X71" s="870"/>
      <c r="Y71" s="870"/>
      <c r="Z71" s="870"/>
      <c r="AA71" s="870"/>
      <c r="AB71" s="870"/>
      <c r="AC71" s="870"/>
      <c r="AD71" s="870"/>
      <c r="AE71" s="870"/>
      <c r="AF71" s="870"/>
      <c r="AG71" s="870"/>
      <c r="AH71" s="870"/>
      <c r="AI71" s="870"/>
      <c r="AJ71" s="870"/>
      <c r="AK71" s="870"/>
      <c r="AL71" s="870"/>
      <c r="AM71" s="870"/>
      <c r="AN71" s="870"/>
      <c r="AO71" s="870"/>
      <c r="AP71" s="870"/>
      <c r="AQ71" s="871"/>
    </row>
    <row r="72" spans="1:43">
      <c r="A72" s="691" t="s">
        <v>410</v>
      </c>
      <c r="B72" s="870">
        <v>1545</v>
      </c>
      <c r="C72" s="870">
        <v>1418</v>
      </c>
      <c r="D72" s="870">
        <v>1393</v>
      </c>
      <c r="E72" s="870">
        <v>1445</v>
      </c>
      <c r="F72" s="870">
        <v>1371</v>
      </c>
      <c r="G72" s="870">
        <v>1160</v>
      </c>
      <c r="H72" s="870">
        <v>1128</v>
      </c>
      <c r="I72" s="870">
        <v>1021</v>
      </c>
      <c r="J72" s="870">
        <v>944</v>
      </c>
      <c r="K72" s="870">
        <v>879</v>
      </c>
      <c r="L72" s="870">
        <v>838</v>
      </c>
      <c r="M72" s="870">
        <v>777</v>
      </c>
      <c r="N72" s="870">
        <v>772</v>
      </c>
      <c r="O72" s="870">
        <v>732</v>
      </c>
      <c r="P72" s="870">
        <v>705</v>
      </c>
      <c r="Q72" s="870">
        <v>647</v>
      </c>
      <c r="R72" s="870">
        <v>532</v>
      </c>
      <c r="S72" s="870">
        <v>564</v>
      </c>
      <c r="T72" s="870">
        <v>558</v>
      </c>
      <c r="U72" s="870">
        <v>530</v>
      </c>
      <c r="V72" s="870">
        <v>501</v>
      </c>
      <c r="W72" s="870">
        <v>440</v>
      </c>
      <c r="X72" s="870">
        <v>427</v>
      </c>
      <c r="Y72" s="870">
        <v>323</v>
      </c>
      <c r="Z72" s="870">
        <v>332</v>
      </c>
      <c r="AA72" s="870">
        <v>273</v>
      </c>
      <c r="AB72" s="870">
        <v>228</v>
      </c>
      <c r="AC72" s="870">
        <v>214</v>
      </c>
      <c r="AD72" s="870">
        <v>191</v>
      </c>
      <c r="AE72" s="870">
        <v>143</v>
      </c>
      <c r="AF72" s="870">
        <v>231</v>
      </c>
      <c r="AG72" s="870">
        <v>244</v>
      </c>
      <c r="AH72" s="870">
        <v>181</v>
      </c>
      <c r="AI72" s="870">
        <v>206</v>
      </c>
      <c r="AJ72" s="870">
        <v>205</v>
      </c>
      <c r="AK72" s="870">
        <v>164</v>
      </c>
      <c r="AL72" s="870">
        <v>145</v>
      </c>
      <c r="AM72" s="870">
        <v>134</v>
      </c>
      <c r="AN72" s="870">
        <v>174</v>
      </c>
      <c r="AO72" s="870">
        <v>185</v>
      </c>
      <c r="AP72" s="870">
        <v>136</v>
      </c>
      <c r="AQ72" s="871">
        <v>134</v>
      </c>
    </row>
    <row r="73" spans="1:43">
      <c r="A73" s="691" t="s">
        <v>411</v>
      </c>
      <c r="B73" s="870">
        <v>2307</v>
      </c>
      <c r="C73" s="870">
        <v>2155</v>
      </c>
      <c r="D73" s="870">
        <v>2190</v>
      </c>
      <c r="E73" s="870">
        <v>2100</v>
      </c>
      <c r="F73" s="870">
        <v>1871</v>
      </c>
      <c r="G73" s="870">
        <v>1728</v>
      </c>
      <c r="H73" s="870">
        <v>1638</v>
      </c>
      <c r="I73" s="870">
        <v>1464</v>
      </c>
      <c r="J73" s="870">
        <v>1610</v>
      </c>
      <c r="K73" s="870">
        <v>1534</v>
      </c>
      <c r="L73" s="870">
        <v>1526</v>
      </c>
      <c r="M73" s="870">
        <v>1533</v>
      </c>
      <c r="N73" s="870">
        <v>1370</v>
      </c>
      <c r="O73" s="870">
        <v>1309</v>
      </c>
      <c r="P73" s="870">
        <v>1248</v>
      </c>
      <c r="Q73" s="870">
        <v>1230</v>
      </c>
      <c r="R73" s="870">
        <v>1243</v>
      </c>
      <c r="S73" s="870">
        <v>1203</v>
      </c>
      <c r="T73" s="870">
        <v>1183</v>
      </c>
      <c r="U73" s="870">
        <v>1178</v>
      </c>
      <c r="V73" s="870">
        <v>1192</v>
      </c>
      <c r="W73" s="870">
        <v>1107</v>
      </c>
      <c r="X73" s="870">
        <v>1089</v>
      </c>
      <c r="Y73" s="870">
        <v>867</v>
      </c>
      <c r="Z73" s="870">
        <v>889</v>
      </c>
      <c r="AA73" s="870">
        <v>960</v>
      </c>
      <c r="AB73" s="870">
        <v>857</v>
      </c>
      <c r="AC73" s="870">
        <v>1031</v>
      </c>
      <c r="AD73" s="870">
        <v>1019</v>
      </c>
      <c r="AE73" s="870">
        <v>1038</v>
      </c>
      <c r="AF73" s="870">
        <v>954</v>
      </c>
      <c r="AG73" s="870">
        <v>884</v>
      </c>
      <c r="AH73" s="870">
        <v>772</v>
      </c>
      <c r="AI73" s="870">
        <v>556</v>
      </c>
      <c r="AJ73" s="870">
        <v>592</v>
      </c>
      <c r="AK73" s="870">
        <v>659</v>
      </c>
      <c r="AL73" s="870">
        <v>626</v>
      </c>
      <c r="AM73" s="870">
        <v>714</v>
      </c>
      <c r="AN73" s="870">
        <v>579</v>
      </c>
      <c r="AO73" s="870">
        <v>635</v>
      </c>
      <c r="AP73" s="870">
        <v>446</v>
      </c>
      <c r="AQ73" s="871">
        <v>513</v>
      </c>
    </row>
    <row r="74" spans="1:43">
      <c r="A74" s="691" t="s">
        <v>412</v>
      </c>
      <c r="B74" s="870">
        <v>971</v>
      </c>
      <c r="C74" s="870">
        <v>922</v>
      </c>
      <c r="D74" s="870">
        <v>862</v>
      </c>
      <c r="E74" s="870">
        <v>865</v>
      </c>
      <c r="F74" s="870">
        <v>805</v>
      </c>
      <c r="G74" s="870">
        <v>766</v>
      </c>
      <c r="H74" s="870">
        <v>903</v>
      </c>
      <c r="I74" s="870">
        <v>861</v>
      </c>
      <c r="J74" s="870">
        <v>870</v>
      </c>
      <c r="K74" s="870">
        <v>820</v>
      </c>
      <c r="L74" s="870">
        <v>738</v>
      </c>
      <c r="M74" s="870">
        <v>684</v>
      </c>
      <c r="N74" s="870">
        <v>574</v>
      </c>
      <c r="O74" s="870">
        <v>565</v>
      </c>
      <c r="P74" s="870">
        <v>553</v>
      </c>
      <c r="Q74" s="870">
        <v>542</v>
      </c>
      <c r="R74" s="870">
        <v>583</v>
      </c>
      <c r="S74" s="870">
        <v>544</v>
      </c>
      <c r="T74" s="870">
        <v>550</v>
      </c>
      <c r="U74" s="870">
        <v>527</v>
      </c>
      <c r="V74" s="870">
        <v>512</v>
      </c>
      <c r="W74" s="870">
        <v>538</v>
      </c>
      <c r="X74" s="870">
        <v>433</v>
      </c>
      <c r="Y74" s="870">
        <v>324</v>
      </c>
      <c r="Z74" s="870">
        <v>366</v>
      </c>
      <c r="AA74" s="870">
        <v>365</v>
      </c>
      <c r="AB74" s="870">
        <v>304</v>
      </c>
      <c r="AC74" s="870">
        <v>349</v>
      </c>
      <c r="AD74" s="870">
        <v>301</v>
      </c>
      <c r="AE74" s="870">
        <v>291</v>
      </c>
      <c r="AF74" s="870">
        <v>259</v>
      </c>
      <c r="AG74" s="870">
        <v>247</v>
      </c>
      <c r="AH74" s="870">
        <v>218</v>
      </c>
      <c r="AI74" s="870">
        <v>225</v>
      </c>
      <c r="AJ74" s="870">
        <v>250</v>
      </c>
      <c r="AK74" s="870">
        <v>217</v>
      </c>
      <c r="AL74" s="870">
        <v>186</v>
      </c>
      <c r="AM74" s="870">
        <v>204</v>
      </c>
      <c r="AN74" s="870">
        <v>189</v>
      </c>
      <c r="AO74" s="870">
        <v>186</v>
      </c>
      <c r="AP74" s="870">
        <v>137</v>
      </c>
      <c r="AQ74" s="871">
        <v>169</v>
      </c>
    </row>
    <row r="75" spans="1:43">
      <c r="A75" s="691" t="s">
        <v>413</v>
      </c>
      <c r="B75" s="870">
        <v>406</v>
      </c>
      <c r="C75" s="870">
        <v>431</v>
      </c>
      <c r="D75" s="870">
        <v>481</v>
      </c>
      <c r="E75" s="870">
        <v>461</v>
      </c>
      <c r="F75" s="870">
        <v>507</v>
      </c>
      <c r="G75" s="870">
        <v>414</v>
      </c>
      <c r="H75" s="870">
        <v>489</v>
      </c>
      <c r="I75" s="870">
        <v>384</v>
      </c>
      <c r="J75" s="870">
        <v>451</v>
      </c>
      <c r="K75" s="870">
        <v>434</v>
      </c>
      <c r="L75" s="870">
        <v>391</v>
      </c>
      <c r="M75" s="870">
        <v>310</v>
      </c>
      <c r="N75" s="870">
        <v>276</v>
      </c>
      <c r="O75" s="870">
        <v>248</v>
      </c>
      <c r="P75" s="870">
        <v>254</v>
      </c>
      <c r="Q75" s="870">
        <v>200</v>
      </c>
      <c r="R75" s="870">
        <v>178</v>
      </c>
      <c r="S75" s="870">
        <v>192</v>
      </c>
      <c r="T75" s="870">
        <v>159</v>
      </c>
      <c r="U75" s="870">
        <v>146</v>
      </c>
      <c r="V75" s="870">
        <v>157</v>
      </c>
      <c r="W75" s="870">
        <v>135</v>
      </c>
      <c r="X75" s="870">
        <v>123</v>
      </c>
      <c r="Y75" s="870">
        <v>116</v>
      </c>
      <c r="Z75" s="870">
        <v>117</v>
      </c>
      <c r="AA75" s="870">
        <v>115</v>
      </c>
      <c r="AB75" s="870">
        <v>121</v>
      </c>
      <c r="AC75" s="870">
        <v>95</v>
      </c>
      <c r="AD75" s="870">
        <v>96</v>
      </c>
      <c r="AE75" s="870">
        <v>97</v>
      </c>
      <c r="AF75" s="870">
        <v>78</v>
      </c>
      <c r="AG75" s="870">
        <v>75</v>
      </c>
      <c r="AH75" s="870">
        <v>63</v>
      </c>
      <c r="AI75" s="870">
        <v>54</v>
      </c>
      <c r="AJ75" s="870">
        <v>53</v>
      </c>
      <c r="AK75" s="870">
        <v>51</v>
      </c>
      <c r="AL75" s="870">
        <v>55</v>
      </c>
      <c r="AM75" s="870">
        <v>72</v>
      </c>
      <c r="AN75" s="870">
        <v>61</v>
      </c>
      <c r="AO75" s="870">
        <v>59</v>
      </c>
      <c r="AP75" s="870">
        <v>34</v>
      </c>
      <c r="AQ75" s="871">
        <v>45</v>
      </c>
    </row>
    <row r="76" spans="1:43">
      <c r="A76" s="691" t="s">
        <v>414</v>
      </c>
      <c r="B76" s="870">
        <v>1437</v>
      </c>
      <c r="C76" s="870">
        <v>1364</v>
      </c>
      <c r="D76" s="870">
        <v>1460</v>
      </c>
      <c r="E76" s="870">
        <v>1480</v>
      </c>
      <c r="F76" s="870">
        <v>1397</v>
      </c>
      <c r="G76" s="870">
        <v>1241</v>
      </c>
      <c r="H76" s="870">
        <v>1306</v>
      </c>
      <c r="I76" s="870">
        <v>1258</v>
      </c>
      <c r="J76" s="870">
        <v>1386</v>
      </c>
      <c r="K76" s="870">
        <v>1340</v>
      </c>
      <c r="L76" s="870">
        <v>1246</v>
      </c>
      <c r="M76" s="870">
        <v>1080</v>
      </c>
      <c r="N76" s="870">
        <v>1008</v>
      </c>
      <c r="O76" s="870">
        <v>998</v>
      </c>
      <c r="P76" s="870">
        <v>991</v>
      </c>
      <c r="Q76" s="870">
        <v>902</v>
      </c>
      <c r="R76" s="870">
        <v>886</v>
      </c>
      <c r="S76" s="870">
        <v>853</v>
      </c>
      <c r="T76" s="870">
        <v>871</v>
      </c>
      <c r="U76" s="870">
        <v>747</v>
      </c>
      <c r="V76" s="870">
        <v>656</v>
      </c>
      <c r="W76" s="870">
        <v>645</v>
      </c>
      <c r="X76" s="870">
        <v>534</v>
      </c>
      <c r="Y76" s="870">
        <v>417</v>
      </c>
      <c r="Z76" s="870">
        <v>453</v>
      </c>
      <c r="AA76" s="870">
        <v>448</v>
      </c>
      <c r="AB76" s="870">
        <v>438</v>
      </c>
      <c r="AC76" s="870">
        <v>449</v>
      </c>
      <c r="AD76" s="870">
        <v>333</v>
      </c>
      <c r="AE76" s="870">
        <v>298</v>
      </c>
      <c r="AF76" s="870">
        <v>244</v>
      </c>
      <c r="AG76" s="870">
        <v>273</v>
      </c>
      <c r="AH76" s="870">
        <v>220</v>
      </c>
      <c r="AI76" s="870">
        <v>187</v>
      </c>
      <c r="AJ76" s="870">
        <v>185</v>
      </c>
      <c r="AK76" s="870">
        <v>176</v>
      </c>
      <c r="AL76" s="870">
        <v>202</v>
      </c>
      <c r="AM76" s="870">
        <v>224</v>
      </c>
      <c r="AN76" s="870">
        <v>198</v>
      </c>
      <c r="AO76" s="870">
        <v>200</v>
      </c>
      <c r="AP76" s="870">
        <v>158</v>
      </c>
      <c r="AQ76" s="871">
        <v>217</v>
      </c>
    </row>
    <row r="77" spans="1:43">
      <c r="A77" s="691" t="s">
        <v>415</v>
      </c>
      <c r="B77" s="870">
        <v>6376</v>
      </c>
      <c r="C77" s="870">
        <v>5922</v>
      </c>
      <c r="D77" s="870">
        <v>5866</v>
      </c>
      <c r="E77" s="870">
        <v>5699</v>
      </c>
      <c r="F77" s="870">
        <v>5244</v>
      </c>
      <c r="G77" s="870">
        <v>4956</v>
      </c>
      <c r="H77" s="870">
        <v>5143</v>
      </c>
      <c r="I77" s="870">
        <v>4435</v>
      </c>
      <c r="J77" s="870">
        <v>4945</v>
      </c>
      <c r="K77" s="870">
        <v>4926</v>
      </c>
      <c r="L77" s="870">
        <v>4485</v>
      </c>
      <c r="M77" s="870">
        <v>4096</v>
      </c>
      <c r="N77" s="870">
        <v>3766</v>
      </c>
      <c r="O77" s="870">
        <v>3867</v>
      </c>
      <c r="P77" s="870">
        <v>3588</v>
      </c>
      <c r="Q77" s="870">
        <v>3530</v>
      </c>
      <c r="R77" s="870">
        <v>3705</v>
      </c>
      <c r="S77" s="870">
        <v>3484</v>
      </c>
      <c r="T77" s="870">
        <v>3501</v>
      </c>
      <c r="U77" s="870">
        <v>3350</v>
      </c>
      <c r="V77" s="870">
        <v>3364</v>
      </c>
      <c r="W77" s="870">
        <v>3117</v>
      </c>
      <c r="X77" s="870">
        <v>2953</v>
      </c>
      <c r="Y77" s="870">
        <v>2388</v>
      </c>
      <c r="Z77" s="870">
        <v>2135</v>
      </c>
      <c r="AA77" s="870">
        <v>2135</v>
      </c>
      <c r="AB77" s="870">
        <v>2054</v>
      </c>
      <c r="AC77" s="870">
        <v>2217</v>
      </c>
      <c r="AD77" s="870">
        <v>2091</v>
      </c>
      <c r="AE77" s="870">
        <v>2087</v>
      </c>
      <c r="AF77" s="870">
        <v>1950</v>
      </c>
      <c r="AG77" s="870">
        <v>1733</v>
      </c>
      <c r="AH77" s="870">
        <v>1713</v>
      </c>
      <c r="AI77" s="870">
        <v>1548</v>
      </c>
      <c r="AJ77" s="870">
        <v>1598</v>
      </c>
      <c r="AK77" s="870">
        <v>1687</v>
      </c>
      <c r="AL77" s="870">
        <v>1641</v>
      </c>
      <c r="AM77" s="870">
        <v>1160</v>
      </c>
      <c r="AN77" s="870">
        <v>1026</v>
      </c>
      <c r="AO77" s="870">
        <v>1445</v>
      </c>
      <c r="AP77" s="870">
        <v>1206</v>
      </c>
      <c r="AQ77" s="871">
        <v>1401</v>
      </c>
    </row>
    <row r="78" spans="1:43">
      <c r="A78" s="691" t="s">
        <v>416</v>
      </c>
      <c r="B78" s="870">
        <v>976</v>
      </c>
      <c r="C78" s="870">
        <v>1119</v>
      </c>
      <c r="D78" s="870">
        <v>1213</v>
      </c>
      <c r="E78" s="870">
        <v>1141</v>
      </c>
      <c r="F78" s="870">
        <v>1180</v>
      </c>
      <c r="G78" s="870">
        <v>1236</v>
      </c>
      <c r="H78" s="870">
        <v>1253</v>
      </c>
      <c r="I78" s="870">
        <v>1072</v>
      </c>
      <c r="J78" s="870">
        <v>1072</v>
      </c>
      <c r="K78" s="870">
        <v>1085</v>
      </c>
      <c r="L78" s="870">
        <v>1039</v>
      </c>
      <c r="M78" s="870">
        <v>1041</v>
      </c>
      <c r="N78" s="870">
        <v>924</v>
      </c>
      <c r="O78" s="870">
        <v>894</v>
      </c>
      <c r="P78" s="870">
        <v>882</v>
      </c>
      <c r="Q78" s="870">
        <v>930</v>
      </c>
      <c r="R78" s="870">
        <v>887</v>
      </c>
      <c r="S78" s="870">
        <v>829</v>
      </c>
      <c r="T78" s="870">
        <v>770</v>
      </c>
      <c r="U78" s="870">
        <v>753</v>
      </c>
      <c r="V78" s="870">
        <v>653</v>
      </c>
      <c r="W78" s="870">
        <v>672</v>
      </c>
      <c r="X78" s="870">
        <v>589</v>
      </c>
      <c r="Y78" s="870">
        <v>524</v>
      </c>
      <c r="Z78" s="870">
        <v>454</v>
      </c>
      <c r="AA78" s="870">
        <v>416</v>
      </c>
      <c r="AB78" s="870">
        <v>328</v>
      </c>
      <c r="AC78" s="870">
        <v>334</v>
      </c>
      <c r="AD78" s="870">
        <v>283</v>
      </c>
      <c r="AE78" s="870">
        <v>316</v>
      </c>
      <c r="AF78" s="870">
        <v>297</v>
      </c>
      <c r="AG78" s="870">
        <v>243</v>
      </c>
      <c r="AH78" s="870">
        <v>198</v>
      </c>
      <c r="AI78" s="870">
        <v>195</v>
      </c>
      <c r="AJ78" s="870">
        <v>176</v>
      </c>
      <c r="AK78" s="870">
        <v>183</v>
      </c>
      <c r="AL78" s="870">
        <v>195</v>
      </c>
      <c r="AM78" s="870">
        <v>168</v>
      </c>
      <c r="AN78" s="870">
        <v>167</v>
      </c>
      <c r="AO78" s="870">
        <v>171</v>
      </c>
      <c r="AP78" s="870">
        <v>143</v>
      </c>
      <c r="AQ78" s="871">
        <v>167</v>
      </c>
    </row>
    <row r="79" spans="1:43">
      <c r="A79" s="691" t="s">
        <v>417</v>
      </c>
      <c r="B79" s="870">
        <v>1248</v>
      </c>
      <c r="C79" s="870">
        <v>1157</v>
      </c>
      <c r="D79" s="870">
        <v>1110</v>
      </c>
      <c r="E79" s="870">
        <v>1066</v>
      </c>
      <c r="F79" s="870">
        <v>949</v>
      </c>
      <c r="G79" s="870">
        <v>1070</v>
      </c>
      <c r="H79" s="870">
        <v>1028</v>
      </c>
      <c r="I79" s="870">
        <v>921</v>
      </c>
      <c r="J79" s="870">
        <v>918</v>
      </c>
      <c r="K79" s="870">
        <v>912</v>
      </c>
      <c r="L79" s="870">
        <v>950</v>
      </c>
      <c r="M79" s="870">
        <v>859</v>
      </c>
      <c r="N79" s="870">
        <v>773</v>
      </c>
      <c r="O79" s="870">
        <v>821</v>
      </c>
      <c r="P79" s="870">
        <v>750</v>
      </c>
      <c r="Q79" s="870">
        <v>708</v>
      </c>
      <c r="R79" s="870">
        <v>702</v>
      </c>
      <c r="S79" s="870">
        <v>725</v>
      </c>
      <c r="T79" s="870">
        <v>795</v>
      </c>
      <c r="U79" s="870">
        <v>768</v>
      </c>
      <c r="V79" s="870">
        <v>651</v>
      </c>
      <c r="W79" s="870">
        <v>700</v>
      </c>
      <c r="X79" s="870">
        <v>654</v>
      </c>
      <c r="Y79" s="870">
        <v>531</v>
      </c>
      <c r="Z79" s="870">
        <v>510</v>
      </c>
      <c r="AA79" s="870">
        <v>460</v>
      </c>
      <c r="AB79" s="870">
        <v>430</v>
      </c>
      <c r="AC79" s="870">
        <v>352</v>
      </c>
      <c r="AD79" s="870">
        <v>295</v>
      </c>
      <c r="AE79" s="870">
        <v>346</v>
      </c>
      <c r="AF79" s="870">
        <v>250</v>
      </c>
      <c r="AG79" s="870">
        <v>229</v>
      </c>
      <c r="AH79" s="870">
        <v>199</v>
      </c>
      <c r="AI79" s="870">
        <v>170</v>
      </c>
      <c r="AJ79" s="870">
        <v>172</v>
      </c>
      <c r="AK79" s="870">
        <v>185</v>
      </c>
      <c r="AL79" s="870">
        <v>197</v>
      </c>
      <c r="AM79" s="870">
        <v>185</v>
      </c>
      <c r="AN79" s="870">
        <v>190</v>
      </c>
      <c r="AO79" s="870">
        <v>185</v>
      </c>
      <c r="AP79" s="870">
        <v>145</v>
      </c>
      <c r="AQ79" s="871">
        <v>193</v>
      </c>
    </row>
    <row r="80" spans="1:43">
      <c r="A80" s="691" t="s">
        <v>418</v>
      </c>
      <c r="B80" s="870">
        <v>2746</v>
      </c>
      <c r="C80" s="870">
        <v>2664</v>
      </c>
      <c r="D80" s="870">
        <v>2635</v>
      </c>
      <c r="E80" s="870">
        <v>2357</v>
      </c>
      <c r="F80" s="870">
        <v>2204</v>
      </c>
      <c r="G80" s="870">
        <v>2219</v>
      </c>
      <c r="H80" s="870">
        <v>2211</v>
      </c>
      <c r="I80" s="870">
        <v>1968</v>
      </c>
      <c r="J80" s="870">
        <v>1938</v>
      </c>
      <c r="K80" s="870">
        <v>1790</v>
      </c>
      <c r="L80" s="870">
        <v>1721</v>
      </c>
      <c r="M80" s="870">
        <v>1590</v>
      </c>
      <c r="N80" s="870">
        <v>1385</v>
      </c>
      <c r="O80" s="870">
        <v>1339</v>
      </c>
      <c r="P80" s="870">
        <v>1332</v>
      </c>
      <c r="Q80" s="870">
        <v>1307</v>
      </c>
      <c r="R80" s="870">
        <v>1183</v>
      </c>
      <c r="S80" s="870">
        <v>1187</v>
      </c>
      <c r="T80" s="870">
        <v>1307</v>
      </c>
      <c r="U80" s="870">
        <v>1252</v>
      </c>
      <c r="V80" s="870">
        <v>1247</v>
      </c>
      <c r="W80" s="870">
        <v>1148</v>
      </c>
      <c r="X80" s="870">
        <v>1014</v>
      </c>
      <c r="Y80" s="870">
        <v>921</v>
      </c>
      <c r="Z80" s="870">
        <v>1068</v>
      </c>
      <c r="AA80" s="870">
        <v>1064</v>
      </c>
      <c r="AB80" s="870">
        <v>977</v>
      </c>
      <c r="AC80" s="870">
        <v>889</v>
      </c>
      <c r="AD80" s="870">
        <v>885</v>
      </c>
      <c r="AE80" s="870">
        <v>952</v>
      </c>
      <c r="AF80" s="870">
        <v>937</v>
      </c>
      <c r="AG80" s="870">
        <v>938</v>
      </c>
      <c r="AH80" s="870">
        <v>832</v>
      </c>
      <c r="AI80" s="870">
        <v>719</v>
      </c>
      <c r="AJ80" s="870">
        <v>790</v>
      </c>
      <c r="AK80" s="870">
        <v>729</v>
      </c>
      <c r="AL80" s="870">
        <v>741</v>
      </c>
      <c r="AM80" s="870">
        <v>760</v>
      </c>
      <c r="AN80" s="870">
        <v>773</v>
      </c>
      <c r="AO80" s="870">
        <v>850</v>
      </c>
      <c r="AP80" s="870">
        <v>780</v>
      </c>
      <c r="AQ80" s="871">
        <v>951</v>
      </c>
    </row>
    <row r="81" spans="1:43">
      <c r="A81" s="691" t="s">
        <v>419</v>
      </c>
      <c r="B81" s="870">
        <v>1261</v>
      </c>
      <c r="C81" s="870">
        <v>1315</v>
      </c>
      <c r="D81" s="870">
        <v>1237</v>
      </c>
      <c r="E81" s="870">
        <v>1249</v>
      </c>
      <c r="F81" s="870">
        <v>1159</v>
      </c>
      <c r="G81" s="870">
        <v>1039</v>
      </c>
      <c r="H81" s="870">
        <v>1037</v>
      </c>
      <c r="I81" s="870">
        <v>982</v>
      </c>
      <c r="J81" s="870">
        <v>927</v>
      </c>
      <c r="K81" s="870">
        <v>882</v>
      </c>
      <c r="L81" s="870">
        <v>826</v>
      </c>
      <c r="M81" s="870">
        <v>823</v>
      </c>
      <c r="N81" s="870">
        <v>721</v>
      </c>
      <c r="O81" s="870">
        <v>670</v>
      </c>
      <c r="P81" s="870">
        <v>538</v>
      </c>
      <c r="Q81" s="870">
        <v>528</v>
      </c>
      <c r="R81" s="870">
        <v>482</v>
      </c>
      <c r="S81" s="870">
        <v>509</v>
      </c>
      <c r="T81" s="870">
        <v>416</v>
      </c>
      <c r="U81" s="870">
        <v>456</v>
      </c>
      <c r="V81" s="870">
        <v>464</v>
      </c>
      <c r="W81" s="870">
        <v>416</v>
      </c>
      <c r="X81" s="870">
        <v>335</v>
      </c>
      <c r="Y81" s="870">
        <v>309</v>
      </c>
      <c r="Z81" s="870">
        <v>262</v>
      </c>
      <c r="AA81" s="870">
        <v>248</v>
      </c>
      <c r="AB81" s="870">
        <v>208</v>
      </c>
      <c r="AC81" s="870">
        <v>219</v>
      </c>
      <c r="AD81" s="870">
        <v>227</v>
      </c>
      <c r="AE81" s="870">
        <v>279</v>
      </c>
      <c r="AF81" s="870">
        <v>225</v>
      </c>
      <c r="AG81" s="870">
        <v>241</v>
      </c>
      <c r="AH81" s="870">
        <v>190</v>
      </c>
      <c r="AI81" s="870">
        <v>197</v>
      </c>
      <c r="AJ81" s="870">
        <v>178</v>
      </c>
      <c r="AK81" s="870">
        <v>165</v>
      </c>
      <c r="AL81" s="870">
        <v>199</v>
      </c>
      <c r="AM81" s="870">
        <v>214</v>
      </c>
      <c r="AN81" s="870">
        <v>190</v>
      </c>
      <c r="AO81" s="870">
        <v>214</v>
      </c>
      <c r="AP81" s="870">
        <v>162</v>
      </c>
      <c r="AQ81" s="871">
        <v>217</v>
      </c>
    </row>
    <row r="82" spans="1:43">
      <c r="A82" s="691" t="s">
        <v>420</v>
      </c>
      <c r="B82" s="870">
        <v>1482</v>
      </c>
      <c r="C82" s="870">
        <v>1425</v>
      </c>
      <c r="D82" s="870">
        <v>1591</v>
      </c>
      <c r="E82" s="870">
        <v>1326</v>
      </c>
      <c r="F82" s="870">
        <v>1255</v>
      </c>
      <c r="G82" s="870">
        <v>1261</v>
      </c>
      <c r="H82" s="870">
        <v>1272</v>
      </c>
      <c r="I82" s="870">
        <v>1155</v>
      </c>
      <c r="J82" s="870">
        <v>1121</v>
      </c>
      <c r="K82" s="870">
        <v>1085</v>
      </c>
      <c r="L82" s="870">
        <v>1022</v>
      </c>
      <c r="M82" s="870">
        <v>988</v>
      </c>
      <c r="N82" s="870">
        <v>970</v>
      </c>
      <c r="O82" s="870">
        <v>963</v>
      </c>
      <c r="P82" s="870">
        <v>845</v>
      </c>
      <c r="Q82" s="870">
        <v>849</v>
      </c>
      <c r="R82" s="870">
        <v>821</v>
      </c>
      <c r="S82" s="870">
        <v>883</v>
      </c>
      <c r="T82" s="870">
        <v>883</v>
      </c>
      <c r="U82" s="870">
        <v>782</v>
      </c>
      <c r="V82" s="870">
        <v>817</v>
      </c>
      <c r="W82" s="870">
        <v>722</v>
      </c>
      <c r="X82" s="870">
        <v>668</v>
      </c>
      <c r="Y82" s="870">
        <v>473</v>
      </c>
      <c r="Z82" s="870">
        <v>449</v>
      </c>
      <c r="AA82" s="870">
        <v>503</v>
      </c>
      <c r="AB82" s="870">
        <v>449</v>
      </c>
      <c r="AC82" s="870">
        <v>419</v>
      </c>
      <c r="AD82" s="870">
        <v>416</v>
      </c>
      <c r="AE82" s="870">
        <v>349</v>
      </c>
      <c r="AF82" s="870">
        <v>323</v>
      </c>
      <c r="AG82" s="870">
        <v>313</v>
      </c>
      <c r="AH82" s="870">
        <v>257</v>
      </c>
      <c r="AI82" s="870">
        <v>311</v>
      </c>
      <c r="AJ82" s="870">
        <v>389</v>
      </c>
      <c r="AK82" s="870">
        <v>433</v>
      </c>
      <c r="AL82" s="870">
        <v>423</v>
      </c>
      <c r="AM82" s="870">
        <v>374</v>
      </c>
      <c r="AN82" s="870">
        <v>267</v>
      </c>
      <c r="AO82" s="870">
        <v>274</v>
      </c>
      <c r="AP82" s="870">
        <v>200</v>
      </c>
      <c r="AQ82" s="871">
        <v>221</v>
      </c>
    </row>
    <row r="83" spans="1:43">
      <c r="A83" s="692" t="s">
        <v>421</v>
      </c>
      <c r="B83" s="870">
        <v>1082</v>
      </c>
      <c r="C83" s="870">
        <v>1010</v>
      </c>
      <c r="D83" s="870">
        <v>940</v>
      </c>
      <c r="E83" s="870">
        <v>891</v>
      </c>
      <c r="F83" s="870">
        <v>1040</v>
      </c>
      <c r="G83" s="870">
        <v>1206</v>
      </c>
      <c r="H83" s="870">
        <v>1158</v>
      </c>
      <c r="I83" s="870">
        <v>1068</v>
      </c>
      <c r="J83" s="870">
        <v>1176</v>
      </c>
      <c r="K83" s="870">
        <v>1006</v>
      </c>
      <c r="L83" s="870">
        <v>817</v>
      </c>
      <c r="M83" s="870">
        <v>751</v>
      </c>
      <c r="N83" s="870">
        <v>810</v>
      </c>
      <c r="O83" s="870">
        <v>834</v>
      </c>
      <c r="P83" s="870">
        <v>819</v>
      </c>
      <c r="Q83" s="870">
        <v>841</v>
      </c>
      <c r="R83" s="870">
        <v>940</v>
      </c>
      <c r="S83" s="870">
        <v>948</v>
      </c>
      <c r="T83" s="870">
        <v>935</v>
      </c>
      <c r="U83" s="870">
        <v>947</v>
      </c>
      <c r="V83" s="870">
        <v>1014</v>
      </c>
      <c r="W83" s="870">
        <v>929</v>
      </c>
      <c r="X83" s="870">
        <v>815</v>
      </c>
      <c r="Y83" s="870">
        <v>755</v>
      </c>
      <c r="Z83" s="870">
        <v>692</v>
      </c>
      <c r="AA83" s="870">
        <v>644</v>
      </c>
      <c r="AB83" s="870">
        <v>625</v>
      </c>
      <c r="AC83" s="870">
        <v>694</v>
      </c>
      <c r="AD83" s="870">
        <v>609</v>
      </c>
      <c r="AE83" s="870">
        <v>572</v>
      </c>
      <c r="AF83" s="870">
        <v>556</v>
      </c>
      <c r="AG83" s="870">
        <v>433</v>
      </c>
      <c r="AH83" s="870">
        <v>413</v>
      </c>
      <c r="AI83" s="870">
        <v>397</v>
      </c>
      <c r="AJ83" s="870">
        <v>452</v>
      </c>
      <c r="AK83" s="870">
        <v>411</v>
      </c>
      <c r="AL83" s="870">
        <v>420</v>
      </c>
      <c r="AM83" s="870">
        <v>399</v>
      </c>
      <c r="AN83" s="870">
        <v>402</v>
      </c>
      <c r="AO83" s="870">
        <v>424</v>
      </c>
      <c r="AP83" s="870">
        <v>353</v>
      </c>
      <c r="AQ83" s="871">
        <v>437</v>
      </c>
    </row>
    <row r="84" spans="1:43">
      <c r="A84" s="693" t="s">
        <v>374</v>
      </c>
      <c r="B84" s="872">
        <v>21837</v>
      </c>
      <c r="C84" s="873">
        <v>20902</v>
      </c>
      <c r="D84" s="873">
        <v>20978</v>
      </c>
      <c r="E84" s="873">
        <v>20080</v>
      </c>
      <c r="F84" s="873">
        <v>18982</v>
      </c>
      <c r="G84" s="873">
        <v>18296</v>
      </c>
      <c r="H84" s="873">
        <v>18566</v>
      </c>
      <c r="I84" s="873">
        <v>16589</v>
      </c>
      <c r="J84" s="873">
        <v>17358</v>
      </c>
      <c r="K84" s="873">
        <v>16693</v>
      </c>
      <c r="L84" s="873">
        <v>15599</v>
      </c>
      <c r="M84" s="873">
        <v>14532</v>
      </c>
      <c r="N84" s="873">
        <v>13349</v>
      </c>
      <c r="O84" s="873">
        <v>13240</v>
      </c>
      <c r="P84" s="873">
        <v>12505</v>
      </c>
      <c r="Q84" s="873">
        <v>12214</v>
      </c>
      <c r="R84" s="873">
        <v>12142</v>
      </c>
      <c r="S84" s="873">
        <v>11921</v>
      </c>
      <c r="T84" s="873">
        <v>11928</v>
      </c>
      <c r="U84" s="873">
        <v>11436</v>
      </c>
      <c r="V84" s="873">
        <v>11228</v>
      </c>
      <c r="W84" s="873">
        <v>10569</v>
      </c>
      <c r="X84" s="873">
        <v>9634</v>
      </c>
      <c r="Y84" s="873">
        <v>7948</v>
      </c>
      <c r="Z84" s="873">
        <v>7727</v>
      </c>
      <c r="AA84" s="873">
        <v>7631</v>
      </c>
      <c r="AB84" s="873">
        <v>7019</v>
      </c>
      <c r="AC84" s="873">
        <v>7262</v>
      </c>
      <c r="AD84" s="873">
        <v>6746</v>
      </c>
      <c r="AE84" s="873">
        <v>6768</v>
      </c>
      <c r="AF84" s="873">
        <v>6304</v>
      </c>
      <c r="AG84" s="873">
        <v>5853</v>
      </c>
      <c r="AH84" s="873">
        <v>5256</v>
      </c>
      <c r="AI84" s="873">
        <v>4765</v>
      </c>
      <c r="AJ84" s="873">
        <v>5040</v>
      </c>
      <c r="AK84" s="873">
        <v>5060</v>
      </c>
      <c r="AL84" s="873">
        <v>5030</v>
      </c>
      <c r="AM84" s="873">
        <v>4608</v>
      </c>
      <c r="AN84" s="873">
        <v>4216</v>
      </c>
      <c r="AO84" s="873">
        <v>4828</v>
      </c>
      <c r="AP84" s="873">
        <v>3900</v>
      </c>
      <c r="AQ84" s="874">
        <v>4665</v>
      </c>
    </row>
    <row r="85" spans="1:43">
      <c r="A85" s="694" t="s">
        <v>422</v>
      </c>
      <c r="B85" s="870"/>
      <c r="C85" s="870"/>
      <c r="D85" s="870"/>
      <c r="E85" s="870"/>
      <c r="F85" s="870"/>
      <c r="G85" s="870"/>
      <c r="H85" s="870"/>
      <c r="I85" s="870"/>
      <c r="J85" s="870"/>
      <c r="K85" s="870"/>
      <c r="L85" s="870"/>
      <c r="M85" s="870"/>
      <c r="N85" s="870"/>
      <c r="O85" s="870"/>
      <c r="P85" s="870"/>
      <c r="Q85" s="87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1"/>
    </row>
    <row r="86" spans="1:43">
      <c r="A86" s="691" t="s">
        <v>423</v>
      </c>
      <c r="B86" s="870">
        <v>362</v>
      </c>
      <c r="C86" s="870">
        <v>352</v>
      </c>
      <c r="D86" s="870">
        <v>407</v>
      </c>
      <c r="E86" s="870">
        <v>425</v>
      </c>
      <c r="F86" s="870">
        <v>411</v>
      </c>
      <c r="G86" s="870">
        <v>444</v>
      </c>
      <c r="H86" s="870">
        <v>399</v>
      </c>
      <c r="I86" s="870">
        <v>398</v>
      </c>
      <c r="J86" s="870">
        <v>343</v>
      </c>
      <c r="K86" s="870">
        <v>314</v>
      </c>
      <c r="L86" s="870">
        <v>286</v>
      </c>
      <c r="M86" s="870">
        <v>280</v>
      </c>
      <c r="N86" s="870">
        <v>288</v>
      </c>
      <c r="O86" s="870">
        <v>252</v>
      </c>
      <c r="P86" s="870">
        <v>267</v>
      </c>
      <c r="Q86" s="870">
        <v>232</v>
      </c>
      <c r="R86" s="870">
        <v>261</v>
      </c>
      <c r="S86" s="870">
        <v>292</v>
      </c>
      <c r="T86" s="870">
        <v>299</v>
      </c>
      <c r="U86" s="870">
        <v>281</v>
      </c>
      <c r="V86" s="870">
        <v>302</v>
      </c>
      <c r="W86" s="870">
        <v>280</v>
      </c>
      <c r="X86" s="870">
        <v>237</v>
      </c>
      <c r="Y86" s="870">
        <v>193</v>
      </c>
      <c r="Z86" s="870">
        <v>173</v>
      </c>
      <c r="AA86" s="870">
        <v>170</v>
      </c>
      <c r="AB86" s="870">
        <v>135</v>
      </c>
      <c r="AC86" s="870">
        <v>139</v>
      </c>
      <c r="AD86" s="870">
        <v>100</v>
      </c>
      <c r="AE86" s="870">
        <v>116</v>
      </c>
      <c r="AF86" s="870">
        <v>104</v>
      </c>
      <c r="AG86" s="870">
        <v>79</v>
      </c>
      <c r="AH86" s="870">
        <v>84</v>
      </c>
      <c r="AI86" s="870">
        <v>81</v>
      </c>
      <c r="AJ86" s="870">
        <v>91</v>
      </c>
      <c r="AK86" s="870">
        <v>73</v>
      </c>
      <c r="AL86" s="870">
        <v>100</v>
      </c>
      <c r="AM86" s="870">
        <v>127</v>
      </c>
      <c r="AN86" s="870">
        <v>90</v>
      </c>
      <c r="AO86" s="870">
        <v>124</v>
      </c>
      <c r="AP86" s="870">
        <v>140</v>
      </c>
      <c r="AQ86" s="871">
        <v>155</v>
      </c>
    </row>
    <row r="87" spans="1:43">
      <c r="A87" s="691" t="s">
        <v>424</v>
      </c>
      <c r="B87" s="870">
        <v>940</v>
      </c>
      <c r="C87" s="870">
        <v>1076</v>
      </c>
      <c r="D87" s="870">
        <v>959</v>
      </c>
      <c r="E87" s="870">
        <v>975</v>
      </c>
      <c r="F87" s="870">
        <v>848</v>
      </c>
      <c r="G87" s="870">
        <v>1083</v>
      </c>
      <c r="H87" s="870">
        <v>1026</v>
      </c>
      <c r="I87" s="870">
        <v>948</v>
      </c>
      <c r="J87" s="870">
        <v>991</v>
      </c>
      <c r="K87" s="870">
        <v>870</v>
      </c>
      <c r="L87" s="870">
        <v>833</v>
      </c>
      <c r="M87" s="870">
        <v>773</v>
      </c>
      <c r="N87" s="870">
        <v>702</v>
      </c>
      <c r="O87" s="870">
        <v>779</v>
      </c>
      <c r="P87" s="870">
        <v>735</v>
      </c>
      <c r="Q87" s="870">
        <v>579</v>
      </c>
      <c r="R87" s="870">
        <v>551</v>
      </c>
      <c r="S87" s="870">
        <v>581</v>
      </c>
      <c r="T87" s="870">
        <v>609</v>
      </c>
      <c r="U87" s="870">
        <v>586</v>
      </c>
      <c r="V87" s="870">
        <v>537</v>
      </c>
      <c r="W87" s="870">
        <v>495</v>
      </c>
      <c r="X87" s="870">
        <v>458</v>
      </c>
      <c r="Y87" s="870">
        <v>334</v>
      </c>
      <c r="Z87" s="870">
        <v>276</v>
      </c>
      <c r="AA87" s="870">
        <v>295</v>
      </c>
      <c r="AB87" s="870">
        <v>281</v>
      </c>
      <c r="AC87" s="870">
        <v>304</v>
      </c>
      <c r="AD87" s="870">
        <v>373</v>
      </c>
      <c r="AE87" s="870">
        <v>492</v>
      </c>
      <c r="AF87" s="870">
        <v>509</v>
      </c>
      <c r="AG87" s="870">
        <v>436</v>
      </c>
      <c r="AH87" s="870">
        <v>451</v>
      </c>
      <c r="AI87" s="870">
        <v>444</v>
      </c>
      <c r="AJ87" s="870">
        <v>399</v>
      </c>
      <c r="AK87" s="870">
        <v>303</v>
      </c>
      <c r="AL87" s="870">
        <v>275</v>
      </c>
      <c r="AM87" s="870">
        <v>403</v>
      </c>
      <c r="AN87" s="870">
        <v>368</v>
      </c>
      <c r="AO87" s="870">
        <v>318</v>
      </c>
      <c r="AP87" s="870">
        <v>280</v>
      </c>
      <c r="AQ87" s="871">
        <v>350</v>
      </c>
    </row>
    <row r="88" spans="1:43">
      <c r="A88" s="691" t="s">
        <v>425</v>
      </c>
      <c r="B88" s="870">
        <v>844</v>
      </c>
      <c r="C88" s="870">
        <v>807</v>
      </c>
      <c r="D88" s="870">
        <v>937</v>
      </c>
      <c r="E88" s="870">
        <v>921</v>
      </c>
      <c r="F88" s="870">
        <v>886</v>
      </c>
      <c r="G88" s="870">
        <v>884</v>
      </c>
      <c r="H88" s="870">
        <v>737</v>
      </c>
      <c r="I88" s="870">
        <v>673</v>
      </c>
      <c r="J88" s="870">
        <v>684</v>
      </c>
      <c r="K88" s="870">
        <v>666</v>
      </c>
      <c r="L88" s="870">
        <v>590</v>
      </c>
      <c r="M88" s="870">
        <v>551</v>
      </c>
      <c r="N88" s="870">
        <v>507</v>
      </c>
      <c r="O88" s="870">
        <v>520</v>
      </c>
      <c r="P88" s="870">
        <v>497</v>
      </c>
      <c r="Q88" s="870">
        <v>491</v>
      </c>
      <c r="R88" s="870">
        <v>471</v>
      </c>
      <c r="S88" s="870">
        <v>377</v>
      </c>
      <c r="T88" s="870">
        <v>408</v>
      </c>
      <c r="U88" s="870">
        <v>376</v>
      </c>
      <c r="V88" s="870">
        <v>357</v>
      </c>
      <c r="W88" s="870">
        <v>359</v>
      </c>
      <c r="X88" s="870">
        <v>314</v>
      </c>
      <c r="Y88" s="870">
        <v>277</v>
      </c>
      <c r="Z88" s="870">
        <v>214</v>
      </c>
      <c r="AA88" s="870">
        <v>221</v>
      </c>
      <c r="AB88" s="870">
        <v>236</v>
      </c>
      <c r="AC88" s="870">
        <v>186</v>
      </c>
      <c r="AD88" s="870">
        <v>206</v>
      </c>
      <c r="AE88" s="870">
        <v>183</v>
      </c>
      <c r="AF88" s="870">
        <v>174</v>
      </c>
      <c r="AG88" s="870">
        <v>162</v>
      </c>
      <c r="AH88" s="870">
        <v>157</v>
      </c>
      <c r="AI88" s="870">
        <v>194</v>
      </c>
      <c r="AJ88" s="870">
        <v>168</v>
      </c>
      <c r="AK88" s="870">
        <v>180</v>
      </c>
      <c r="AL88" s="870">
        <v>194</v>
      </c>
      <c r="AM88" s="870">
        <v>172</v>
      </c>
      <c r="AN88" s="870">
        <v>201</v>
      </c>
      <c r="AO88" s="870">
        <v>194</v>
      </c>
      <c r="AP88" s="870">
        <v>150</v>
      </c>
      <c r="AQ88" s="871">
        <v>179</v>
      </c>
    </row>
    <row r="89" spans="1:43">
      <c r="A89" s="691" t="s">
        <v>426</v>
      </c>
      <c r="B89" s="870">
        <v>2777</v>
      </c>
      <c r="C89" s="870">
        <v>2564</v>
      </c>
      <c r="D89" s="870">
        <v>2619</v>
      </c>
      <c r="E89" s="870">
        <v>2326</v>
      </c>
      <c r="F89" s="870">
        <v>2136</v>
      </c>
      <c r="G89" s="870">
        <v>2404</v>
      </c>
      <c r="H89" s="870">
        <v>2345</v>
      </c>
      <c r="I89" s="870">
        <v>2088</v>
      </c>
      <c r="J89" s="870">
        <v>2295</v>
      </c>
      <c r="K89" s="870">
        <v>2123</v>
      </c>
      <c r="L89" s="870">
        <v>2024</v>
      </c>
      <c r="M89" s="870">
        <v>1818</v>
      </c>
      <c r="N89" s="870">
        <v>1737</v>
      </c>
      <c r="O89" s="870">
        <v>1828</v>
      </c>
      <c r="P89" s="870">
        <v>1708</v>
      </c>
      <c r="Q89" s="870">
        <v>1826</v>
      </c>
      <c r="R89" s="870">
        <v>1687</v>
      </c>
      <c r="S89" s="870">
        <v>1645</v>
      </c>
      <c r="T89" s="870">
        <v>1641</v>
      </c>
      <c r="U89" s="870">
        <v>1558</v>
      </c>
      <c r="V89" s="870">
        <v>1651</v>
      </c>
      <c r="W89" s="870">
        <v>1542</v>
      </c>
      <c r="X89" s="870">
        <v>1386</v>
      </c>
      <c r="Y89" s="870">
        <v>1231</v>
      </c>
      <c r="Z89" s="870">
        <v>1190</v>
      </c>
      <c r="AA89" s="870">
        <v>1145</v>
      </c>
      <c r="AB89" s="870">
        <v>1082</v>
      </c>
      <c r="AC89" s="870">
        <v>1072</v>
      </c>
      <c r="AD89" s="870">
        <v>1071</v>
      </c>
      <c r="AE89" s="870">
        <v>1191</v>
      </c>
      <c r="AF89" s="870">
        <v>869</v>
      </c>
      <c r="AG89" s="870">
        <v>794</v>
      </c>
      <c r="AH89" s="870">
        <v>690</v>
      </c>
      <c r="AI89" s="870">
        <v>668</v>
      </c>
      <c r="AJ89" s="870">
        <v>606</v>
      </c>
      <c r="AK89" s="870">
        <v>619</v>
      </c>
      <c r="AL89" s="870">
        <v>531</v>
      </c>
      <c r="AM89" s="870">
        <v>502</v>
      </c>
      <c r="AN89" s="870">
        <v>472</v>
      </c>
      <c r="AO89" s="870">
        <v>464</v>
      </c>
      <c r="AP89" s="870">
        <v>358</v>
      </c>
      <c r="AQ89" s="871">
        <v>446</v>
      </c>
    </row>
    <row r="90" spans="1:43">
      <c r="A90" s="691" t="s">
        <v>427</v>
      </c>
      <c r="B90" s="870">
        <v>4154</v>
      </c>
      <c r="C90" s="870">
        <v>4668</v>
      </c>
      <c r="D90" s="870">
        <v>4366</v>
      </c>
      <c r="E90" s="870">
        <v>4049</v>
      </c>
      <c r="F90" s="870">
        <v>3988</v>
      </c>
      <c r="G90" s="870">
        <v>3890</v>
      </c>
      <c r="H90" s="870">
        <v>3740</v>
      </c>
      <c r="I90" s="870">
        <v>3506</v>
      </c>
      <c r="J90" s="870">
        <v>3669</v>
      </c>
      <c r="K90" s="870">
        <v>3639</v>
      </c>
      <c r="L90" s="870">
        <v>3307</v>
      </c>
      <c r="M90" s="870">
        <v>3206</v>
      </c>
      <c r="N90" s="870">
        <v>2806</v>
      </c>
      <c r="O90" s="870">
        <v>2532</v>
      </c>
      <c r="P90" s="870">
        <v>2474</v>
      </c>
      <c r="Q90" s="870">
        <v>2369</v>
      </c>
      <c r="R90" s="870">
        <v>2248</v>
      </c>
      <c r="S90" s="870">
        <v>2302</v>
      </c>
      <c r="T90" s="870">
        <v>2147</v>
      </c>
      <c r="U90" s="870">
        <v>2245</v>
      </c>
      <c r="V90" s="870">
        <v>2302</v>
      </c>
      <c r="W90" s="870">
        <v>2109</v>
      </c>
      <c r="X90" s="870">
        <v>2069</v>
      </c>
      <c r="Y90" s="870">
        <v>1651</v>
      </c>
      <c r="Z90" s="870">
        <v>1680</v>
      </c>
      <c r="AA90" s="870">
        <v>1699</v>
      </c>
      <c r="AB90" s="870">
        <v>1712</v>
      </c>
      <c r="AC90" s="870">
        <v>1706</v>
      </c>
      <c r="AD90" s="870">
        <v>1450</v>
      </c>
      <c r="AE90" s="870">
        <v>1149</v>
      </c>
      <c r="AF90" s="870">
        <v>997</v>
      </c>
      <c r="AG90" s="870">
        <v>988</v>
      </c>
      <c r="AH90" s="870">
        <v>777</v>
      </c>
      <c r="AI90" s="870">
        <v>811</v>
      </c>
      <c r="AJ90" s="870">
        <v>992</v>
      </c>
      <c r="AK90" s="870">
        <v>944</v>
      </c>
      <c r="AL90" s="870">
        <v>965</v>
      </c>
      <c r="AM90" s="870">
        <v>996</v>
      </c>
      <c r="AN90" s="870">
        <v>914</v>
      </c>
      <c r="AO90" s="870">
        <v>809</v>
      </c>
      <c r="AP90" s="870">
        <v>615</v>
      </c>
      <c r="AQ90" s="871">
        <v>668</v>
      </c>
    </row>
    <row r="91" spans="1:43">
      <c r="A91" s="691" t="s">
        <v>428</v>
      </c>
      <c r="B91" s="870">
        <v>630</v>
      </c>
      <c r="C91" s="870">
        <v>616</v>
      </c>
      <c r="D91" s="870">
        <v>579</v>
      </c>
      <c r="E91" s="870">
        <v>562</v>
      </c>
      <c r="F91" s="870">
        <v>621</v>
      </c>
      <c r="G91" s="870">
        <v>543</v>
      </c>
      <c r="H91" s="870">
        <v>563</v>
      </c>
      <c r="I91" s="870">
        <v>567</v>
      </c>
      <c r="J91" s="870">
        <v>553</v>
      </c>
      <c r="K91" s="870">
        <v>509</v>
      </c>
      <c r="L91" s="870">
        <v>507</v>
      </c>
      <c r="M91" s="870">
        <v>461</v>
      </c>
      <c r="N91" s="870">
        <v>390</v>
      </c>
      <c r="O91" s="870">
        <v>420</v>
      </c>
      <c r="P91" s="870">
        <v>381</v>
      </c>
      <c r="Q91" s="870">
        <v>399</v>
      </c>
      <c r="R91" s="870">
        <v>366</v>
      </c>
      <c r="S91" s="870">
        <v>334</v>
      </c>
      <c r="T91" s="870">
        <v>326</v>
      </c>
      <c r="U91" s="870">
        <v>289</v>
      </c>
      <c r="V91" s="870">
        <v>350</v>
      </c>
      <c r="W91" s="870">
        <v>304</v>
      </c>
      <c r="X91" s="870">
        <v>295</v>
      </c>
      <c r="Y91" s="870">
        <v>231</v>
      </c>
      <c r="Z91" s="870">
        <v>234</v>
      </c>
      <c r="AA91" s="870">
        <v>292</v>
      </c>
      <c r="AB91" s="870">
        <v>209</v>
      </c>
      <c r="AC91" s="870">
        <v>193</v>
      </c>
      <c r="AD91" s="870">
        <v>201</v>
      </c>
      <c r="AE91" s="870">
        <v>187</v>
      </c>
      <c r="AF91" s="870">
        <v>159</v>
      </c>
      <c r="AG91" s="870">
        <v>194</v>
      </c>
      <c r="AH91" s="870">
        <v>155</v>
      </c>
      <c r="AI91" s="870">
        <v>128</v>
      </c>
      <c r="AJ91" s="870">
        <v>127</v>
      </c>
      <c r="AK91" s="870">
        <v>120</v>
      </c>
      <c r="AL91" s="870">
        <v>153</v>
      </c>
      <c r="AM91" s="870">
        <v>164</v>
      </c>
      <c r="AN91" s="870">
        <v>142</v>
      </c>
      <c r="AO91" s="870">
        <v>163</v>
      </c>
      <c r="AP91" s="870">
        <v>106</v>
      </c>
      <c r="AQ91" s="871">
        <v>142</v>
      </c>
    </row>
    <row r="92" spans="1:43">
      <c r="A92" s="691" t="s">
        <v>429</v>
      </c>
      <c r="B92" s="870">
        <v>3172</v>
      </c>
      <c r="C92" s="870">
        <v>3079</v>
      </c>
      <c r="D92" s="870">
        <v>3034</v>
      </c>
      <c r="E92" s="870">
        <v>2865</v>
      </c>
      <c r="F92" s="870">
        <v>2837</v>
      </c>
      <c r="G92" s="870">
        <v>2620</v>
      </c>
      <c r="H92" s="870">
        <v>2440</v>
      </c>
      <c r="I92" s="870">
        <v>2457</v>
      </c>
      <c r="J92" s="870">
        <v>2594</v>
      </c>
      <c r="K92" s="870">
        <v>2440</v>
      </c>
      <c r="L92" s="870">
        <v>2240</v>
      </c>
      <c r="M92" s="870">
        <v>2032</v>
      </c>
      <c r="N92" s="870">
        <v>2076</v>
      </c>
      <c r="O92" s="870">
        <v>1963</v>
      </c>
      <c r="P92" s="870">
        <v>1878</v>
      </c>
      <c r="Q92" s="870">
        <v>1971</v>
      </c>
      <c r="R92" s="870">
        <v>1791</v>
      </c>
      <c r="S92" s="870">
        <v>1626</v>
      </c>
      <c r="T92" s="870">
        <v>1520</v>
      </c>
      <c r="U92" s="870">
        <v>1594</v>
      </c>
      <c r="V92" s="870">
        <v>1477</v>
      </c>
      <c r="W92" s="870">
        <v>1491</v>
      </c>
      <c r="X92" s="870">
        <v>1404</v>
      </c>
      <c r="Y92" s="870">
        <v>1258</v>
      </c>
      <c r="Z92" s="870">
        <v>1095</v>
      </c>
      <c r="AA92" s="870">
        <v>1443</v>
      </c>
      <c r="AB92" s="870">
        <v>1542</v>
      </c>
      <c r="AC92" s="870">
        <v>1572</v>
      </c>
      <c r="AD92" s="870">
        <v>1476</v>
      </c>
      <c r="AE92" s="870">
        <v>1301</v>
      </c>
      <c r="AF92" s="870">
        <v>1233</v>
      </c>
      <c r="AG92" s="870">
        <v>1192</v>
      </c>
      <c r="AH92" s="870">
        <v>1047</v>
      </c>
      <c r="AI92" s="870">
        <v>960</v>
      </c>
      <c r="AJ92" s="870">
        <v>814</v>
      </c>
      <c r="AK92" s="870">
        <v>700</v>
      </c>
      <c r="AL92" s="870">
        <v>728</v>
      </c>
      <c r="AM92" s="870">
        <v>763</v>
      </c>
      <c r="AN92" s="870">
        <v>770</v>
      </c>
      <c r="AO92" s="870">
        <v>833</v>
      </c>
      <c r="AP92" s="870">
        <v>594</v>
      </c>
      <c r="AQ92" s="871">
        <v>589</v>
      </c>
    </row>
    <row r="93" spans="1:43">
      <c r="A93" s="691" t="s">
        <v>430</v>
      </c>
      <c r="B93" s="870">
        <v>493</v>
      </c>
      <c r="C93" s="870">
        <v>554</v>
      </c>
      <c r="D93" s="870">
        <v>580</v>
      </c>
      <c r="E93" s="870">
        <v>582</v>
      </c>
      <c r="F93" s="870">
        <v>552</v>
      </c>
      <c r="G93" s="870">
        <v>515</v>
      </c>
      <c r="H93" s="870">
        <v>535</v>
      </c>
      <c r="I93" s="870">
        <v>507</v>
      </c>
      <c r="J93" s="870">
        <v>528</v>
      </c>
      <c r="K93" s="870">
        <v>549</v>
      </c>
      <c r="L93" s="870">
        <v>552</v>
      </c>
      <c r="M93" s="870">
        <v>403</v>
      </c>
      <c r="N93" s="870">
        <v>481</v>
      </c>
      <c r="O93" s="870">
        <v>412</v>
      </c>
      <c r="P93" s="870">
        <v>439</v>
      </c>
      <c r="Q93" s="870">
        <v>411</v>
      </c>
      <c r="R93" s="870">
        <v>361</v>
      </c>
      <c r="S93" s="870">
        <v>413</v>
      </c>
      <c r="T93" s="870">
        <v>409</v>
      </c>
      <c r="U93" s="870">
        <v>379</v>
      </c>
      <c r="V93" s="870">
        <v>315</v>
      </c>
      <c r="W93" s="870">
        <v>380</v>
      </c>
      <c r="X93" s="870">
        <v>310</v>
      </c>
      <c r="Y93" s="870">
        <v>242</v>
      </c>
      <c r="Z93" s="870">
        <v>239</v>
      </c>
      <c r="AA93" s="870">
        <v>160</v>
      </c>
      <c r="AB93" s="870">
        <v>138</v>
      </c>
      <c r="AC93" s="870">
        <v>133</v>
      </c>
      <c r="AD93" s="870">
        <v>168</v>
      </c>
      <c r="AE93" s="870">
        <v>140</v>
      </c>
      <c r="AF93" s="870">
        <v>120</v>
      </c>
      <c r="AG93" s="870">
        <v>106</v>
      </c>
      <c r="AH93" s="870">
        <v>92</v>
      </c>
      <c r="AI93" s="870">
        <v>86</v>
      </c>
      <c r="AJ93" s="870">
        <v>110</v>
      </c>
      <c r="AK93" s="870">
        <v>75</v>
      </c>
      <c r="AL93" s="870">
        <v>105</v>
      </c>
      <c r="AM93" s="870">
        <v>85</v>
      </c>
      <c r="AN93" s="870">
        <v>75</v>
      </c>
      <c r="AO93" s="870">
        <v>91</v>
      </c>
      <c r="AP93" s="870">
        <v>71</v>
      </c>
      <c r="AQ93" s="871">
        <v>100</v>
      </c>
    </row>
    <row r="94" spans="1:43">
      <c r="A94" s="691" t="s">
        <v>431</v>
      </c>
      <c r="B94" s="870">
        <v>224</v>
      </c>
      <c r="C94" s="870">
        <v>232</v>
      </c>
      <c r="D94" s="870">
        <v>218</v>
      </c>
      <c r="E94" s="870">
        <v>228</v>
      </c>
      <c r="F94" s="870">
        <v>206</v>
      </c>
      <c r="G94" s="870">
        <v>231</v>
      </c>
      <c r="H94" s="870">
        <v>197</v>
      </c>
      <c r="I94" s="870">
        <v>203</v>
      </c>
      <c r="J94" s="870">
        <v>254</v>
      </c>
      <c r="K94" s="870">
        <v>245</v>
      </c>
      <c r="L94" s="870">
        <v>264</v>
      </c>
      <c r="M94" s="870">
        <v>220</v>
      </c>
      <c r="N94" s="870">
        <v>213</v>
      </c>
      <c r="O94" s="870">
        <v>198</v>
      </c>
      <c r="P94" s="870">
        <v>197</v>
      </c>
      <c r="Q94" s="870">
        <v>207</v>
      </c>
      <c r="R94" s="870">
        <v>183</v>
      </c>
      <c r="S94" s="870">
        <v>171</v>
      </c>
      <c r="T94" s="870">
        <v>174</v>
      </c>
      <c r="U94" s="870">
        <v>157</v>
      </c>
      <c r="V94" s="870">
        <v>174</v>
      </c>
      <c r="W94" s="870">
        <v>167</v>
      </c>
      <c r="X94" s="870">
        <v>169</v>
      </c>
      <c r="Y94" s="870">
        <v>128</v>
      </c>
      <c r="Z94" s="870">
        <v>105</v>
      </c>
      <c r="AA94" s="870">
        <v>122</v>
      </c>
      <c r="AB94" s="870">
        <v>116</v>
      </c>
      <c r="AC94" s="870">
        <v>91</v>
      </c>
      <c r="AD94" s="870">
        <v>89</v>
      </c>
      <c r="AE94" s="870">
        <v>79</v>
      </c>
      <c r="AF94" s="870">
        <v>84</v>
      </c>
      <c r="AG94" s="870">
        <v>71</v>
      </c>
      <c r="AH94" s="870">
        <v>60</v>
      </c>
      <c r="AI94" s="870">
        <v>57</v>
      </c>
      <c r="AJ94" s="870">
        <v>52</v>
      </c>
      <c r="AK94" s="870">
        <v>69</v>
      </c>
      <c r="AL94" s="870">
        <v>59</v>
      </c>
      <c r="AM94" s="870">
        <v>59</v>
      </c>
      <c r="AN94" s="870">
        <v>76</v>
      </c>
      <c r="AO94" s="870">
        <v>84</v>
      </c>
      <c r="AP94" s="870">
        <v>70</v>
      </c>
      <c r="AQ94" s="871">
        <v>75</v>
      </c>
    </row>
    <row r="95" spans="1:43">
      <c r="A95" s="691" t="s">
        <v>432</v>
      </c>
      <c r="B95" s="870">
        <v>1169</v>
      </c>
      <c r="C95" s="870">
        <v>1047</v>
      </c>
      <c r="D95" s="870">
        <v>1122</v>
      </c>
      <c r="E95" s="870">
        <v>1073</v>
      </c>
      <c r="F95" s="870">
        <v>1009</v>
      </c>
      <c r="G95" s="870">
        <v>954</v>
      </c>
      <c r="H95" s="870">
        <v>959</v>
      </c>
      <c r="I95" s="870">
        <v>917</v>
      </c>
      <c r="J95" s="870">
        <v>936</v>
      </c>
      <c r="K95" s="870">
        <v>775</v>
      </c>
      <c r="L95" s="870">
        <v>830</v>
      </c>
      <c r="M95" s="870">
        <v>749</v>
      </c>
      <c r="N95" s="870">
        <v>674</v>
      </c>
      <c r="O95" s="870">
        <v>690</v>
      </c>
      <c r="P95" s="870">
        <v>616</v>
      </c>
      <c r="Q95" s="870">
        <v>643</v>
      </c>
      <c r="R95" s="870">
        <v>629</v>
      </c>
      <c r="S95" s="870">
        <v>674</v>
      </c>
      <c r="T95" s="870">
        <v>739</v>
      </c>
      <c r="U95" s="870">
        <v>639</v>
      </c>
      <c r="V95" s="870">
        <v>556</v>
      </c>
      <c r="W95" s="870">
        <v>533</v>
      </c>
      <c r="X95" s="870">
        <v>508</v>
      </c>
      <c r="Y95" s="870">
        <v>466</v>
      </c>
      <c r="Z95" s="870">
        <v>416</v>
      </c>
      <c r="AA95" s="870">
        <v>380</v>
      </c>
      <c r="AB95" s="870">
        <v>368</v>
      </c>
      <c r="AC95" s="870">
        <v>369</v>
      </c>
      <c r="AD95" s="870">
        <v>291</v>
      </c>
      <c r="AE95" s="870">
        <v>252</v>
      </c>
      <c r="AF95" s="870">
        <v>213</v>
      </c>
      <c r="AG95" s="870">
        <v>200</v>
      </c>
      <c r="AH95" s="870">
        <v>183</v>
      </c>
      <c r="AI95" s="870">
        <v>222</v>
      </c>
      <c r="AJ95" s="870">
        <v>188</v>
      </c>
      <c r="AK95" s="870">
        <v>184</v>
      </c>
      <c r="AL95" s="870">
        <v>135</v>
      </c>
      <c r="AM95" s="870">
        <v>176</v>
      </c>
      <c r="AN95" s="870">
        <v>108</v>
      </c>
      <c r="AO95" s="870">
        <v>126</v>
      </c>
      <c r="AP95" s="870">
        <v>163</v>
      </c>
      <c r="AQ95" s="871">
        <v>265</v>
      </c>
    </row>
    <row r="96" spans="1:43">
      <c r="A96" s="691" t="s">
        <v>433</v>
      </c>
      <c r="B96" s="870">
        <v>1104</v>
      </c>
      <c r="C96" s="870">
        <v>1097</v>
      </c>
      <c r="D96" s="870">
        <v>1089</v>
      </c>
      <c r="E96" s="870">
        <v>1036</v>
      </c>
      <c r="F96" s="870">
        <v>1072</v>
      </c>
      <c r="G96" s="870">
        <v>1362</v>
      </c>
      <c r="H96" s="870">
        <v>1371</v>
      </c>
      <c r="I96" s="870">
        <v>1312</v>
      </c>
      <c r="J96" s="870">
        <v>1279</v>
      </c>
      <c r="K96" s="870">
        <v>1177</v>
      </c>
      <c r="L96" s="870">
        <v>1051</v>
      </c>
      <c r="M96" s="870">
        <v>1083</v>
      </c>
      <c r="N96" s="870">
        <v>845</v>
      </c>
      <c r="O96" s="870">
        <v>782</v>
      </c>
      <c r="P96" s="870">
        <v>691</v>
      </c>
      <c r="Q96" s="870">
        <v>658</v>
      </c>
      <c r="R96" s="870">
        <v>541</v>
      </c>
      <c r="S96" s="870">
        <v>564</v>
      </c>
      <c r="T96" s="870">
        <v>461</v>
      </c>
      <c r="U96" s="870">
        <v>500</v>
      </c>
      <c r="V96" s="870">
        <v>438</v>
      </c>
      <c r="W96" s="870">
        <v>462</v>
      </c>
      <c r="X96" s="870">
        <v>458</v>
      </c>
      <c r="Y96" s="870">
        <v>388</v>
      </c>
      <c r="Z96" s="870">
        <v>342</v>
      </c>
      <c r="AA96" s="870">
        <v>300</v>
      </c>
      <c r="AB96" s="870">
        <v>324</v>
      </c>
      <c r="AC96" s="870">
        <v>314</v>
      </c>
      <c r="AD96" s="870">
        <v>278</v>
      </c>
      <c r="AE96" s="870">
        <v>263</v>
      </c>
      <c r="AF96" s="870">
        <v>366</v>
      </c>
      <c r="AG96" s="870">
        <v>297</v>
      </c>
      <c r="AH96" s="870">
        <v>285</v>
      </c>
      <c r="AI96" s="870">
        <v>268</v>
      </c>
      <c r="AJ96" s="870">
        <v>254</v>
      </c>
      <c r="AK96" s="870">
        <v>255</v>
      </c>
      <c r="AL96" s="870">
        <v>287</v>
      </c>
      <c r="AM96" s="870">
        <v>307</v>
      </c>
      <c r="AN96" s="870">
        <v>375</v>
      </c>
      <c r="AO96" s="870">
        <v>356</v>
      </c>
      <c r="AP96" s="870">
        <v>289</v>
      </c>
      <c r="AQ96" s="871">
        <v>384</v>
      </c>
    </row>
    <row r="97" spans="1:43">
      <c r="A97" s="691" t="s">
        <v>434</v>
      </c>
      <c r="B97" s="870">
        <v>1221</v>
      </c>
      <c r="C97" s="870">
        <v>1074</v>
      </c>
      <c r="D97" s="870">
        <v>1036</v>
      </c>
      <c r="E97" s="870">
        <v>1075</v>
      </c>
      <c r="F97" s="870">
        <v>974</v>
      </c>
      <c r="G97" s="870">
        <v>983</v>
      </c>
      <c r="H97" s="870">
        <v>971</v>
      </c>
      <c r="I97" s="870">
        <v>913</v>
      </c>
      <c r="J97" s="870">
        <v>1000</v>
      </c>
      <c r="K97" s="870">
        <v>1020</v>
      </c>
      <c r="L97" s="870">
        <v>984</v>
      </c>
      <c r="M97" s="870">
        <v>916</v>
      </c>
      <c r="N97" s="870">
        <v>816</v>
      </c>
      <c r="O97" s="870">
        <v>731</v>
      </c>
      <c r="P97" s="870">
        <v>690</v>
      </c>
      <c r="Q97" s="870">
        <v>735</v>
      </c>
      <c r="R97" s="870">
        <v>749</v>
      </c>
      <c r="S97" s="870">
        <v>787</v>
      </c>
      <c r="T97" s="870">
        <v>731</v>
      </c>
      <c r="U97" s="870">
        <v>741</v>
      </c>
      <c r="V97" s="870">
        <v>687</v>
      </c>
      <c r="W97" s="870">
        <v>603</v>
      </c>
      <c r="X97" s="870">
        <v>550</v>
      </c>
      <c r="Y97" s="870">
        <v>425</v>
      </c>
      <c r="Z97" s="870">
        <v>338</v>
      </c>
      <c r="AA97" s="870">
        <v>334</v>
      </c>
      <c r="AB97" s="870">
        <v>322</v>
      </c>
      <c r="AC97" s="870">
        <v>303</v>
      </c>
      <c r="AD97" s="870">
        <v>219</v>
      </c>
      <c r="AE97" s="870">
        <v>198</v>
      </c>
      <c r="AF97" s="870">
        <v>181</v>
      </c>
      <c r="AG97" s="870">
        <v>141</v>
      </c>
      <c r="AH97" s="870">
        <v>116</v>
      </c>
      <c r="AI97" s="870">
        <v>125</v>
      </c>
      <c r="AJ97" s="870">
        <v>148</v>
      </c>
      <c r="AK97" s="870">
        <v>133</v>
      </c>
      <c r="AL97" s="870">
        <v>132</v>
      </c>
      <c r="AM97" s="870">
        <v>154</v>
      </c>
      <c r="AN97" s="870">
        <v>171</v>
      </c>
      <c r="AO97" s="870">
        <v>207</v>
      </c>
      <c r="AP97" s="870">
        <v>176</v>
      </c>
      <c r="AQ97" s="871">
        <v>204</v>
      </c>
    </row>
    <row r="98" spans="1:43">
      <c r="A98" s="692" t="s">
        <v>435</v>
      </c>
      <c r="B98" s="870">
        <v>997</v>
      </c>
      <c r="C98" s="870">
        <v>1015</v>
      </c>
      <c r="D98" s="870">
        <v>992</v>
      </c>
      <c r="E98" s="870">
        <v>924</v>
      </c>
      <c r="F98" s="870">
        <v>863</v>
      </c>
      <c r="G98" s="870">
        <v>872</v>
      </c>
      <c r="H98" s="870">
        <v>841</v>
      </c>
      <c r="I98" s="870">
        <v>847</v>
      </c>
      <c r="J98" s="870">
        <v>853</v>
      </c>
      <c r="K98" s="870">
        <v>794</v>
      </c>
      <c r="L98" s="870">
        <v>806</v>
      </c>
      <c r="M98" s="870">
        <v>716</v>
      </c>
      <c r="N98" s="870">
        <v>622</v>
      </c>
      <c r="O98" s="870">
        <v>603</v>
      </c>
      <c r="P98" s="870">
        <v>545</v>
      </c>
      <c r="Q98" s="870">
        <v>545</v>
      </c>
      <c r="R98" s="870">
        <v>572</v>
      </c>
      <c r="S98" s="870">
        <v>576</v>
      </c>
      <c r="T98" s="870">
        <v>507</v>
      </c>
      <c r="U98" s="870">
        <v>619</v>
      </c>
      <c r="V98" s="870">
        <v>621</v>
      </c>
      <c r="W98" s="870">
        <v>546</v>
      </c>
      <c r="X98" s="870">
        <v>482</v>
      </c>
      <c r="Y98" s="870">
        <v>441</v>
      </c>
      <c r="Z98" s="870">
        <v>394</v>
      </c>
      <c r="AA98" s="870">
        <v>354</v>
      </c>
      <c r="AB98" s="870">
        <v>352</v>
      </c>
      <c r="AC98" s="870">
        <v>271</v>
      </c>
      <c r="AD98" s="870">
        <v>230</v>
      </c>
      <c r="AE98" s="870">
        <v>213</v>
      </c>
      <c r="AF98" s="870">
        <v>198</v>
      </c>
      <c r="AG98" s="870">
        <v>163</v>
      </c>
      <c r="AH98" s="870">
        <v>188</v>
      </c>
      <c r="AI98" s="870">
        <v>172</v>
      </c>
      <c r="AJ98" s="870">
        <v>181</v>
      </c>
      <c r="AK98" s="870">
        <v>177</v>
      </c>
      <c r="AL98" s="870">
        <v>161</v>
      </c>
      <c r="AM98" s="870">
        <v>177</v>
      </c>
      <c r="AN98" s="870">
        <v>174</v>
      </c>
      <c r="AO98" s="870">
        <v>160</v>
      </c>
      <c r="AP98" s="870">
        <v>133</v>
      </c>
      <c r="AQ98" s="871">
        <v>137</v>
      </c>
    </row>
    <row r="99" spans="1:43">
      <c r="A99" s="693" t="s">
        <v>357</v>
      </c>
      <c r="B99" s="872">
        <v>18087</v>
      </c>
      <c r="C99" s="873">
        <v>18181</v>
      </c>
      <c r="D99" s="873">
        <v>17938</v>
      </c>
      <c r="E99" s="873">
        <v>17041</v>
      </c>
      <c r="F99" s="873">
        <v>16403</v>
      </c>
      <c r="G99" s="873">
        <v>16785</v>
      </c>
      <c r="H99" s="873">
        <v>16124</v>
      </c>
      <c r="I99" s="873">
        <v>15336</v>
      </c>
      <c r="J99" s="873">
        <v>15979</v>
      </c>
      <c r="K99" s="873">
        <v>15121</v>
      </c>
      <c r="L99" s="873">
        <v>14274</v>
      </c>
      <c r="M99" s="873">
        <v>13208</v>
      </c>
      <c r="N99" s="873">
        <v>12157</v>
      </c>
      <c r="O99" s="873">
        <v>11710</v>
      </c>
      <c r="P99" s="873">
        <v>11118</v>
      </c>
      <c r="Q99" s="873">
        <v>11066</v>
      </c>
      <c r="R99" s="873">
        <v>10410</v>
      </c>
      <c r="S99" s="873">
        <v>10342</v>
      </c>
      <c r="T99" s="873">
        <v>9971</v>
      </c>
      <c r="U99" s="873">
        <v>9964</v>
      </c>
      <c r="V99" s="873">
        <v>9767</v>
      </c>
      <c r="W99" s="873">
        <v>9271</v>
      </c>
      <c r="X99" s="873">
        <v>8640</v>
      </c>
      <c r="Y99" s="873">
        <v>7265</v>
      </c>
      <c r="Z99" s="873">
        <v>6696</v>
      </c>
      <c r="AA99" s="873">
        <v>6915</v>
      </c>
      <c r="AB99" s="873">
        <v>6817</v>
      </c>
      <c r="AC99" s="873">
        <v>6653</v>
      </c>
      <c r="AD99" s="873">
        <v>6152</v>
      </c>
      <c r="AE99" s="873">
        <v>5764</v>
      </c>
      <c r="AF99" s="873">
        <v>5207</v>
      </c>
      <c r="AG99" s="873">
        <v>4823</v>
      </c>
      <c r="AH99" s="873">
        <v>4285</v>
      </c>
      <c r="AI99" s="873">
        <v>4216</v>
      </c>
      <c r="AJ99" s="873">
        <v>4130</v>
      </c>
      <c r="AK99" s="873">
        <v>3832</v>
      </c>
      <c r="AL99" s="873">
        <v>3825</v>
      </c>
      <c r="AM99" s="873">
        <v>4085</v>
      </c>
      <c r="AN99" s="873">
        <v>3936</v>
      </c>
      <c r="AO99" s="873">
        <v>3929</v>
      </c>
      <c r="AP99" s="873">
        <v>3145</v>
      </c>
      <c r="AQ99" s="874">
        <v>3694</v>
      </c>
    </row>
    <row r="100" spans="1:43">
      <c r="A100" s="694" t="s">
        <v>436</v>
      </c>
      <c r="B100" s="870"/>
      <c r="C100" s="870"/>
      <c r="D100" s="870"/>
      <c r="E100" s="870"/>
      <c r="F100" s="870"/>
      <c r="G100" s="870"/>
      <c r="H100" s="870"/>
      <c r="I100" s="870"/>
      <c r="J100" s="870"/>
      <c r="K100" s="870"/>
      <c r="L100" s="870"/>
      <c r="M100" s="870"/>
      <c r="N100" s="870"/>
      <c r="O100" s="870"/>
      <c r="P100" s="870"/>
      <c r="Q100" s="870"/>
      <c r="R100" s="870"/>
      <c r="S100" s="870"/>
      <c r="T100" s="870"/>
      <c r="U100" s="870"/>
      <c r="V100" s="870"/>
      <c r="W100" s="870"/>
      <c r="X100" s="870"/>
      <c r="Y100" s="870"/>
      <c r="Z100" s="870"/>
      <c r="AA100" s="870"/>
      <c r="AB100" s="870"/>
      <c r="AC100" s="870"/>
      <c r="AD100" s="870"/>
      <c r="AE100" s="870"/>
      <c r="AF100" s="870"/>
      <c r="AG100" s="870"/>
      <c r="AH100" s="870"/>
      <c r="AI100" s="870"/>
      <c r="AJ100" s="870"/>
      <c r="AK100" s="870"/>
      <c r="AL100" s="870"/>
      <c r="AM100" s="870"/>
      <c r="AN100" s="870"/>
      <c r="AO100" s="870"/>
      <c r="AP100" s="870"/>
      <c r="AQ100" s="871"/>
    </row>
    <row r="101" spans="1:43">
      <c r="A101" s="691" t="s">
        <v>437</v>
      </c>
      <c r="B101" s="870">
        <v>1487</v>
      </c>
      <c r="C101" s="870">
        <v>1592</v>
      </c>
      <c r="D101" s="870">
        <v>1594</v>
      </c>
      <c r="E101" s="870">
        <v>1493</v>
      </c>
      <c r="F101" s="870">
        <v>1528</v>
      </c>
      <c r="G101" s="870">
        <v>1515</v>
      </c>
      <c r="H101" s="870">
        <v>1407</v>
      </c>
      <c r="I101" s="870">
        <v>1364</v>
      </c>
      <c r="J101" s="870">
        <v>1385</v>
      </c>
      <c r="K101" s="870">
        <v>1221</v>
      </c>
      <c r="L101" s="870">
        <v>1235</v>
      </c>
      <c r="M101" s="870">
        <v>1277</v>
      </c>
      <c r="N101" s="870">
        <v>1118</v>
      </c>
      <c r="O101" s="870">
        <v>1039</v>
      </c>
      <c r="P101" s="870">
        <v>1058</v>
      </c>
      <c r="Q101" s="870">
        <v>1143</v>
      </c>
      <c r="R101" s="870">
        <v>1141</v>
      </c>
      <c r="S101" s="870">
        <v>1050</v>
      </c>
      <c r="T101" s="870">
        <v>1083</v>
      </c>
      <c r="U101" s="870">
        <v>1102</v>
      </c>
      <c r="V101" s="870">
        <v>1005</v>
      </c>
      <c r="W101" s="870">
        <v>864</v>
      </c>
      <c r="X101" s="870">
        <v>831</v>
      </c>
      <c r="Y101" s="870">
        <v>611</v>
      </c>
      <c r="Z101" s="870">
        <v>615</v>
      </c>
      <c r="AA101" s="870">
        <v>579</v>
      </c>
      <c r="AB101" s="870">
        <v>525</v>
      </c>
      <c r="AC101" s="870">
        <v>494</v>
      </c>
      <c r="AD101" s="870">
        <v>487</v>
      </c>
      <c r="AE101" s="870">
        <v>486</v>
      </c>
      <c r="AF101" s="870">
        <v>442</v>
      </c>
      <c r="AG101" s="870">
        <v>412</v>
      </c>
      <c r="AH101" s="870">
        <v>385</v>
      </c>
      <c r="AI101" s="870">
        <v>383</v>
      </c>
      <c r="AJ101" s="870">
        <v>364</v>
      </c>
      <c r="AK101" s="870">
        <v>423</v>
      </c>
      <c r="AL101" s="870">
        <v>390</v>
      </c>
      <c r="AM101" s="870">
        <v>413</v>
      </c>
      <c r="AN101" s="870">
        <v>454</v>
      </c>
      <c r="AO101" s="870">
        <v>474</v>
      </c>
      <c r="AP101" s="870">
        <v>385</v>
      </c>
      <c r="AQ101" s="871">
        <v>422</v>
      </c>
    </row>
    <row r="102" spans="1:43">
      <c r="A102" s="691" t="s">
        <v>438</v>
      </c>
      <c r="B102" s="870">
        <v>1936</v>
      </c>
      <c r="C102" s="870">
        <v>1819</v>
      </c>
      <c r="D102" s="870">
        <v>1841</v>
      </c>
      <c r="E102" s="870">
        <v>1761</v>
      </c>
      <c r="F102" s="870">
        <v>1574</v>
      </c>
      <c r="G102" s="870">
        <v>1467</v>
      </c>
      <c r="H102" s="870">
        <v>1401</v>
      </c>
      <c r="I102" s="870">
        <v>1336</v>
      </c>
      <c r="J102" s="870">
        <v>1408</v>
      </c>
      <c r="K102" s="870">
        <v>1288</v>
      </c>
      <c r="L102" s="870">
        <v>1097</v>
      </c>
      <c r="M102" s="870">
        <v>960</v>
      </c>
      <c r="N102" s="870">
        <v>972</v>
      </c>
      <c r="O102" s="870">
        <v>940</v>
      </c>
      <c r="P102" s="870">
        <v>967</v>
      </c>
      <c r="Q102" s="870">
        <v>929</v>
      </c>
      <c r="R102" s="870">
        <v>806</v>
      </c>
      <c r="S102" s="870">
        <v>750</v>
      </c>
      <c r="T102" s="870">
        <v>741</v>
      </c>
      <c r="U102" s="870">
        <v>771</v>
      </c>
      <c r="V102" s="870">
        <v>749</v>
      </c>
      <c r="W102" s="870">
        <v>666</v>
      </c>
      <c r="X102" s="870">
        <v>629</v>
      </c>
      <c r="Y102" s="870">
        <v>506</v>
      </c>
      <c r="Z102" s="870">
        <v>459</v>
      </c>
      <c r="AA102" s="870">
        <v>437</v>
      </c>
      <c r="AB102" s="870">
        <v>436</v>
      </c>
      <c r="AC102" s="870">
        <v>362</v>
      </c>
      <c r="AD102" s="870">
        <v>310</v>
      </c>
      <c r="AE102" s="870">
        <v>301</v>
      </c>
      <c r="AF102" s="870">
        <v>257</v>
      </c>
      <c r="AG102" s="870">
        <v>235</v>
      </c>
      <c r="AH102" s="870">
        <v>229</v>
      </c>
      <c r="AI102" s="870">
        <v>190</v>
      </c>
      <c r="AJ102" s="870">
        <v>235</v>
      </c>
      <c r="AK102" s="870">
        <v>209</v>
      </c>
      <c r="AL102" s="870">
        <v>210</v>
      </c>
      <c r="AM102" s="870">
        <v>257</v>
      </c>
      <c r="AN102" s="870">
        <v>253</v>
      </c>
      <c r="AO102" s="870">
        <v>248</v>
      </c>
      <c r="AP102" s="870">
        <v>228</v>
      </c>
      <c r="AQ102" s="871">
        <v>230</v>
      </c>
    </row>
    <row r="103" spans="1:43">
      <c r="A103" s="691" t="s">
        <v>439</v>
      </c>
      <c r="B103" s="870">
        <v>949</v>
      </c>
      <c r="C103" s="870">
        <v>770</v>
      </c>
      <c r="D103" s="870">
        <v>795</v>
      </c>
      <c r="E103" s="870">
        <v>837</v>
      </c>
      <c r="F103" s="870">
        <v>756</v>
      </c>
      <c r="G103" s="870">
        <v>695</v>
      </c>
      <c r="H103" s="870">
        <v>750</v>
      </c>
      <c r="I103" s="870">
        <v>784</v>
      </c>
      <c r="J103" s="870">
        <v>770</v>
      </c>
      <c r="K103" s="870">
        <v>735</v>
      </c>
      <c r="L103" s="870">
        <v>628</v>
      </c>
      <c r="M103" s="870">
        <v>557</v>
      </c>
      <c r="N103" s="870">
        <v>547</v>
      </c>
      <c r="O103" s="870">
        <v>541</v>
      </c>
      <c r="P103" s="870">
        <v>533</v>
      </c>
      <c r="Q103" s="870">
        <v>547</v>
      </c>
      <c r="R103" s="870">
        <v>454</v>
      </c>
      <c r="S103" s="870">
        <v>475</v>
      </c>
      <c r="T103" s="870">
        <v>492</v>
      </c>
      <c r="U103" s="870">
        <v>473</v>
      </c>
      <c r="V103" s="870">
        <v>401</v>
      </c>
      <c r="W103" s="870">
        <v>371</v>
      </c>
      <c r="X103" s="870">
        <v>360</v>
      </c>
      <c r="Y103" s="870">
        <v>311</v>
      </c>
      <c r="Z103" s="870">
        <v>313</v>
      </c>
      <c r="AA103" s="870">
        <v>277</v>
      </c>
      <c r="AB103" s="870">
        <v>234</v>
      </c>
      <c r="AC103" s="870">
        <v>243</v>
      </c>
      <c r="AD103" s="870">
        <v>203</v>
      </c>
      <c r="AE103" s="870">
        <v>203</v>
      </c>
      <c r="AF103" s="870">
        <v>165</v>
      </c>
      <c r="AG103" s="870">
        <v>189</v>
      </c>
      <c r="AH103" s="870">
        <v>188</v>
      </c>
      <c r="AI103" s="870">
        <v>128</v>
      </c>
      <c r="AJ103" s="870">
        <v>159</v>
      </c>
      <c r="AK103" s="870">
        <v>173</v>
      </c>
      <c r="AL103" s="870">
        <v>201</v>
      </c>
      <c r="AM103" s="870">
        <v>287</v>
      </c>
      <c r="AN103" s="870">
        <v>219</v>
      </c>
      <c r="AO103" s="870">
        <v>265</v>
      </c>
      <c r="AP103" s="870">
        <v>207</v>
      </c>
      <c r="AQ103" s="871">
        <v>278</v>
      </c>
    </row>
    <row r="104" spans="1:43">
      <c r="A104" s="691" t="s">
        <v>440</v>
      </c>
      <c r="B104" s="870">
        <v>555</v>
      </c>
      <c r="C104" s="870">
        <v>583</v>
      </c>
      <c r="D104" s="870">
        <v>582</v>
      </c>
      <c r="E104" s="870">
        <v>578</v>
      </c>
      <c r="F104" s="870">
        <v>503</v>
      </c>
      <c r="G104" s="870">
        <v>459</v>
      </c>
      <c r="H104" s="870">
        <v>467</v>
      </c>
      <c r="I104" s="870">
        <v>406</v>
      </c>
      <c r="J104" s="870">
        <v>419</v>
      </c>
      <c r="K104" s="870">
        <v>384</v>
      </c>
      <c r="L104" s="870">
        <v>332</v>
      </c>
      <c r="M104" s="870">
        <v>282</v>
      </c>
      <c r="N104" s="870">
        <v>314</v>
      </c>
      <c r="O104" s="870">
        <v>286</v>
      </c>
      <c r="P104" s="870">
        <v>245</v>
      </c>
      <c r="Q104" s="870">
        <v>224</v>
      </c>
      <c r="R104" s="870">
        <v>226</v>
      </c>
      <c r="S104" s="870">
        <v>237</v>
      </c>
      <c r="T104" s="870">
        <v>254</v>
      </c>
      <c r="U104" s="870">
        <v>217</v>
      </c>
      <c r="V104" s="870">
        <v>208</v>
      </c>
      <c r="W104" s="870">
        <v>158</v>
      </c>
      <c r="X104" s="870">
        <v>148</v>
      </c>
      <c r="Y104" s="870">
        <v>104</v>
      </c>
      <c r="Z104" s="870">
        <v>99</v>
      </c>
      <c r="AA104" s="870">
        <v>102</v>
      </c>
      <c r="AB104" s="870">
        <v>97</v>
      </c>
      <c r="AC104" s="870">
        <v>89</v>
      </c>
      <c r="AD104" s="870">
        <v>79</v>
      </c>
      <c r="AE104" s="870">
        <v>87</v>
      </c>
      <c r="AF104" s="870">
        <v>79</v>
      </c>
      <c r="AG104" s="870">
        <v>88</v>
      </c>
      <c r="AH104" s="870">
        <v>82</v>
      </c>
      <c r="AI104" s="870">
        <v>73</v>
      </c>
      <c r="AJ104" s="870">
        <v>73</v>
      </c>
      <c r="AK104" s="870">
        <v>71</v>
      </c>
      <c r="AL104" s="870">
        <v>92</v>
      </c>
      <c r="AM104" s="870">
        <v>129</v>
      </c>
      <c r="AN104" s="870">
        <v>99</v>
      </c>
      <c r="AO104" s="870">
        <v>87</v>
      </c>
      <c r="AP104" s="870">
        <v>125</v>
      </c>
      <c r="AQ104" s="871">
        <v>115</v>
      </c>
    </row>
    <row r="105" spans="1:43">
      <c r="A105" s="691" t="s">
        <v>441</v>
      </c>
      <c r="B105" s="870">
        <v>2173</v>
      </c>
      <c r="C105" s="870">
        <v>2094</v>
      </c>
      <c r="D105" s="870">
        <v>2149</v>
      </c>
      <c r="E105" s="870">
        <v>1905</v>
      </c>
      <c r="F105" s="870">
        <v>1836</v>
      </c>
      <c r="G105" s="870">
        <v>1833</v>
      </c>
      <c r="H105" s="870">
        <v>1660</v>
      </c>
      <c r="I105" s="870">
        <v>1610</v>
      </c>
      <c r="J105" s="870">
        <v>1638</v>
      </c>
      <c r="K105" s="870">
        <v>1633</v>
      </c>
      <c r="L105" s="870">
        <v>1528</v>
      </c>
      <c r="M105" s="870">
        <v>1243</v>
      </c>
      <c r="N105" s="870">
        <v>1164</v>
      </c>
      <c r="O105" s="870">
        <v>1135</v>
      </c>
      <c r="P105" s="870">
        <v>1164</v>
      </c>
      <c r="Q105" s="870">
        <v>1124</v>
      </c>
      <c r="R105" s="870">
        <v>1101</v>
      </c>
      <c r="S105" s="870">
        <v>1070</v>
      </c>
      <c r="T105" s="870">
        <v>1028</v>
      </c>
      <c r="U105" s="870">
        <v>967</v>
      </c>
      <c r="V105" s="870">
        <v>862</v>
      </c>
      <c r="W105" s="870">
        <v>827</v>
      </c>
      <c r="X105" s="870">
        <v>827</v>
      </c>
      <c r="Y105" s="870">
        <v>605</v>
      </c>
      <c r="Z105" s="870">
        <v>615</v>
      </c>
      <c r="AA105" s="870">
        <v>622</v>
      </c>
      <c r="AB105" s="870">
        <v>552</v>
      </c>
      <c r="AC105" s="870">
        <v>487</v>
      </c>
      <c r="AD105" s="870">
        <v>472</v>
      </c>
      <c r="AE105" s="870">
        <v>502</v>
      </c>
      <c r="AF105" s="870">
        <v>493</v>
      </c>
      <c r="AG105" s="870">
        <v>450</v>
      </c>
      <c r="AH105" s="870">
        <v>420</v>
      </c>
      <c r="AI105" s="870">
        <v>466</v>
      </c>
      <c r="AJ105" s="870">
        <v>440</v>
      </c>
      <c r="AK105" s="870">
        <v>374</v>
      </c>
      <c r="AL105" s="870">
        <v>365</v>
      </c>
      <c r="AM105" s="870">
        <v>411</v>
      </c>
      <c r="AN105" s="870">
        <v>315</v>
      </c>
      <c r="AO105" s="870">
        <v>318</v>
      </c>
      <c r="AP105" s="870">
        <v>273</v>
      </c>
      <c r="AQ105" s="871">
        <v>340</v>
      </c>
    </row>
    <row r="106" spans="1:43">
      <c r="A106" s="691" t="s">
        <v>442</v>
      </c>
      <c r="B106" s="870">
        <v>3766</v>
      </c>
      <c r="C106" s="870">
        <v>3456</v>
      </c>
      <c r="D106" s="870">
        <v>3112</v>
      </c>
      <c r="E106" s="870">
        <v>3305</v>
      </c>
      <c r="F106" s="870">
        <v>2966</v>
      </c>
      <c r="G106" s="870">
        <v>2831</v>
      </c>
      <c r="H106" s="870">
        <v>2582</v>
      </c>
      <c r="I106" s="870">
        <v>2128</v>
      </c>
      <c r="J106" s="870">
        <v>2349</v>
      </c>
      <c r="K106" s="870">
        <v>2043</v>
      </c>
      <c r="L106" s="870">
        <v>1820</v>
      </c>
      <c r="M106" s="870">
        <v>1734</v>
      </c>
      <c r="N106" s="870">
        <v>1657</v>
      </c>
      <c r="O106" s="870">
        <v>1839</v>
      </c>
      <c r="P106" s="870">
        <v>1842</v>
      </c>
      <c r="Q106" s="870">
        <v>1996</v>
      </c>
      <c r="R106" s="870">
        <v>1830</v>
      </c>
      <c r="S106" s="870">
        <v>1846</v>
      </c>
      <c r="T106" s="870">
        <v>1781</v>
      </c>
      <c r="U106" s="870">
        <v>1681</v>
      </c>
      <c r="V106" s="870">
        <v>1784</v>
      </c>
      <c r="W106" s="870">
        <v>1785</v>
      </c>
      <c r="X106" s="870">
        <v>1503</v>
      </c>
      <c r="Y106" s="870">
        <v>1300</v>
      </c>
      <c r="Z106" s="870">
        <v>1262</v>
      </c>
      <c r="AA106" s="870">
        <v>1155</v>
      </c>
      <c r="AB106" s="870">
        <v>1142</v>
      </c>
      <c r="AC106" s="870">
        <v>1018</v>
      </c>
      <c r="AD106" s="870">
        <v>903</v>
      </c>
      <c r="AE106" s="870">
        <v>781</v>
      </c>
      <c r="AF106" s="870">
        <v>653</v>
      </c>
      <c r="AG106" s="870">
        <v>684</v>
      </c>
      <c r="AH106" s="870">
        <v>608</v>
      </c>
      <c r="AI106" s="870">
        <v>606</v>
      </c>
      <c r="AJ106" s="870">
        <v>615</v>
      </c>
      <c r="AK106" s="870">
        <v>609</v>
      </c>
      <c r="AL106" s="870">
        <v>634</v>
      </c>
      <c r="AM106" s="870">
        <v>734</v>
      </c>
      <c r="AN106" s="870">
        <v>677</v>
      </c>
      <c r="AO106" s="870">
        <v>705</v>
      </c>
      <c r="AP106" s="870">
        <v>566</v>
      </c>
      <c r="AQ106" s="871">
        <v>694</v>
      </c>
    </row>
    <row r="107" spans="1:43">
      <c r="A107" s="691" t="s">
        <v>443</v>
      </c>
      <c r="B107" s="870">
        <v>2595</v>
      </c>
      <c r="C107" s="870">
        <v>2526</v>
      </c>
      <c r="D107" s="870">
        <v>2667</v>
      </c>
      <c r="E107" s="870">
        <v>2434</v>
      </c>
      <c r="F107" s="870">
        <v>2226</v>
      </c>
      <c r="G107" s="870">
        <v>2366</v>
      </c>
      <c r="H107" s="870">
        <v>2179</v>
      </c>
      <c r="I107" s="870">
        <v>2033</v>
      </c>
      <c r="J107" s="870">
        <v>2149</v>
      </c>
      <c r="K107" s="870">
        <v>1950</v>
      </c>
      <c r="L107" s="870">
        <v>2073</v>
      </c>
      <c r="M107" s="870">
        <v>1605</v>
      </c>
      <c r="N107" s="870">
        <v>1556</v>
      </c>
      <c r="O107" s="870">
        <v>1433</v>
      </c>
      <c r="P107" s="870">
        <v>1444</v>
      </c>
      <c r="Q107" s="870">
        <v>1420</v>
      </c>
      <c r="R107" s="870">
        <v>1351</v>
      </c>
      <c r="S107" s="870">
        <v>1352</v>
      </c>
      <c r="T107" s="870">
        <v>1293</v>
      </c>
      <c r="U107" s="870">
        <v>1150</v>
      </c>
      <c r="V107" s="870">
        <v>1375</v>
      </c>
      <c r="W107" s="870">
        <v>1388</v>
      </c>
      <c r="X107" s="870">
        <v>1163</v>
      </c>
      <c r="Y107" s="870">
        <v>915</v>
      </c>
      <c r="Z107" s="870">
        <v>985</v>
      </c>
      <c r="AA107" s="870">
        <v>1039</v>
      </c>
      <c r="AB107" s="870">
        <v>885</v>
      </c>
      <c r="AC107" s="870">
        <v>967</v>
      </c>
      <c r="AD107" s="870">
        <v>788</v>
      </c>
      <c r="AE107" s="870">
        <v>842</v>
      </c>
      <c r="AF107" s="870">
        <v>820</v>
      </c>
      <c r="AG107" s="870">
        <v>793</v>
      </c>
      <c r="AH107" s="870">
        <v>670</v>
      </c>
      <c r="AI107" s="870">
        <v>572</v>
      </c>
      <c r="AJ107" s="870">
        <v>648</v>
      </c>
      <c r="AK107" s="870">
        <v>657</v>
      </c>
      <c r="AL107" s="870">
        <v>599</v>
      </c>
      <c r="AM107" s="870">
        <v>570</v>
      </c>
      <c r="AN107" s="870">
        <v>523</v>
      </c>
      <c r="AO107" s="870">
        <v>390</v>
      </c>
      <c r="AP107" s="870">
        <v>319</v>
      </c>
      <c r="AQ107" s="871">
        <v>414</v>
      </c>
    </row>
    <row r="108" spans="1:43">
      <c r="A108" s="691" t="s">
        <v>444</v>
      </c>
      <c r="B108" s="870">
        <v>763</v>
      </c>
      <c r="C108" s="870">
        <v>776</v>
      </c>
      <c r="D108" s="870">
        <v>762</v>
      </c>
      <c r="E108" s="870">
        <v>811</v>
      </c>
      <c r="F108" s="870">
        <v>701</v>
      </c>
      <c r="G108" s="870">
        <v>652</v>
      </c>
      <c r="H108" s="870">
        <v>670</v>
      </c>
      <c r="I108" s="870">
        <v>576</v>
      </c>
      <c r="J108" s="870">
        <v>602</v>
      </c>
      <c r="K108" s="870">
        <v>510</v>
      </c>
      <c r="L108" s="870">
        <v>471</v>
      </c>
      <c r="M108" s="870">
        <v>441</v>
      </c>
      <c r="N108" s="870">
        <v>408</v>
      </c>
      <c r="O108" s="870">
        <v>412</v>
      </c>
      <c r="P108" s="870">
        <v>376</v>
      </c>
      <c r="Q108" s="870">
        <v>414</v>
      </c>
      <c r="R108" s="870">
        <v>410</v>
      </c>
      <c r="S108" s="870">
        <v>364</v>
      </c>
      <c r="T108" s="870">
        <v>421</v>
      </c>
      <c r="U108" s="870">
        <v>361</v>
      </c>
      <c r="V108" s="870">
        <v>358</v>
      </c>
      <c r="W108" s="870">
        <v>345</v>
      </c>
      <c r="X108" s="870">
        <v>317</v>
      </c>
      <c r="Y108" s="870">
        <v>306</v>
      </c>
      <c r="Z108" s="870">
        <v>244</v>
      </c>
      <c r="AA108" s="870">
        <v>241</v>
      </c>
      <c r="AB108" s="870">
        <v>259</v>
      </c>
      <c r="AC108" s="870">
        <v>266</v>
      </c>
      <c r="AD108" s="870">
        <v>203</v>
      </c>
      <c r="AE108" s="870">
        <v>231</v>
      </c>
      <c r="AF108" s="870">
        <v>155</v>
      </c>
      <c r="AG108" s="870">
        <v>183</v>
      </c>
      <c r="AH108" s="870">
        <v>166</v>
      </c>
      <c r="AI108" s="870">
        <v>130</v>
      </c>
      <c r="AJ108" s="870">
        <v>141</v>
      </c>
      <c r="AK108" s="870">
        <v>141</v>
      </c>
      <c r="AL108" s="870">
        <v>108</v>
      </c>
      <c r="AM108" s="870">
        <v>137</v>
      </c>
      <c r="AN108" s="870">
        <v>145</v>
      </c>
      <c r="AO108" s="870">
        <v>127</v>
      </c>
      <c r="AP108" s="870">
        <v>103</v>
      </c>
      <c r="AQ108" s="871">
        <v>149</v>
      </c>
    </row>
    <row r="109" spans="1:43">
      <c r="A109" s="691" t="s">
        <v>445</v>
      </c>
      <c r="B109" s="870">
        <v>2833</v>
      </c>
      <c r="C109" s="870">
        <v>2844</v>
      </c>
      <c r="D109" s="870">
        <v>2792</v>
      </c>
      <c r="E109" s="870">
        <v>2616</v>
      </c>
      <c r="F109" s="870">
        <v>2464</v>
      </c>
      <c r="G109" s="870">
        <v>2350</v>
      </c>
      <c r="H109" s="870">
        <v>2246</v>
      </c>
      <c r="I109" s="870">
        <v>2011</v>
      </c>
      <c r="J109" s="870">
        <v>2135</v>
      </c>
      <c r="K109" s="870">
        <v>2058</v>
      </c>
      <c r="L109" s="870">
        <v>2049</v>
      </c>
      <c r="M109" s="870">
        <v>1769</v>
      </c>
      <c r="N109" s="870">
        <v>1669</v>
      </c>
      <c r="O109" s="870">
        <v>1633</v>
      </c>
      <c r="P109" s="870">
        <v>1639</v>
      </c>
      <c r="Q109" s="870">
        <v>1605</v>
      </c>
      <c r="R109" s="870">
        <v>1606</v>
      </c>
      <c r="S109" s="870">
        <v>1580</v>
      </c>
      <c r="T109" s="870">
        <v>1568</v>
      </c>
      <c r="U109" s="870">
        <v>1486</v>
      </c>
      <c r="V109" s="870">
        <v>1438</v>
      </c>
      <c r="W109" s="870">
        <v>1321</v>
      </c>
      <c r="X109" s="870">
        <v>1276</v>
      </c>
      <c r="Y109" s="870">
        <v>1015</v>
      </c>
      <c r="Z109" s="870">
        <v>1070</v>
      </c>
      <c r="AA109" s="870">
        <v>1037</v>
      </c>
      <c r="AB109" s="870">
        <v>972</v>
      </c>
      <c r="AC109" s="870">
        <v>914</v>
      </c>
      <c r="AD109" s="870">
        <v>811</v>
      </c>
      <c r="AE109" s="870">
        <v>793</v>
      </c>
      <c r="AF109" s="870">
        <v>707</v>
      </c>
      <c r="AG109" s="870">
        <v>777</v>
      </c>
      <c r="AH109" s="870">
        <v>756</v>
      </c>
      <c r="AI109" s="870">
        <v>720</v>
      </c>
      <c r="AJ109" s="870">
        <v>400</v>
      </c>
      <c r="AK109" s="870">
        <v>308</v>
      </c>
      <c r="AL109" s="870">
        <v>336</v>
      </c>
      <c r="AM109" s="870">
        <v>314</v>
      </c>
      <c r="AN109" s="870">
        <v>277</v>
      </c>
      <c r="AO109" s="870">
        <v>456</v>
      </c>
      <c r="AP109" s="870">
        <v>367</v>
      </c>
      <c r="AQ109" s="871">
        <v>548</v>
      </c>
    </row>
    <row r="110" spans="1:43">
      <c r="A110" s="691" t="s">
        <v>446</v>
      </c>
      <c r="B110" s="870">
        <v>6714</v>
      </c>
      <c r="C110" s="870">
        <v>6766</v>
      </c>
      <c r="D110" s="870">
        <v>6497</v>
      </c>
      <c r="E110" s="870">
        <v>5508</v>
      </c>
      <c r="F110" s="870">
        <v>5615</v>
      </c>
      <c r="G110" s="870">
        <v>5296</v>
      </c>
      <c r="H110" s="870">
        <v>4770</v>
      </c>
      <c r="I110" s="870">
        <v>4080</v>
      </c>
      <c r="J110" s="870">
        <v>4598</v>
      </c>
      <c r="K110" s="870">
        <v>4720</v>
      </c>
      <c r="L110" s="870">
        <v>4563</v>
      </c>
      <c r="M110" s="870">
        <v>3976</v>
      </c>
      <c r="N110" s="870">
        <v>3567</v>
      </c>
      <c r="O110" s="870">
        <v>3320</v>
      </c>
      <c r="P110" s="870">
        <v>3291</v>
      </c>
      <c r="Q110" s="870">
        <v>3521</v>
      </c>
      <c r="R110" s="870">
        <v>3465</v>
      </c>
      <c r="S110" s="870">
        <v>3230</v>
      </c>
      <c r="T110" s="870">
        <v>3557</v>
      </c>
      <c r="U110" s="870">
        <v>3543</v>
      </c>
      <c r="V110" s="870">
        <v>3319</v>
      </c>
      <c r="W110" s="870">
        <v>3042</v>
      </c>
      <c r="X110" s="870">
        <v>3049</v>
      </c>
      <c r="Y110" s="870">
        <v>2468</v>
      </c>
      <c r="Z110" s="870">
        <v>2266</v>
      </c>
      <c r="AA110" s="870">
        <v>2220</v>
      </c>
      <c r="AB110" s="870">
        <v>2128</v>
      </c>
      <c r="AC110" s="870">
        <v>2148</v>
      </c>
      <c r="AD110" s="870">
        <v>2015</v>
      </c>
      <c r="AE110" s="870">
        <v>2228</v>
      </c>
      <c r="AF110" s="870">
        <v>2303</v>
      </c>
      <c r="AG110" s="870">
        <v>2122</v>
      </c>
      <c r="AH110" s="870">
        <v>2228</v>
      </c>
      <c r="AI110" s="870">
        <v>1958</v>
      </c>
      <c r="AJ110" s="870">
        <v>2193</v>
      </c>
      <c r="AK110" s="870">
        <v>2115</v>
      </c>
      <c r="AL110" s="870">
        <v>2026</v>
      </c>
      <c r="AM110" s="870">
        <v>2212</v>
      </c>
      <c r="AN110" s="870">
        <v>2435</v>
      </c>
      <c r="AO110" s="870">
        <v>2523</v>
      </c>
      <c r="AP110" s="870">
        <v>2009</v>
      </c>
      <c r="AQ110" s="871">
        <v>2443</v>
      </c>
    </row>
    <row r="111" spans="1:43">
      <c r="A111" s="691" t="s">
        <v>447</v>
      </c>
      <c r="B111" s="870">
        <v>1746</v>
      </c>
      <c r="C111" s="870">
        <v>1632</v>
      </c>
      <c r="D111" s="870">
        <v>1569</v>
      </c>
      <c r="E111" s="870">
        <v>1502</v>
      </c>
      <c r="F111" s="870">
        <v>1357</v>
      </c>
      <c r="G111" s="870">
        <v>1307</v>
      </c>
      <c r="H111" s="870">
        <v>1200</v>
      </c>
      <c r="I111" s="870">
        <v>1185</v>
      </c>
      <c r="J111" s="870">
        <v>1136</v>
      </c>
      <c r="K111" s="870">
        <v>1073</v>
      </c>
      <c r="L111" s="870">
        <v>927</v>
      </c>
      <c r="M111" s="870">
        <v>863</v>
      </c>
      <c r="N111" s="870">
        <v>820</v>
      </c>
      <c r="O111" s="870">
        <v>711</v>
      </c>
      <c r="P111" s="870">
        <v>719</v>
      </c>
      <c r="Q111" s="870">
        <v>712</v>
      </c>
      <c r="R111" s="870">
        <v>609</v>
      </c>
      <c r="S111" s="870">
        <v>584</v>
      </c>
      <c r="T111" s="870">
        <v>551</v>
      </c>
      <c r="U111" s="870">
        <v>542</v>
      </c>
      <c r="V111" s="870">
        <v>539</v>
      </c>
      <c r="W111" s="870">
        <v>495</v>
      </c>
      <c r="X111" s="870">
        <v>475</v>
      </c>
      <c r="Y111" s="870">
        <v>393</v>
      </c>
      <c r="Z111" s="870">
        <v>315</v>
      </c>
      <c r="AA111" s="870">
        <v>350</v>
      </c>
      <c r="AB111" s="870">
        <v>253</v>
      </c>
      <c r="AC111" s="870">
        <v>261</v>
      </c>
      <c r="AD111" s="870">
        <v>201</v>
      </c>
      <c r="AE111" s="870">
        <v>238</v>
      </c>
      <c r="AF111" s="870">
        <v>220</v>
      </c>
      <c r="AG111" s="870">
        <v>209</v>
      </c>
      <c r="AH111" s="870">
        <v>185</v>
      </c>
      <c r="AI111" s="870">
        <v>158</v>
      </c>
      <c r="AJ111" s="870">
        <v>123</v>
      </c>
      <c r="AK111" s="870">
        <v>138</v>
      </c>
      <c r="AL111" s="870">
        <v>152</v>
      </c>
      <c r="AM111" s="870">
        <v>273</v>
      </c>
      <c r="AN111" s="870">
        <v>279</v>
      </c>
      <c r="AO111" s="870">
        <v>241</v>
      </c>
      <c r="AP111" s="870">
        <v>199</v>
      </c>
      <c r="AQ111" s="871">
        <v>240</v>
      </c>
    </row>
    <row r="112" spans="1:43">
      <c r="A112" s="692" t="s">
        <v>448</v>
      </c>
      <c r="B112" s="870">
        <v>1905</v>
      </c>
      <c r="C112" s="870">
        <v>1798</v>
      </c>
      <c r="D112" s="870">
        <v>1770</v>
      </c>
      <c r="E112" s="870">
        <v>1725</v>
      </c>
      <c r="F112" s="870">
        <v>1610</v>
      </c>
      <c r="G112" s="870">
        <v>1709</v>
      </c>
      <c r="H112" s="870">
        <v>1520</v>
      </c>
      <c r="I112" s="870">
        <v>1387</v>
      </c>
      <c r="J112" s="870">
        <v>1518</v>
      </c>
      <c r="K112" s="870">
        <v>1414</v>
      </c>
      <c r="L112" s="870">
        <v>1402</v>
      </c>
      <c r="M112" s="870">
        <v>1403</v>
      </c>
      <c r="N112" s="870">
        <v>1251</v>
      </c>
      <c r="O112" s="870">
        <v>1105</v>
      </c>
      <c r="P112" s="870">
        <v>1146</v>
      </c>
      <c r="Q112" s="870">
        <v>1085</v>
      </c>
      <c r="R112" s="870">
        <v>1085</v>
      </c>
      <c r="S112" s="870">
        <v>1037</v>
      </c>
      <c r="T112" s="870">
        <v>1085</v>
      </c>
      <c r="U112" s="870">
        <v>941</v>
      </c>
      <c r="V112" s="870">
        <v>995</v>
      </c>
      <c r="W112" s="870">
        <v>870</v>
      </c>
      <c r="X112" s="870">
        <v>780</v>
      </c>
      <c r="Y112" s="870">
        <v>725</v>
      </c>
      <c r="Z112" s="870">
        <v>773</v>
      </c>
      <c r="AA112" s="870">
        <v>715</v>
      </c>
      <c r="AB112" s="870">
        <v>621</v>
      </c>
      <c r="AC112" s="870">
        <v>625</v>
      </c>
      <c r="AD112" s="870">
        <v>575</v>
      </c>
      <c r="AE112" s="870">
        <v>543</v>
      </c>
      <c r="AF112" s="870">
        <v>471</v>
      </c>
      <c r="AG112" s="870">
        <v>408</v>
      </c>
      <c r="AH112" s="870">
        <v>393</v>
      </c>
      <c r="AI112" s="870">
        <v>394</v>
      </c>
      <c r="AJ112" s="870">
        <v>401</v>
      </c>
      <c r="AK112" s="870">
        <v>374</v>
      </c>
      <c r="AL112" s="870">
        <v>369</v>
      </c>
      <c r="AM112" s="870">
        <v>560</v>
      </c>
      <c r="AN112" s="870">
        <v>615</v>
      </c>
      <c r="AO112" s="870">
        <v>547</v>
      </c>
      <c r="AP112" s="870">
        <v>409</v>
      </c>
      <c r="AQ112" s="871">
        <v>453</v>
      </c>
    </row>
    <row r="113" spans="1:43">
      <c r="A113" s="693" t="s">
        <v>374</v>
      </c>
      <c r="B113" s="872">
        <v>27422</v>
      </c>
      <c r="C113" s="873">
        <v>26656</v>
      </c>
      <c r="D113" s="873">
        <v>26130</v>
      </c>
      <c r="E113" s="873">
        <v>24475</v>
      </c>
      <c r="F113" s="873">
        <v>23136</v>
      </c>
      <c r="G113" s="873">
        <v>22480</v>
      </c>
      <c r="H113" s="873">
        <v>20852</v>
      </c>
      <c r="I113" s="873">
        <v>18900</v>
      </c>
      <c r="J113" s="873">
        <v>20107</v>
      </c>
      <c r="K113" s="873">
        <v>19029</v>
      </c>
      <c r="L113" s="873">
        <v>18125</v>
      </c>
      <c r="M113" s="873">
        <v>16110</v>
      </c>
      <c r="N113" s="873">
        <v>15043</v>
      </c>
      <c r="O113" s="873">
        <v>14394</v>
      </c>
      <c r="P113" s="873">
        <v>14424</v>
      </c>
      <c r="Q113" s="873">
        <v>14720</v>
      </c>
      <c r="R113" s="873">
        <v>14084</v>
      </c>
      <c r="S113" s="873">
        <v>13575</v>
      </c>
      <c r="T113" s="873">
        <v>13854</v>
      </c>
      <c r="U113" s="873">
        <v>13234</v>
      </c>
      <c r="V113" s="873">
        <v>13033</v>
      </c>
      <c r="W113" s="873">
        <v>12132</v>
      </c>
      <c r="X113" s="873">
        <v>11358</v>
      </c>
      <c r="Y113" s="873">
        <v>9259</v>
      </c>
      <c r="Z113" s="873">
        <v>9016</v>
      </c>
      <c r="AA113" s="873">
        <v>8774</v>
      </c>
      <c r="AB113" s="873">
        <v>8104</v>
      </c>
      <c r="AC113" s="873">
        <v>7874</v>
      </c>
      <c r="AD113" s="873">
        <v>7047</v>
      </c>
      <c r="AE113" s="873">
        <v>7235</v>
      </c>
      <c r="AF113" s="873">
        <v>6765</v>
      </c>
      <c r="AG113" s="873">
        <v>6550</v>
      </c>
      <c r="AH113" s="873">
        <v>6310</v>
      </c>
      <c r="AI113" s="873">
        <v>5778</v>
      </c>
      <c r="AJ113" s="873">
        <v>5792</v>
      </c>
      <c r="AK113" s="873">
        <v>5592</v>
      </c>
      <c r="AL113" s="873">
        <v>5482</v>
      </c>
      <c r="AM113" s="873">
        <v>6297</v>
      </c>
      <c r="AN113" s="873">
        <v>6291</v>
      </c>
      <c r="AO113" s="873">
        <v>6381</v>
      </c>
      <c r="AP113" s="873">
        <v>5190</v>
      </c>
      <c r="AQ113" s="874">
        <v>6326</v>
      </c>
    </row>
    <row r="114" spans="1:43">
      <c r="A114" s="694" t="s">
        <v>449</v>
      </c>
      <c r="B114" s="870"/>
      <c r="C114" s="870"/>
      <c r="D114" s="870"/>
      <c r="E114" s="870"/>
      <c r="F114" s="870"/>
      <c r="G114" s="870"/>
      <c r="H114" s="870"/>
      <c r="I114" s="870"/>
      <c r="J114" s="870"/>
      <c r="K114" s="870"/>
      <c r="L114" s="870"/>
      <c r="M114" s="870"/>
      <c r="N114" s="870"/>
      <c r="O114" s="870"/>
      <c r="P114" s="870"/>
      <c r="Q114" s="870"/>
      <c r="R114" s="870"/>
      <c r="S114" s="870"/>
      <c r="T114" s="870"/>
      <c r="U114" s="870"/>
      <c r="V114" s="870"/>
      <c r="W114" s="870"/>
      <c r="X114" s="870"/>
      <c r="Y114" s="870"/>
      <c r="Z114" s="870"/>
      <c r="AA114" s="870"/>
      <c r="AB114" s="870"/>
      <c r="AC114" s="870"/>
      <c r="AD114" s="870"/>
      <c r="AE114" s="870"/>
      <c r="AF114" s="870"/>
      <c r="AG114" s="870"/>
      <c r="AH114" s="870"/>
      <c r="AI114" s="870"/>
      <c r="AJ114" s="870"/>
      <c r="AK114" s="870"/>
      <c r="AL114" s="870"/>
      <c r="AM114" s="870"/>
      <c r="AN114" s="870"/>
      <c r="AO114" s="870"/>
      <c r="AP114" s="870"/>
      <c r="AQ114" s="871"/>
    </row>
    <row r="115" spans="1:43">
      <c r="A115" s="691" t="s">
        <v>450</v>
      </c>
      <c r="B115" s="870">
        <v>680</v>
      </c>
      <c r="C115" s="870">
        <v>686</v>
      </c>
      <c r="D115" s="870">
        <v>683</v>
      </c>
      <c r="E115" s="870">
        <v>706</v>
      </c>
      <c r="F115" s="870">
        <v>620</v>
      </c>
      <c r="G115" s="870">
        <v>563</v>
      </c>
      <c r="H115" s="870">
        <v>562</v>
      </c>
      <c r="I115" s="870">
        <v>491</v>
      </c>
      <c r="J115" s="870">
        <v>467</v>
      </c>
      <c r="K115" s="870">
        <v>434</v>
      </c>
      <c r="L115" s="870">
        <v>417</v>
      </c>
      <c r="M115" s="870">
        <v>371</v>
      </c>
      <c r="N115" s="870">
        <v>406</v>
      </c>
      <c r="O115" s="870">
        <v>364</v>
      </c>
      <c r="P115" s="870">
        <v>358</v>
      </c>
      <c r="Q115" s="870">
        <v>358</v>
      </c>
      <c r="R115" s="870">
        <v>408</v>
      </c>
      <c r="S115" s="870">
        <v>347</v>
      </c>
      <c r="T115" s="870">
        <v>347</v>
      </c>
      <c r="U115" s="870">
        <v>313</v>
      </c>
      <c r="V115" s="870">
        <v>271</v>
      </c>
      <c r="W115" s="870">
        <v>269</v>
      </c>
      <c r="X115" s="870">
        <v>277</v>
      </c>
      <c r="Y115" s="870">
        <v>245</v>
      </c>
      <c r="Z115" s="870">
        <v>221</v>
      </c>
      <c r="AA115" s="870">
        <v>193</v>
      </c>
      <c r="AB115" s="870">
        <v>197</v>
      </c>
      <c r="AC115" s="870">
        <v>150</v>
      </c>
      <c r="AD115" s="870">
        <v>149</v>
      </c>
      <c r="AE115" s="870">
        <v>125</v>
      </c>
      <c r="AF115" s="870">
        <v>113</v>
      </c>
      <c r="AG115" s="870">
        <v>134</v>
      </c>
      <c r="AH115" s="870">
        <v>110</v>
      </c>
      <c r="AI115" s="870">
        <v>114</v>
      </c>
      <c r="AJ115" s="870">
        <v>166</v>
      </c>
      <c r="AK115" s="870">
        <v>140</v>
      </c>
      <c r="AL115" s="870">
        <v>162</v>
      </c>
      <c r="AM115" s="870">
        <v>205</v>
      </c>
      <c r="AN115" s="870">
        <v>204</v>
      </c>
      <c r="AO115" s="870">
        <v>230</v>
      </c>
      <c r="AP115" s="870">
        <v>179</v>
      </c>
      <c r="AQ115" s="871">
        <v>202</v>
      </c>
    </row>
    <row r="116" spans="1:43">
      <c r="A116" s="691" t="s">
        <v>451</v>
      </c>
      <c r="B116" s="870">
        <v>485</v>
      </c>
      <c r="C116" s="870">
        <v>518</v>
      </c>
      <c r="D116" s="870">
        <v>477</v>
      </c>
      <c r="E116" s="870">
        <v>401</v>
      </c>
      <c r="F116" s="870">
        <v>388</v>
      </c>
      <c r="G116" s="870">
        <v>445</v>
      </c>
      <c r="H116" s="870">
        <v>429</v>
      </c>
      <c r="I116" s="870">
        <v>439</v>
      </c>
      <c r="J116" s="870">
        <v>391</v>
      </c>
      <c r="K116" s="870">
        <v>349</v>
      </c>
      <c r="L116" s="870">
        <v>308</v>
      </c>
      <c r="M116" s="870">
        <v>291</v>
      </c>
      <c r="N116" s="870">
        <v>252</v>
      </c>
      <c r="O116" s="870">
        <v>281</v>
      </c>
      <c r="P116" s="870">
        <v>253</v>
      </c>
      <c r="Q116" s="870">
        <v>259</v>
      </c>
      <c r="R116" s="870">
        <v>245</v>
      </c>
      <c r="S116" s="870">
        <v>248</v>
      </c>
      <c r="T116" s="870">
        <v>259</v>
      </c>
      <c r="U116" s="870">
        <v>248</v>
      </c>
      <c r="V116" s="870">
        <v>215</v>
      </c>
      <c r="W116" s="870">
        <v>258</v>
      </c>
      <c r="X116" s="870">
        <v>273</v>
      </c>
      <c r="Y116" s="870">
        <v>209</v>
      </c>
      <c r="Z116" s="870">
        <v>214</v>
      </c>
      <c r="AA116" s="870">
        <v>196</v>
      </c>
      <c r="AB116" s="870">
        <v>209</v>
      </c>
      <c r="AC116" s="870">
        <v>174</v>
      </c>
      <c r="AD116" s="870">
        <v>140</v>
      </c>
      <c r="AE116" s="870">
        <v>111</v>
      </c>
      <c r="AF116" s="870">
        <v>66</v>
      </c>
      <c r="AG116" s="870">
        <v>92</v>
      </c>
      <c r="AH116" s="870">
        <v>94</v>
      </c>
      <c r="AI116" s="870">
        <v>92</v>
      </c>
      <c r="AJ116" s="870">
        <v>109</v>
      </c>
      <c r="AK116" s="870">
        <v>127</v>
      </c>
      <c r="AL116" s="870">
        <v>113</v>
      </c>
      <c r="AM116" s="870">
        <v>200</v>
      </c>
      <c r="AN116" s="870">
        <v>241</v>
      </c>
      <c r="AO116" s="870">
        <v>252</v>
      </c>
      <c r="AP116" s="870">
        <v>231</v>
      </c>
      <c r="AQ116" s="871">
        <v>250</v>
      </c>
    </row>
    <row r="117" spans="1:43">
      <c r="A117" s="691" t="s">
        <v>452</v>
      </c>
      <c r="B117" s="870">
        <v>7399</v>
      </c>
      <c r="C117" s="870">
        <v>7360</v>
      </c>
      <c r="D117" s="870">
        <v>7095</v>
      </c>
      <c r="E117" s="870">
        <v>6883</v>
      </c>
      <c r="F117" s="870">
        <v>6625</v>
      </c>
      <c r="G117" s="870">
        <v>6354</v>
      </c>
      <c r="H117" s="870">
        <v>6240</v>
      </c>
      <c r="I117" s="870">
        <v>6296</v>
      </c>
      <c r="J117" s="870">
        <v>6205</v>
      </c>
      <c r="K117" s="870">
        <v>6033</v>
      </c>
      <c r="L117" s="870">
        <v>5877</v>
      </c>
      <c r="M117" s="870">
        <v>5763</v>
      </c>
      <c r="N117" s="870">
        <v>5116</v>
      </c>
      <c r="O117" s="870">
        <v>4691</v>
      </c>
      <c r="P117" s="870">
        <v>4069</v>
      </c>
      <c r="Q117" s="870">
        <v>4294</v>
      </c>
      <c r="R117" s="870">
        <v>4200</v>
      </c>
      <c r="S117" s="870">
        <v>4377</v>
      </c>
      <c r="T117" s="870">
        <v>4316</v>
      </c>
      <c r="U117" s="870">
        <v>4468</v>
      </c>
      <c r="V117" s="870">
        <v>4352</v>
      </c>
      <c r="W117" s="870">
        <v>4169</v>
      </c>
      <c r="X117" s="870">
        <v>3772</v>
      </c>
      <c r="Y117" s="870">
        <v>3588</v>
      </c>
      <c r="Z117" s="870">
        <v>3454</v>
      </c>
      <c r="AA117" s="870">
        <v>3345</v>
      </c>
      <c r="AB117" s="870">
        <v>3307</v>
      </c>
      <c r="AC117" s="870">
        <v>3403</v>
      </c>
      <c r="AD117" s="870">
        <v>2832</v>
      </c>
      <c r="AE117" s="870">
        <v>2563</v>
      </c>
      <c r="AF117" s="870">
        <v>2380</v>
      </c>
      <c r="AG117" s="870">
        <v>2126</v>
      </c>
      <c r="AH117" s="870">
        <v>1888</v>
      </c>
      <c r="AI117" s="870">
        <v>1790</v>
      </c>
      <c r="AJ117" s="870">
        <v>1741</v>
      </c>
      <c r="AK117" s="870">
        <v>1663</v>
      </c>
      <c r="AL117" s="870">
        <v>1409</v>
      </c>
      <c r="AM117" s="870">
        <v>1351</v>
      </c>
      <c r="AN117" s="870">
        <v>1156</v>
      </c>
      <c r="AO117" s="870">
        <v>1072</v>
      </c>
      <c r="AP117" s="870">
        <v>815</v>
      </c>
      <c r="AQ117" s="871">
        <v>941</v>
      </c>
    </row>
    <row r="118" spans="1:43">
      <c r="A118" s="691" t="s">
        <v>453</v>
      </c>
      <c r="B118" s="870">
        <v>12150</v>
      </c>
      <c r="C118" s="870">
        <v>11302</v>
      </c>
      <c r="D118" s="870">
        <v>11005</v>
      </c>
      <c r="E118" s="870">
        <v>10867</v>
      </c>
      <c r="F118" s="870">
        <v>10311</v>
      </c>
      <c r="G118" s="870">
        <v>10333</v>
      </c>
      <c r="H118" s="870">
        <v>9783</v>
      </c>
      <c r="I118" s="870">
        <v>8831</v>
      </c>
      <c r="J118" s="870">
        <v>8954</v>
      </c>
      <c r="K118" s="870">
        <v>8806</v>
      </c>
      <c r="L118" s="870">
        <v>8372</v>
      </c>
      <c r="M118" s="870">
        <v>8319</v>
      </c>
      <c r="N118" s="870">
        <v>7963</v>
      </c>
      <c r="O118" s="870">
        <v>7585</v>
      </c>
      <c r="P118" s="870">
        <v>7240</v>
      </c>
      <c r="Q118" s="870">
        <v>7227</v>
      </c>
      <c r="R118" s="870">
        <v>6656</v>
      </c>
      <c r="S118" s="870">
        <v>6813</v>
      </c>
      <c r="T118" s="870">
        <v>6674</v>
      </c>
      <c r="U118" s="870">
        <v>6982</v>
      </c>
      <c r="V118" s="870">
        <v>6460</v>
      </c>
      <c r="W118" s="870">
        <v>6656</v>
      </c>
      <c r="X118" s="870">
        <v>6184</v>
      </c>
      <c r="Y118" s="870">
        <v>5317</v>
      </c>
      <c r="Z118" s="870">
        <v>5449</v>
      </c>
      <c r="AA118" s="870">
        <v>5487</v>
      </c>
      <c r="AB118" s="870">
        <v>4722</v>
      </c>
      <c r="AC118" s="870">
        <v>5249</v>
      </c>
      <c r="AD118" s="870">
        <v>4295</v>
      </c>
      <c r="AE118" s="870">
        <v>3927</v>
      </c>
      <c r="AF118" s="870">
        <v>4357</v>
      </c>
      <c r="AG118" s="870">
        <v>4084</v>
      </c>
      <c r="AH118" s="870">
        <v>4095</v>
      </c>
      <c r="AI118" s="870">
        <v>3888</v>
      </c>
      <c r="AJ118" s="870">
        <v>3957</v>
      </c>
      <c r="AK118" s="870">
        <v>4017</v>
      </c>
      <c r="AL118" s="870">
        <v>4110</v>
      </c>
      <c r="AM118" s="870">
        <v>3841</v>
      </c>
      <c r="AN118" s="870">
        <v>3413</v>
      </c>
      <c r="AO118" s="870">
        <v>2997</v>
      </c>
      <c r="AP118" s="870">
        <v>2265</v>
      </c>
      <c r="AQ118" s="871">
        <v>2779</v>
      </c>
    </row>
    <row r="119" spans="1:43">
      <c r="A119" s="691" t="s">
        <v>454</v>
      </c>
      <c r="B119" s="870">
        <v>4813</v>
      </c>
      <c r="C119" s="870">
        <v>4843</v>
      </c>
      <c r="D119" s="870">
        <v>4750</v>
      </c>
      <c r="E119" s="870">
        <v>4339</v>
      </c>
      <c r="F119" s="870">
        <v>3777</v>
      </c>
      <c r="G119" s="870">
        <v>4046</v>
      </c>
      <c r="H119" s="870">
        <v>3865</v>
      </c>
      <c r="I119" s="870">
        <v>3805</v>
      </c>
      <c r="J119" s="870">
        <v>3827</v>
      </c>
      <c r="K119" s="870">
        <v>3892</v>
      </c>
      <c r="L119" s="870">
        <v>3690</v>
      </c>
      <c r="M119" s="870">
        <v>3402</v>
      </c>
      <c r="N119" s="870">
        <v>3173</v>
      </c>
      <c r="O119" s="870">
        <v>2991</v>
      </c>
      <c r="P119" s="870">
        <v>2842</v>
      </c>
      <c r="Q119" s="870">
        <v>2853</v>
      </c>
      <c r="R119" s="870">
        <v>2596</v>
      </c>
      <c r="S119" s="870">
        <v>2517</v>
      </c>
      <c r="T119" s="870">
        <v>2580</v>
      </c>
      <c r="U119" s="870">
        <v>2452</v>
      </c>
      <c r="V119" s="870">
        <v>2304</v>
      </c>
      <c r="W119" s="870">
        <v>2213</v>
      </c>
      <c r="X119" s="870">
        <v>1905</v>
      </c>
      <c r="Y119" s="870">
        <v>1814</v>
      </c>
      <c r="Z119" s="870">
        <v>1611</v>
      </c>
      <c r="AA119" s="870">
        <v>1316</v>
      </c>
      <c r="AB119" s="870">
        <v>1326</v>
      </c>
      <c r="AC119" s="870">
        <v>1309</v>
      </c>
      <c r="AD119" s="870">
        <v>1334</v>
      </c>
      <c r="AE119" s="870">
        <v>1267</v>
      </c>
      <c r="AF119" s="870">
        <v>1100</v>
      </c>
      <c r="AG119" s="870">
        <v>921</v>
      </c>
      <c r="AH119" s="870">
        <v>949</v>
      </c>
      <c r="AI119" s="870">
        <v>895</v>
      </c>
      <c r="AJ119" s="870">
        <v>890</v>
      </c>
      <c r="AK119" s="870">
        <v>868</v>
      </c>
      <c r="AL119" s="870">
        <v>786</v>
      </c>
      <c r="AM119" s="870">
        <v>870</v>
      </c>
      <c r="AN119" s="870">
        <v>816</v>
      </c>
      <c r="AO119" s="870">
        <v>745</v>
      </c>
      <c r="AP119" s="870">
        <v>716</v>
      </c>
      <c r="AQ119" s="871">
        <v>850</v>
      </c>
    </row>
    <row r="120" spans="1:43">
      <c r="A120" s="692" t="s">
        <v>455</v>
      </c>
      <c r="B120" s="870">
        <v>2042</v>
      </c>
      <c r="C120" s="870">
        <v>1984</v>
      </c>
      <c r="D120" s="870">
        <v>1961</v>
      </c>
      <c r="E120" s="870">
        <v>1815</v>
      </c>
      <c r="F120" s="870">
        <v>1685</v>
      </c>
      <c r="G120" s="870">
        <v>1652</v>
      </c>
      <c r="H120" s="870">
        <v>1367</v>
      </c>
      <c r="I120" s="870">
        <v>1405</v>
      </c>
      <c r="J120" s="870">
        <v>1440</v>
      </c>
      <c r="K120" s="870">
        <v>1537</v>
      </c>
      <c r="L120" s="870">
        <v>1429</v>
      </c>
      <c r="M120" s="870">
        <v>1362</v>
      </c>
      <c r="N120" s="870">
        <v>1289</v>
      </c>
      <c r="O120" s="870">
        <v>1170</v>
      </c>
      <c r="P120" s="870">
        <v>1180</v>
      </c>
      <c r="Q120" s="870">
        <v>1114</v>
      </c>
      <c r="R120" s="870">
        <v>1125</v>
      </c>
      <c r="S120" s="870">
        <v>1008</v>
      </c>
      <c r="T120" s="870">
        <v>1088</v>
      </c>
      <c r="U120" s="870">
        <v>1020</v>
      </c>
      <c r="V120" s="870">
        <v>1043</v>
      </c>
      <c r="W120" s="870">
        <v>1052</v>
      </c>
      <c r="X120" s="870">
        <v>987</v>
      </c>
      <c r="Y120" s="870">
        <v>914</v>
      </c>
      <c r="Z120" s="870">
        <v>836</v>
      </c>
      <c r="AA120" s="870">
        <v>716</v>
      </c>
      <c r="AB120" s="870">
        <v>689</v>
      </c>
      <c r="AC120" s="870">
        <v>590</v>
      </c>
      <c r="AD120" s="870">
        <v>535</v>
      </c>
      <c r="AE120" s="870">
        <v>531</v>
      </c>
      <c r="AF120" s="870">
        <v>367</v>
      </c>
      <c r="AG120" s="870">
        <v>309</v>
      </c>
      <c r="AH120" s="870">
        <v>252</v>
      </c>
      <c r="AI120" s="870">
        <v>249</v>
      </c>
      <c r="AJ120" s="870">
        <v>235</v>
      </c>
      <c r="AK120" s="870">
        <v>229</v>
      </c>
      <c r="AL120" s="870">
        <v>246</v>
      </c>
      <c r="AM120" s="870">
        <v>334</v>
      </c>
      <c r="AN120" s="870">
        <v>249</v>
      </c>
      <c r="AO120" s="870">
        <v>245</v>
      </c>
      <c r="AP120" s="870">
        <v>202</v>
      </c>
      <c r="AQ120" s="871">
        <v>267</v>
      </c>
    </row>
    <row r="121" spans="1:43">
      <c r="A121" s="693" t="s">
        <v>357</v>
      </c>
      <c r="B121" s="872">
        <v>27569</v>
      </c>
      <c r="C121" s="873">
        <v>26693</v>
      </c>
      <c r="D121" s="873">
        <v>25971</v>
      </c>
      <c r="E121" s="873">
        <v>25011</v>
      </c>
      <c r="F121" s="873">
        <v>23406</v>
      </c>
      <c r="G121" s="873">
        <v>23393</v>
      </c>
      <c r="H121" s="873">
        <v>22246</v>
      </c>
      <c r="I121" s="873">
        <v>21267</v>
      </c>
      <c r="J121" s="873">
        <v>21284</v>
      </c>
      <c r="K121" s="873">
        <v>21051</v>
      </c>
      <c r="L121" s="873">
        <v>20093</v>
      </c>
      <c r="M121" s="873">
        <v>19508</v>
      </c>
      <c r="N121" s="873">
        <v>18199</v>
      </c>
      <c r="O121" s="873">
        <v>17082</v>
      </c>
      <c r="P121" s="873">
        <v>15942</v>
      </c>
      <c r="Q121" s="873">
        <v>16105</v>
      </c>
      <c r="R121" s="873">
        <v>15230</v>
      </c>
      <c r="S121" s="873">
        <v>15310</v>
      </c>
      <c r="T121" s="873">
        <v>15264</v>
      </c>
      <c r="U121" s="873">
        <v>15483</v>
      </c>
      <c r="V121" s="873">
        <v>14645</v>
      </c>
      <c r="W121" s="873">
        <v>14617</v>
      </c>
      <c r="X121" s="873">
        <v>13398</v>
      </c>
      <c r="Y121" s="873">
        <v>12087</v>
      </c>
      <c r="Z121" s="873">
        <v>11785</v>
      </c>
      <c r="AA121" s="873">
        <v>11253</v>
      </c>
      <c r="AB121" s="873">
        <v>10450</v>
      </c>
      <c r="AC121" s="873">
        <v>10875</v>
      </c>
      <c r="AD121" s="873">
        <v>9285</v>
      </c>
      <c r="AE121" s="873">
        <v>8524</v>
      </c>
      <c r="AF121" s="873">
        <v>8383</v>
      </c>
      <c r="AG121" s="873">
        <v>7666</v>
      </c>
      <c r="AH121" s="873">
        <v>7388</v>
      </c>
      <c r="AI121" s="873">
        <v>7028</v>
      </c>
      <c r="AJ121" s="873">
        <v>7098</v>
      </c>
      <c r="AK121" s="873">
        <v>7044</v>
      </c>
      <c r="AL121" s="873">
        <v>6826</v>
      </c>
      <c r="AM121" s="873">
        <v>6801</v>
      </c>
      <c r="AN121" s="873">
        <v>6079</v>
      </c>
      <c r="AO121" s="873">
        <v>5541</v>
      </c>
      <c r="AP121" s="873">
        <v>4408</v>
      </c>
      <c r="AQ121" s="874">
        <v>5289</v>
      </c>
    </row>
    <row r="122" spans="1:43">
      <c r="A122" s="694" t="s">
        <v>456</v>
      </c>
      <c r="B122" s="875"/>
      <c r="C122" s="876"/>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6"/>
      <c r="AA122" s="876"/>
      <c r="AB122" s="876"/>
      <c r="AC122" s="876"/>
      <c r="AD122" s="876"/>
      <c r="AE122" s="876"/>
      <c r="AF122" s="876"/>
      <c r="AG122" s="876"/>
      <c r="AH122" s="876"/>
      <c r="AI122" s="876"/>
      <c r="AJ122" s="876"/>
      <c r="AK122" s="876"/>
      <c r="AL122" s="876"/>
      <c r="AM122" s="876"/>
      <c r="AN122" s="876"/>
      <c r="AO122" s="876"/>
      <c r="AP122" s="876"/>
      <c r="AQ122" s="871"/>
    </row>
    <row r="123" spans="1:43">
      <c r="A123" s="691" t="s">
        <v>457</v>
      </c>
      <c r="B123" s="875"/>
      <c r="C123" s="876">
        <v>625</v>
      </c>
      <c r="D123" s="876">
        <v>666</v>
      </c>
      <c r="E123" s="876">
        <v>665</v>
      </c>
      <c r="F123" s="876">
        <v>588</v>
      </c>
      <c r="G123" s="876">
        <v>564</v>
      </c>
      <c r="H123" s="876">
        <v>584</v>
      </c>
      <c r="I123" s="876">
        <v>661</v>
      </c>
      <c r="J123" s="876">
        <v>668</v>
      </c>
      <c r="K123" s="876">
        <v>702</v>
      </c>
      <c r="L123" s="876">
        <v>781</v>
      </c>
      <c r="M123" s="876">
        <v>760</v>
      </c>
      <c r="N123" s="876">
        <v>735</v>
      </c>
      <c r="O123" s="876">
        <v>622</v>
      </c>
      <c r="P123" s="876">
        <v>564</v>
      </c>
      <c r="Q123" s="876">
        <v>632</v>
      </c>
      <c r="R123" s="876">
        <v>604</v>
      </c>
      <c r="S123" s="876">
        <v>637</v>
      </c>
      <c r="T123" s="876">
        <v>633</v>
      </c>
      <c r="U123" s="876">
        <v>565</v>
      </c>
      <c r="V123" s="876">
        <v>515</v>
      </c>
      <c r="W123" s="876">
        <v>454</v>
      </c>
      <c r="X123" s="876">
        <v>372</v>
      </c>
      <c r="Y123" s="876">
        <v>393</v>
      </c>
      <c r="Z123" s="876">
        <v>408</v>
      </c>
      <c r="AA123" s="876">
        <v>435</v>
      </c>
      <c r="AB123" s="876">
        <v>380</v>
      </c>
      <c r="AC123" s="876">
        <v>378</v>
      </c>
      <c r="AD123" s="876">
        <v>249</v>
      </c>
      <c r="AE123" s="876">
        <v>252</v>
      </c>
      <c r="AF123" s="876">
        <v>228</v>
      </c>
      <c r="AG123" s="876">
        <v>214</v>
      </c>
      <c r="AH123" s="876">
        <v>145</v>
      </c>
      <c r="AI123" s="876">
        <v>162</v>
      </c>
      <c r="AJ123" s="876">
        <v>153</v>
      </c>
      <c r="AK123" s="876">
        <v>121</v>
      </c>
      <c r="AL123" s="876">
        <v>167</v>
      </c>
      <c r="AM123" s="876">
        <v>317</v>
      </c>
      <c r="AN123" s="876">
        <v>261</v>
      </c>
      <c r="AO123" s="876">
        <v>277</v>
      </c>
      <c r="AP123" s="876">
        <v>186</v>
      </c>
      <c r="AQ123" s="871">
        <v>245</v>
      </c>
    </row>
    <row r="124" spans="1:43">
      <c r="A124" s="692" t="s">
        <v>458</v>
      </c>
      <c r="B124" s="875"/>
      <c r="C124" s="876">
        <v>730</v>
      </c>
      <c r="D124" s="876">
        <v>680</v>
      </c>
      <c r="E124" s="876">
        <v>649</v>
      </c>
      <c r="F124" s="876">
        <v>646</v>
      </c>
      <c r="G124" s="876">
        <v>600</v>
      </c>
      <c r="H124" s="876">
        <v>606</v>
      </c>
      <c r="I124" s="876">
        <v>607</v>
      </c>
      <c r="J124" s="876">
        <v>641</v>
      </c>
      <c r="K124" s="876">
        <v>583</v>
      </c>
      <c r="L124" s="876">
        <v>653</v>
      </c>
      <c r="M124" s="876">
        <v>584</v>
      </c>
      <c r="N124" s="876">
        <v>573</v>
      </c>
      <c r="O124" s="876">
        <v>578</v>
      </c>
      <c r="P124" s="876">
        <v>586</v>
      </c>
      <c r="Q124" s="876">
        <v>583</v>
      </c>
      <c r="R124" s="876">
        <v>546</v>
      </c>
      <c r="S124" s="876">
        <v>621</v>
      </c>
      <c r="T124" s="876">
        <v>621</v>
      </c>
      <c r="U124" s="876">
        <v>628</v>
      </c>
      <c r="V124" s="876">
        <v>650</v>
      </c>
      <c r="W124" s="876">
        <v>698</v>
      </c>
      <c r="X124" s="876">
        <v>606</v>
      </c>
      <c r="Y124" s="876">
        <v>461</v>
      </c>
      <c r="Z124" s="876">
        <v>408</v>
      </c>
      <c r="AA124" s="876">
        <v>410</v>
      </c>
      <c r="AB124" s="876">
        <v>400</v>
      </c>
      <c r="AC124" s="876">
        <v>431</v>
      </c>
      <c r="AD124" s="876">
        <v>366</v>
      </c>
      <c r="AE124" s="876">
        <v>372</v>
      </c>
      <c r="AF124" s="876">
        <v>356</v>
      </c>
      <c r="AG124" s="876">
        <v>300</v>
      </c>
      <c r="AH124" s="876">
        <v>302</v>
      </c>
      <c r="AI124" s="876">
        <v>276</v>
      </c>
      <c r="AJ124" s="876">
        <v>300</v>
      </c>
      <c r="AK124" s="876">
        <v>269</v>
      </c>
      <c r="AL124" s="876">
        <v>330</v>
      </c>
      <c r="AM124" s="876">
        <v>378</v>
      </c>
      <c r="AN124" s="876">
        <v>318</v>
      </c>
      <c r="AO124" s="876">
        <v>338</v>
      </c>
      <c r="AP124" s="876">
        <v>199</v>
      </c>
      <c r="AQ124" s="871">
        <v>296</v>
      </c>
    </row>
    <row r="125" spans="1:43">
      <c r="A125" s="693" t="s">
        <v>357</v>
      </c>
      <c r="B125" s="872">
        <v>1289</v>
      </c>
      <c r="C125" s="873">
        <v>1355</v>
      </c>
      <c r="D125" s="873">
        <v>1346</v>
      </c>
      <c r="E125" s="873">
        <v>1314</v>
      </c>
      <c r="F125" s="873">
        <v>1234</v>
      </c>
      <c r="G125" s="873">
        <v>1164</v>
      </c>
      <c r="H125" s="873">
        <v>1190</v>
      </c>
      <c r="I125" s="873">
        <v>1268</v>
      </c>
      <c r="J125" s="873">
        <v>1309</v>
      </c>
      <c r="K125" s="873">
        <v>1285</v>
      </c>
      <c r="L125" s="873">
        <v>1434</v>
      </c>
      <c r="M125" s="873">
        <v>1344</v>
      </c>
      <c r="N125" s="873">
        <v>1308</v>
      </c>
      <c r="O125" s="873">
        <v>1200</v>
      </c>
      <c r="P125" s="873">
        <v>1150</v>
      </c>
      <c r="Q125" s="873">
        <v>1215</v>
      </c>
      <c r="R125" s="873">
        <v>1150</v>
      </c>
      <c r="S125" s="873">
        <v>1258</v>
      </c>
      <c r="T125" s="873">
        <v>1254</v>
      </c>
      <c r="U125" s="873">
        <v>1193</v>
      </c>
      <c r="V125" s="873">
        <v>1165</v>
      </c>
      <c r="W125" s="873">
        <v>1152</v>
      </c>
      <c r="X125" s="873">
        <v>978</v>
      </c>
      <c r="Y125" s="873">
        <v>854</v>
      </c>
      <c r="Z125" s="873">
        <v>816</v>
      </c>
      <c r="AA125" s="873">
        <v>845</v>
      </c>
      <c r="AB125" s="873">
        <v>780</v>
      </c>
      <c r="AC125" s="873">
        <v>809</v>
      </c>
      <c r="AD125" s="873">
        <v>615</v>
      </c>
      <c r="AE125" s="873">
        <v>624</v>
      </c>
      <c r="AF125" s="873">
        <v>584</v>
      </c>
      <c r="AG125" s="873">
        <v>514</v>
      </c>
      <c r="AH125" s="873">
        <v>447</v>
      </c>
      <c r="AI125" s="873">
        <v>438</v>
      </c>
      <c r="AJ125" s="873">
        <v>453</v>
      </c>
      <c r="AK125" s="873">
        <v>390</v>
      </c>
      <c r="AL125" s="873">
        <v>497</v>
      </c>
      <c r="AM125" s="873">
        <v>695</v>
      </c>
      <c r="AN125" s="873">
        <v>579</v>
      </c>
      <c r="AO125" s="873">
        <v>615</v>
      </c>
      <c r="AP125" s="873">
        <v>385</v>
      </c>
      <c r="AQ125" s="874">
        <v>541</v>
      </c>
    </row>
    <row r="126" spans="1:43">
      <c r="A126" s="695" t="s">
        <v>459</v>
      </c>
      <c r="B126" s="877"/>
      <c r="C126" s="878"/>
      <c r="D126" s="878"/>
      <c r="E126" s="878"/>
      <c r="F126" s="878"/>
      <c r="G126" s="878"/>
      <c r="H126" s="878"/>
      <c r="I126" s="878"/>
      <c r="J126" s="878"/>
      <c r="K126" s="878"/>
      <c r="L126" s="878"/>
      <c r="M126" s="878"/>
      <c r="N126" s="878"/>
      <c r="O126" s="878"/>
      <c r="P126" s="878"/>
      <c r="Q126" s="878"/>
      <c r="R126" s="878"/>
      <c r="S126" s="878"/>
      <c r="T126" s="878"/>
      <c r="U126" s="878"/>
      <c r="V126" s="878"/>
      <c r="W126" s="878"/>
      <c r="X126" s="878"/>
      <c r="Y126" s="878"/>
      <c r="Z126" s="878"/>
      <c r="AA126" s="878"/>
      <c r="AB126" s="878"/>
      <c r="AC126" s="878"/>
      <c r="AD126" s="878"/>
      <c r="AE126" s="878"/>
      <c r="AF126" s="878"/>
      <c r="AG126" s="878"/>
      <c r="AH126" s="878"/>
      <c r="AI126" s="878"/>
      <c r="AJ126" s="878"/>
      <c r="AK126" s="878"/>
      <c r="AL126" s="878"/>
      <c r="AM126" s="878"/>
      <c r="AN126" s="878"/>
      <c r="AO126" s="878"/>
      <c r="AP126" s="878"/>
      <c r="AQ126" s="879"/>
    </row>
    <row r="127" spans="1:43">
      <c r="A127" s="693" t="s">
        <v>460</v>
      </c>
      <c r="B127" s="880">
        <v>242450</v>
      </c>
      <c r="C127" s="881">
        <v>232269</v>
      </c>
      <c r="D127" s="881">
        <v>223162</v>
      </c>
      <c r="E127" s="881">
        <v>209715</v>
      </c>
      <c r="F127" s="881">
        <v>199454</v>
      </c>
      <c r="G127" s="881">
        <v>191096</v>
      </c>
      <c r="H127" s="881">
        <v>184626</v>
      </c>
      <c r="I127" s="881">
        <v>170994</v>
      </c>
      <c r="J127" s="881">
        <v>175887</v>
      </c>
      <c r="K127" s="881">
        <v>170590</v>
      </c>
      <c r="L127" s="881">
        <v>162573</v>
      </c>
      <c r="M127" s="881">
        <v>148890</v>
      </c>
      <c r="N127" s="881">
        <v>143362</v>
      </c>
      <c r="O127" s="881">
        <v>137500</v>
      </c>
      <c r="P127" s="881">
        <v>132726</v>
      </c>
      <c r="Q127" s="881">
        <v>132949</v>
      </c>
      <c r="R127" s="881">
        <v>125406</v>
      </c>
      <c r="S127" s="881">
        <v>125202</v>
      </c>
      <c r="T127" s="881">
        <v>124387</v>
      </c>
      <c r="U127" s="881">
        <v>124524</v>
      </c>
      <c r="V127" s="881">
        <v>121223</v>
      </c>
      <c r="W127" s="881">
        <v>116745</v>
      </c>
      <c r="X127" s="881">
        <v>105470</v>
      </c>
      <c r="Y127" s="881">
        <v>90220</v>
      </c>
      <c r="Z127" s="881">
        <v>85390</v>
      </c>
      <c r="AA127" s="881">
        <v>84525</v>
      </c>
      <c r="AB127" s="881">
        <v>80309</v>
      </c>
      <c r="AC127" s="881">
        <v>81272</v>
      </c>
      <c r="AD127" s="881">
        <v>74487</v>
      </c>
      <c r="AE127" s="881">
        <v>72315</v>
      </c>
      <c r="AF127" s="881">
        <v>67288</v>
      </c>
      <c r="AG127" s="881">
        <v>65024</v>
      </c>
      <c r="AH127" s="881">
        <v>60437</v>
      </c>
      <c r="AI127" s="881">
        <v>56812</v>
      </c>
      <c r="AJ127" s="881">
        <v>58191</v>
      </c>
      <c r="AK127" s="881">
        <v>56603</v>
      </c>
      <c r="AL127" s="881">
        <v>57522</v>
      </c>
      <c r="AM127" s="881">
        <v>58613</v>
      </c>
      <c r="AN127" s="881">
        <v>55766</v>
      </c>
      <c r="AO127" s="881">
        <v>56016</v>
      </c>
      <c r="AP127" s="881">
        <v>45121</v>
      </c>
      <c r="AQ127" s="882">
        <v>53540</v>
      </c>
    </row>
    <row r="128" spans="1:43">
      <c r="A128" s="865"/>
      <c r="B128" s="865"/>
      <c r="C128" s="865"/>
      <c r="D128" s="865"/>
      <c r="E128" s="865"/>
      <c r="F128" s="865"/>
      <c r="G128" s="865"/>
      <c r="H128" s="865"/>
      <c r="I128" s="865"/>
      <c r="J128" s="865"/>
      <c r="K128" s="865"/>
      <c r="L128" s="865"/>
      <c r="M128" s="865"/>
      <c r="N128" s="865"/>
      <c r="O128" s="865"/>
      <c r="P128" s="865"/>
      <c r="Q128" s="865"/>
      <c r="R128" s="865"/>
      <c r="S128" s="865"/>
      <c r="T128" s="865"/>
      <c r="U128" s="865"/>
      <c r="V128" s="865"/>
      <c r="W128" s="865"/>
      <c r="X128" s="865"/>
      <c r="Y128" s="865"/>
      <c r="Z128" s="865"/>
      <c r="AA128" s="865"/>
      <c r="AB128" s="865"/>
      <c r="AC128" s="865"/>
      <c r="AD128" s="865"/>
      <c r="AE128" s="865"/>
      <c r="AF128" s="865"/>
      <c r="AG128" s="865"/>
      <c r="AH128" s="865"/>
      <c r="AI128" s="865"/>
      <c r="AJ128" s="865"/>
      <c r="AK128" s="865"/>
      <c r="AL128" s="865"/>
      <c r="AM128" s="865"/>
      <c r="AN128" s="865"/>
      <c r="AO128" s="865"/>
      <c r="AP128" s="865"/>
    </row>
    <row r="129" spans="1:42">
      <c r="A129" s="482" t="s">
        <v>554</v>
      </c>
      <c r="B129" s="865"/>
      <c r="C129" s="865"/>
      <c r="D129" s="865"/>
      <c r="E129" s="865"/>
      <c r="F129" s="865"/>
      <c r="G129" s="865"/>
      <c r="H129" s="865"/>
      <c r="I129" s="865"/>
      <c r="J129" s="865"/>
      <c r="K129" s="865"/>
      <c r="L129" s="865"/>
      <c r="M129" s="865"/>
      <c r="N129" s="865"/>
      <c r="O129" s="865"/>
      <c r="P129" s="865"/>
      <c r="Q129" s="865"/>
      <c r="R129" s="865"/>
      <c r="S129" s="865"/>
      <c r="T129" s="865"/>
      <c r="U129" s="865"/>
      <c r="V129" s="865"/>
      <c r="W129" s="865"/>
      <c r="X129" s="865"/>
      <c r="Y129" s="865"/>
      <c r="Z129" s="865"/>
      <c r="AA129" s="865"/>
      <c r="AB129" s="865"/>
      <c r="AC129" s="865"/>
      <c r="AD129" s="865"/>
      <c r="AE129" s="865"/>
      <c r="AF129" s="865"/>
      <c r="AG129" s="865"/>
      <c r="AH129" s="865"/>
      <c r="AI129" s="865"/>
      <c r="AJ129" s="865"/>
      <c r="AK129" s="865"/>
      <c r="AL129" s="865"/>
      <c r="AM129" s="865"/>
      <c r="AN129" s="865"/>
      <c r="AO129" s="865"/>
      <c r="AP129" s="865"/>
    </row>
    <row r="130" spans="1:42">
      <c r="A130" s="865"/>
      <c r="B130" s="865"/>
      <c r="C130" s="865"/>
      <c r="D130" s="865"/>
      <c r="E130" s="865"/>
      <c r="F130" s="865"/>
      <c r="G130" s="865"/>
      <c r="H130" s="865"/>
      <c r="I130" s="865"/>
      <c r="J130" s="865"/>
      <c r="K130" s="865"/>
      <c r="L130" s="865"/>
      <c r="M130" s="865"/>
      <c r="N130" s="865"/>
      <c r="O130" s="865"/>
      <c r="P130" s="865"/>
      <c r="Q130" s="865"/>
      <c r="R130" s="865"/>
      <c r="S130" s="865"/>
      <c r="T130" s="865"/>
      <c r="U130" s="865"/>
      <c r="V130" s="865"/>
      <c r="W130" s="865"/>
      <c r="X130" s="865"/>
      <c r="Y130" s="865"/>
      <c r="Z130" s="865"/>
      <c r="AA130" s="865"/>
      <c r="AB130" s="865"/>
      <c r="AC130" s="865"/>
      <c r="AD130" s="865"/>
      <c r="AE130" s="865"/>
      <c r="AF130" s="865"/>
      <c r="AG130" s="865"/>
      <c r="AH130" s="865"/>
      <c r="AI130" s="865"/>
      <c r="AJ130" s="865"/>
      <c r="AK130" s="865"/>
      <c r="AL130" s="865"/>
      <c r="AM130" s="865"/>
      <c r="AN130" s="865"/>
      <c r="AO130" s="865"/>
      <c r="AP130" s="865"/>
    </row>
    <row r="131" spans="1:42">
      <c r="A131" s="865"/>
      <c r="B131" s="865"/>
      <c r="C131" s="865"/>
      <c r="D131" s="865"/>
      <c r="E131" s="865"/>
      <c r="F131" s="865"/>
      <c r="G131" s="865"/>
      <c r="H131" s="865"/>
      <c r="I131" s="865"/>
      <c r="J131" s="865"/>
      <c r="K131" s="865"/>
      <c r="L131" s="865"/>
      <c r="M131" s="865"/>
      <c r="N131" s="865"/>
      <c r="O131" s="865"/>
      <c r="P131" s="865"/>
      <c r="Q131" s="865"/>
      <c r="R131" s="865"/>
      <c r="S131" s="865"/>
      <c r="T131" s="865"/>
      <c r="U131" s="865"/>
      <c r="V131" s="865"/>
      <c r="W131" s="865"/>
      <c r="X131" s="865"/>
      <c r="Y131" s="865"/>
      <c r="Z131" s="865"/>
      <c r="AA131" s="865"/>
      <c r="AB131" s="865"/>
      <c r="AC131" s="865"/>
      <c r="AD131" s="865"/>
      <c r="AE131" s="865"/>
      <c r="AF131" s="865"/>
      <c r="AG131" s="865"/>
      <c r="AH131" s="865"/>
      <c r="AI131" s="865"/>
      <c r="AJ131" s="865"/>
      <c r="AK131" s="865"/>
      <c r="AL131" s="865"/>
      <c r="AM131" s="865"/>
      <c r="AN131" s="865"/>
      <c r="AO131" s="865"/>
      <c r="AP131" s="865"/>
    </row>
    <row r="132" spans="1:42">
      <c r="A132" s="865"/>
      <c r="B132" s="865"/>
      <c r="C132" s="865"/>
      <c r="D132" s="865"/>
      <c r="E132" s="865"/>
      <c r="F132" s="865"/>
      <c r="G132" s="865"/>
      <c r="H132" s="865"/>
      <c r="I132" s="865"/>
      <c r="J132" s="865"/>
      <c r="K132" s="865"/>
      <c r="L132" s="865"/>
      <c r="M132" s="865"/>
      <c r="N132" s="865"/>
      <c r="O132" s="865"/>
      <c r="P132" s="865"/>
      <c r="Q132" s="865"/>
      <c r="R132" s="865"/>
      <c r="S132" s="865"/>
      <c r="T132" s="865"/>
      <c r="U132" s="865"/>
      <c r="V132" s="865"/>
      <c r="W132" s="865"/>
      <c r="X132" s="865"/>
      <c r="Y132" s="865"/>
      <c r="Z132" s="865"/>
      <c r="AA132" s="865"/>
      <c r="AB132" s="865"/>
      <c r="AC132" s="865"/>
      <c r="AD132" s="865"/>
      <c r="AE132" s="865"/>
      <c r="AF132" s="865"/>
      <c r="AG132" s="865"/>
      <c r="AH132" s="865"/>
      <c r="AI132" s="865"/>
      <c r="AJ132" s="865"/>
      <c r="AK132" s="865"/>
      <c r="AL132" s="865"/>
      <c r="AM132" s="865"/>
      <c r="AN132" s="865"/>
      <c r="AO132" s="865"/>
      <c r="AP132" s="865"/>
    </row>
    <row r="133" spans="1:42">
      <c r="A133" s="865"/>
      <c r="B133" s="865"/>
      <c r="C133" s="865"/>
      <c r="D133" s="865"/>
      <c r="E133" s="865"/>
      <c r="F133" s="865"/>
      <c r="G133" s="865"/>
      <c r="H133" s="865"/>
      <c r="I133" s="865"/>
      <c r="J133" s="865"/>
      <c r="K133" s="865"/>
      <c r="L133" s="865"/>
      <c r="M133" s="865"/>
      <c r="N133" s="865"/>
      <c r="O133" s="865"/>
      <c r="P133" s="865"/>
      <c r="Q133" s="865"/>
      <c r="R133" s="865"/>
      <c r="S133" s="865"/>
      <c r="T133" s="865"/>
      <c r="U133" s="865"/>
      <c r="V133" s="865"/>
      <c r="W133" s="865"/>
      <c r="X133" s="865"/>
      <c r="Y133" s="865"/>
      <c r="Z133" s="865"/>
      <c r="AA133" s="865"/>
      <c r="AB133" s="865"/>
      <c r="AC133" s="865"/>
      <c r="AD133" s="865"/>
      <c r="AE133" s="865"/>
      <c r="AF133" s="865"/>
      <c r="AG133" s="865"/>
      <c r="AH133" s="865"/>
      <c r="AI133" s="865"/>
      <c r="AJ133" s="865"/>
      <c r="AK133" s="865"/>
      <c r="AL133" s="865"/>
      <c r="AM133" s="865"/>
      <c r="AN133" s="865"/>
      <c r="AO133" s="865"/>
      <c r="AP133" s="865"/>
    </row>
    <row r="134" spans="1:42">
      <c r="A134" s="865"/>
      <c r="B134" s="865"/>
      <c r="C134" s="865"/>
      <c r="D134" s="865"/>
      <c r="E134" s="865"/>
      <c r="F134" s="865"/>
      <c r="G134" s="865"/>
      <c r="H134" s="865"/>
      <c r="I134" s="865"/>
      <c r="J134" s="865"/>
      <c r="K134" s="865"/>
      <c r="L134" s="865"/>
      <c r="M134" s="865"/>
      <c r="N134" s="865"/>
      <c r="O134" s="865"/>
      <c r="P134" s="865"/>
      <c r="Q134" s="865"/>
      <c r="R134" s="865"/>
      <c r="S134" s="865"/>
      <c r="T134" s="865"/>
      <c r="U134" s="865"/>
      <c r="V134" s="865"/>
      <c r="W134" s="865"/>
      <c r="X134" s="865"/>
      <c r="Y134" s="865"/>
      <c r="Z134" s="865"/>
      <c r="AA134" s="865"/>
      <c r="AB134" s="865"/>
      <c r="AC134" s="865"/>
      <c r="AD134" s="865"/>
      <c r="AE134" s="865"/>
      <c r="AF134" s="865"/>
      <c r="AG134" s="865"/>
      <c r="AH134" s="865"/>
      <c r="AI134" s="865"/>
      <c r="AJ134" s="865"/>
      <c r="AK134" s="865"/>
      <c r="AL134" s="865"/>
      <c r="AM134" s="865"/>
      <c r="AN134" s="865"/>
      <c r="AO134" s="865"/>
      <c r="AP134" s="86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showGridLines="0" workbookViewId="0">
      <pane xSplit="1" ySplit="3" topLeftCell="B4" activePane="bottomRight" state="frozen"/>
      <selection pane="topRight"/>
      <selection pane="bottomLeft"/>
      <selection pane="bottomRight"/>
    </sheetView>
  </sheetViews>
  <sheetFormatPr baseColWidth="10" defaultColWidth="11.42578125" defaultRowHeight="11.25"/>
  <cols>
    <col min="1" max="1" width="13.85546875" style="130" customWidth="1"/>
    <col min="2" max="37" width="5" style="130" customWidth="1"/>
    <col min="38" max="16384" width="11.42578125" style="130"/>
  </cols>
  <sheetData>
    <row r="1" spans="1:38" ht="12.75">
      <c r="A1" s="133" t="s">
        <v>495</v>
      </c>
      <c r="B1" s="134"/>
      <c r="C1" s="134"/>
      <c r="D1" s="134"/>
      <c r="E1" s="134"/>
      <c r="F1" s="134"/>
      <c r="G1" s="134"/>
      <c r="H1" s="134"/>
      <c r="I1" s="134"/>
      <c r="J1" s="134"/>
      <c r="K1" s="134"/>
      <c r="L1" s="134"/>
      <c r="M1" s="134"/>
      <c r="N1" s="134"/>
      <c r="O1" s="134"/>
      <c r="AL1" s="131"/>
    </row>
    <row r="2" spans="1:38">
      <c r="A2" s="135"/>
      <c r="B2" s="135"/>
      <c r="C2" s="135"/>
      <c r="D2" s="135"/>
      <c r="E2" s="135"/>
      <c r="F2" s="135"/>
      <c r="G2" s="135"/>
      <c r="H2" s="135"/>
      <c r="I2" s="135"/>
      <c r="J2" s="135"/>
      <c r="K2" s="135"/>
      <c r="AF2" s="132"/>
      <c r="AG2" s="132"/>
      <c r="AK2" s="132" t="s">
        <v>589</v>
      </c>
    </row>
    <row r="3" spans="1:38" s="131" customFormat="1" ht="22.5">
      <c r="A3" s="140"/>
      <c r="B3" s="883">
        <v>1985</v>
      </c>
      <c r="C3" s="884">
        <v>1986</v>
      </c>
      <c r="D3" s="884">
        <v>1987</v>
      </c>
      <c r="E3" s="884">
        <v>1988</v>
      </c>
      <c r="F3" s="884">
        <v>1989</v>
      </c>
      <c r="G3" s="884">
        <v>1990</v>
      </c>
      <c r="H3" s="884">
        <v>1991</v>
      </c>
      <c r="I3" s="884">
        <v>1992</v>
      </c>
      <c r="J3" s="884">
        <v>1993</v>
      </c>
      <c r="K3" s="884">
        <v>1994</v>
      </c>
      <c r="L3" s="884">
        <v>1995</v>
      </c>
      <c r="M3" s="884">
        <v>1996</v>
      </c>
      <c r="N3" s="884">
        <v>1997</v>
      </c>
      <c r="O3" s="884">
        <v>1998</v>
      </c>
      <c r="P3" s="884">
        <v>1999</v>
      </c>
      <c r="Q3" s="884">
        <v>2000</v>
      </c>
      <c r="R3" s="884">
        <v>2001</v>
      </c>
      <c r="S3" s="884">
        <v>2002</v>
      </c>
      <c r="T3" s="885">
        <v>2003</v>
      </c>
      <c r="U3" s="885">
        <v>2004</v>
      </c>
      <c r="V3" s="885">
        <v>2005</v>
      </c>
      <c r="W3" s="885">
        <v>2006</v>
      </c>
      <c r="X3" s="885">
        <v>2007</v>
      </c>
      <c r="Y3" s="885">
        <v>2008</v>
      </c>
      <c r="Z3" s="885">
        <v>2009</v>
      </c>
      <c r="AA3" s="885">
        <v>2010</v>
      </c>
      <c r="AB3" s="885">
        <v>2011</v>
      </c>
      <c r="AC3" s="885">
        <v>2012</v>
      </c>
      <c r="AD3" s="885">
        <v>2013</v>
      </c>
      <c r="AE3" s="885">
        <v>2014</v>
      </c>
      <c r="AF3" s="885">
        <v>2015</v>
      </c>
      <c r="AG3" s="885">
        <v>2016</v>
      </c>
      <c r="AH3" s="885">
        <v>2017</v>
      </c>
      <c r="AI3" s="885">
        <v>2018</v>
      </c>
      <c r="AJ3" s="885">
        <v>2019</v>
      </c>
      <c r="AK3" s="886" t="s">
        <v>341</v>
      </c>
    </row>
    <row r="4" spans="1:38" s="131" customFormat="1">
      <c r="A4" s="887" t="s">
        <v>590</v>
      </c>
      <c r="B4" s="888">
        <v>138</v>
      </c>
      <c r="C4" s="738">
        <v>147</v>
      </c>
      <c r="D4" s="738">
        <v>130</v>
      </c>
      <c r="E4" s="738">
        <v>134</v>
      </c>
      <c r="F4" s="738">
        <v>130</v>
      </c>
      <c r="G4" s="738">
        <v>126</v>
      </c>
      <c r="H4" s="738">
        <v>118</v>
      </c>
      <c r="I4" s="738">
        <v>132</v>
      </c>
      <c r="J4" s="738">
        <v>123</v>
      </c>
      <c r="K4" s="738">
        <v>121</v>
      </c>
      <c r="L4" s="740">
        <v>115.94508186509</v>
      </c>
      <c r="M4" s="738">
        <v>107</v>
      </c>
      <c r="N4" s="738">
        <v>104</v>
      </c>
      <c r="O4" s="738">
        <v>95</v>
      </c>
      <c r="P4" s="739">
        <v>95</v>
      </c>
      <c r="Q4" s="740">
        <v>91.317948760079005</v>
      </c>
      <c r="R4" s="740">
        <v>84.816909990015006</v>
      </c>
      <c r="S4" s="740">
        <v>82.993381308166008</v>
      </c>
      <c r="T4" s="740">
        <v>80.121953051661009</v>
      </c>
      <c r="U4" s="740">
        <v>70.784947514270002</v>
      </c>
      <c r="V4" s="740">
        <v>64.981149466716005</v>
      </c>
      <c r="W4" s="740">
        <v>61.755504849433002</v>
      </c>
      <c r="X4" s="740">
        <v>60.122768043979995</v>
      </c>
      <c r="Y4" s="740">
        <v>54.452904179417999</v>
      </c>
      <c r="Z4" s="740">
        <v>50.632691577787995</v>
      </c>
      <c r="AA4" s="740">
        <v>44.595346556269</v>
      </c>
      <c r="AB4" s="740">
        <v>49.038794371270995</v>
      </c>
      <c r="AC4" s="740">
        <v>44.816309152860001</v>
      </c>
      <c r="AD4" s="740">
        <v>41.466029163620995</v>
      </c>
      <c r="AE4" s="740">
        <v>41.811391302459995</v>
      </c>
      <c r="AF4" s="740">
        <v>42.599814326880001</v>
      </c>
      <c r="AG4" s="740">
        <v>39.013974012068999</v>
      </c>
      <c r="AH4" s="740">
        <v>38.535340536623004</v>
      </c>
      <c r="AI4" s="740">
        <v>39.556794322702999</v>
      </c>
      <c r="AJ4" s="740">
        <v>36.690302038879004</v>
      </c>
      <c r="AK4" s="889">
        <v>32.693369345819001</v>
      </c>
    </row>
    <row r="5" spans="1:38" s="131" customFormat="1">
      <c r="A5" s="890" t="s">
        <v>217</v>
      </c>
      <c r="B5" s="891" t="s">
        <v>77</v>
      </c>
      <c r="C5" s="741" t="s">
        <v>77</v>
      </c>
      <c r="D5" s="741" t="s">
        <v>77</v>
      </c>
      <c r="E5" s="741" t="s">
        <v>77</v>
      </c>
      <c r="F5" s="741" t="s">
        <v>77</v>
      </c>
      <c r="G5" s="139">
        <v>203.79818067611001</v>
      </c>
      <c r="H5" s="741" t="s">
        <v>77</v>
      </c>
      <c r="I5" s="741" t="s">
        <v>77</v>
      </c>
      <c r="J5" s="741" t="s">
        <v>77</v>
      </c>
      <c r="K5" s="741" t="s">
        <v>77</v>
      </c>
      <c r="L5" s="139">
        <v>152.32601190736</v>
      </c>
      <c r="M5" s="741" t="s">
        <v>77</v>
      </c>
      <c r="N5" s="741" t="s">
        <v>77</v>
      </c>
      <c r="O5" s="741" t="s">
        <v>77</v>
      </c>
      <c r="P5" s="741" t="s">
        <v>77</v>
      </c>
      <c r="Q5" s="139">
        <v>121.96667260670999</v>
      </c>
      <c r="R5" s="139">
        <v>119.43728333291</v>
      </c>
      <c r="S5" s="139">
        <v>118.55688001944999</v>
      </c>
      <c r="T5" s="139">
        <v>114.93439789005001</v>
      </c>
      <c r="U5" s="139">
        <v>107.82832404449999</v>
      </c>
      <c r="V5" s="139">
        <v>93.643016968284996</v>
      </c>
      <c r="W5" s="139">
        <v>88.438774563263991</v>
      </c>
      <c r="X5" s="139">
        <v>83.424041384120002</v>
      </c>
      <c r="Y5" s="139">
        <v>81.728562712347994</v>
      </c>
      <c r="Z5" s="139">
        <v>75.944783703137006</v>
      </c>
      <c r="AA5" s="139">
        <v>66.094779194943996</v>
      </c>
      <c r="AB5" s="139">
        <v>62.446538360322997</v>
      </c>
      <c r="AC5" s="139">
        <v>63.153230073640003</v>
      </c>
      <c r="AD5" s="139">
        <v>53.834303928366005</v>
      </c>
      <c r="AE5" s="139">
        <v>50.541938878105</v>
      </c>
      <c r="AF5" s="139">
        <v>55.795472203255002</v>
      </c>
      <c r="AG5" s="139">
        <v>49.652484331021</v>
      </c>
      <c r="AH5" s="139">
        <v>47.190968970798004</v>
      </c>
      <c r="AI5" s="139">
        <v>46.359966208232002</v>
      </c>
      <c r="AJ5" s="139">
        <v>46.959088587305004</v>
      </c>
      <c r="AK5" s="892">
        <v>38.647065114912003</v>
      </c>
    </row>
    <row r="6" spans="1:38" s="131" customFormat="1">
      <c r="A6" s="890" t="s">
        <v>218</v>
      </c>
      <c r="B6" s="891" t="s">
        <v>77</v>
      </c>
      <c r="C6" s="741" t="s">
        <v>77</v>
      </c>
      <c r="D6" s="741" t="s">
        <v>77</v>
      </c>
      <c r="E6" s="741" t="s">
        <v>77</v>
      </c>
      <c r="F6" s="741" t="s">
        <v>77</v>
      </c>
      <c r="G6" s="139">
        <v>198.63724396051001</v>
      </c>
      <c r="H6" s="741" t="s">
        <v>77</v>
      </c>
      <c r="I6" s="741" t="s">
        <v>77</v>
      </c>
      <c r="J6" s="741" t="s">
        <v>77</v>
      </c>
      <c r="K6" s="741" t="s">
        <v>77</v>
      </c>
      <c r="L6" s="139">
        <v>143.03236914314999</v>
      </c>
      <c r="M6" s="741" t="s">
        <v>77</v>
      </c>
      <c r="N6" s="741" t="s">
        <v>77</v>
      </c>
      <c r="O6" s="741" t="s">
        <v>77</v>
      </c>
      <c r="P6" s="741" t="s">
        <v>77</v>
      </c>
      <c r="Q6" s="139">
        <v>143.56751604268999</v>
      </c>
      <c r="R6" s="139">
        <v>144.78613061890999</v>
      </c>
      <c r="S6" s="139">
        <v>131.23531423001</v>
      </c>
      <c r="T6" s="139">
        <v>117.13193053121</v>
      </c>
      <c r="U6" s="139">
        <v>111.76923289274001</v>
      </c>
      <c r="V6" s="139">
        <v>108.27264257620999</v>
      </c>
      <c r="W6" s="139">
        <v>105.21927563854</v>
      </c>
      <c r="X6" s="139">
        <v>103.35835285710002</v>
      </c>
      <c r="Y6" s="139">
        <v>91.873283118022016</v>
      </c>
      <c r="Z6" s="139">
        <v>88.904760310533987</v>
      </c>
      <c r="AA6" s="139">
        <v>78.413971340155001</v>
      </c>
      <c r="AB6" s="139">
        <v>80.358975543054996</v>
      </c>
      <c r="AC6" s="139">
        <v>74.539087955222001</v>
      </c>
      <c r="AD6" s="139">
        <v>68.448710324161993</v>
      </c>
      <c r="AE6" s="139">
        <v>66.631845192311005</v>
      </c>
      <c r="AF6" s="139">
        <v>67.810040050639003</v>
      </c>
      <c r="AG6" s="139">
        <v>59.233760909731998</v>
      </c>
      <c r="AH6" s="139">
        <v>53.648224626966005</v>
      </c>
      <c r="AI6" s="139">
        <v>52.989014692958996</v>
      </c>
      <c r="AJ6" s="139">
        <v>56.217444185637</v>
      </c>
      <c r="AK6" s="892">
        <v>43.306799601473003</v>
      </c>
    </row>
    <row r="7" spans="1:38" s="131" customFormat="1">
      <c r="A7" s="890" t="s">
        <v>219</v>
      </c>
      <c r="B7" s="891" t="s">
        <v>77</v>
      </c>
      <c r="C7" s="741" t="s">
        <v>77</v>
      </c>
      <c r="D7" s="741" t="s">
        <v>77</v>
      </c>
      <c r="E7" s="741" t="s">
        <v>77</v>
      </c>
      <c r="F7" s="741" t="s">
        <v>77</v>
      </c>
      <c r="G7" s="139">
        <v>123.45657376073</v>
      </c>
      <c r="H7" s="741" t="s">
        <v>77</v>
      </c>
      <c r="I7" s="741" t="s">
        <v>77</v>
      </c>
      <c r="J7" s="741" t="s">
        <v>77</v>
      </c>
      <c r="K7" s="741" t="s">
        <v>77</v>
      </c>
      <c r="L7" s="139">
        <v>111.58578742179</v>
      </c>
      <c r="M7" s="741" t="s">
        <v>77</v>
      </c>
      <c r="N7" s="741" t="s">
        <v>77</v>
      </c>
      <c r="O7" s="741" t="s">
        <v>77</v>
      </c>
      <c r="P7" s="741" t="s">
        <v>77</v>
      </c>
      <c r="Q7" s="139">
        <v>93.433045279380011</v>
      </c>
      <c r="R7" s="139">
        <v>80.572615181450999</v>
      </c>
      <c r="S7" s="139">
        <v>86.246175270856014</v>
      </c>
      <c r="T7" s="139">
        <v>80.245089307026007</v>
      </c>
      <c r="U7" s="139">
        <v>68.363210588331</v>
      </c>
      <c r="V7" s="139">
        <v>61.167109096436</v>
      </c>
      <c r="W7" s="139">
        <v>56.379974496353</v>
      </c>
      <c r="X7" s="139">
        <v>74.535292644652003</v>
      </c>
      <c r="Y7" s="139">
        <v>74.144539117726993</v>
      </c>
      <c r="Z7" s="139">
        <v>54.976448125911006</v>
      </c>
      <c r="AA7" s="139">
        <v>46.072641559546</v>
      </c>
      <c r="AB7" s="139">
        <v>39.563876598111001</v>
      </c>
      <c r="AC7" s="139">
        <v>29.925548103436999</v>
      </c>
      <c r="AD7" s="139">
        <v>34.091144370106001</v>
      </c>
      <c r="AE7" s="139">
        <v>32.34270472088</v>
      </c>
      <c r="AF7" s="139">
        <v>31.450346881423997</v>
      </c>
      <c r="AG7" s="139">
        <v>36.970513474876</v>
      </c>
      <c r="AH7" s="139">
        <v>30.4412996939</v>
      </c>
      <c r="AI7" s="139">
        <v>29.578685357166997</v>
      </c>
      <c r="AJ7" s="139">
        <v>34.274409881639997</v>
      </c>
      <c r="AK7" s="892">
        <v>27.993583115095003</v>
      </c>
    </row>
    <row r="8" spans="1:38" s="131" customFormat="1">
      <c r="A8" s="890" t="s">
        <v>212</v>
      </c>
      <c r="B8" s="893">
        <v>166</v>
      </c>
      <c r="C8" s="136">
        <v>183</v>
      </c>
      <c r="D8" s="136">
        <v>197</v>
      </c>
      <c r="E8" s="136">
        <v>213</v>
      </c>
      <c r="F8" s="136">
        <v>241</v>
      </c>
      <c r="G8" s="139">
        <v>232.62584119211999</v>
      </c>
      <c r="H8" s="136">
        <v>227</v>
      </c>
      <c r="I8" s="136">
        <v>201</v>
      </c>
      <c r="J8" s="136">
        <v>163</v>
      </c>
      <c r="K8" s="136">
        <v>144</v>
      </c>
      <c r="L8" s="139">
        <v>146.17556826991</v>
      </c>
      <c r="M8" s="136">
        <v>140</v>
      </c>
      <c r="N8" s="136">
        <v>143</v>
      </c>
      <c r="O8" s="136">
        <v>151</v>
      </c>
      <c r="P8" s="137">
        <v>146</v>
      </c>
      <c r="Q8" s="139">
        <v>144.22077684062</v>
      </c>
      <c r="R8" s="139">
        <v>136.30055970686999</v>
      </c>
      <c r="S8" s="139">
        <v>130.30251677593</v>
      </c>
      <c r="T8" s="139">
        <v>129.07671680281001</v>
      </c>
      <c r="U8" s="139">
        <v>111.42853187608999</v>
      </c>
      <c r="V8" s="139">
        <v>102.59528184578001</v>
      </c>
      <c r="W8" s="139">
        <v>93.251595189644988</v>
      </c>
      <c r="X8" s="139">
        <v>85.36403955764699</v>
      </c>
      <c r="Y8" s="139">
        <v>67.879834037747003</v>
      </c>
      <c r="Z8" s="139">
        <v>58.694694442968</v>
      </c>
      <c r="AA8" s="139">
        <v>53.305662001360005</v>
      </c>
      <c r="AB8" s="139">
        <v>44.142377252156002</v>
      </c>
      <c r="AC8" s="139">
        <v>40.646569661268003</v>
      </c>
      <c r="AD8" s="139">
        <v>35.952832451882998</v>
      </c>
      <c r="AE8" s="139">
        <v>36.291554394149003</v>
      </c>
      <c r="AF8" s="139">
        <v>36.362019751961</v>
      </c>
      <c r="AG8" s="139">
        <v>38.974938447051997</v>
      </c>
      <c r="AH8" s="139">
        <v>39.331967804786004</v>
      </c>
      <c r="AI8" s="139">
        <v>38.706817652974998</v>
      </c>
      <c r="AJ8" s="139">
        <v>37.390496976163</v>
      </c>
      <c r="AK8" s="892">
        <v>28.944101840646002</v>
      </c>
    </row>
    <row r="9" spans="1:38" s="131" customFormat="1">
      <c r="A9" s="890" t="s">
        <v>220</v>
      </c>
      <c r="B9" s="891" t="s">
        <v>77</v>
      </c>
      <c r="C9" s="741" t="s">
        <v>77</v>
      </c>
      <c r="D9" s="741" t="s">
        <v>77</v>
      </c>
      <c r="E9" s="741" t="s">
        <v>77</v>
      </c>
      <c r="F9" s="741" t="s">
        <v>77</v>
      </c>
      <c r="G9" s="139">
        <v>130.46844201581999</v>
      </c>
      <c r="H9" s="741" t="s">
        <v>77</v>
      </c>
      <c r="I9" s="741" t="s">
        <v>77</v>
      </c>
      <c r="J9" s="741" t="s">
        <v>77</v>
      </c>
      <c r="K9" s="741" t="s">
        <v>77</v>
      </c>
      <c r="L9" s="139">
        <v>86.491719349471992</v>
      </c>
      <c r="M9" s="741" t="s">
        <v>77</v>
      </c>
      <c r="N9" s="741" t="s">
        <v>77</v>
      </c>
      <c r="O9" s="741" t="s">
        <v>77</v>
      </c>
      <c r="P9" s="741" t="s">
        <v>77</v>
      </c>
      <c r="Q9" s="139">
        <v>76.576459854790997</v>
      </c>
      <c r="R9" s="139">
        <v>83.572744476816013</v>
      </c>
      <c r="S9" s="139">
        <v>79.886026701953</v>
      </c>
      <c r="T9" s="139">
        <v>72.79648963418299</v>
      </c>
      <c r="U9" s="139">
        <v>71.842768939094995</v>
      </c>
      <c r="V9" s="139">
        <v>72.375053254862991</v>
      </c>
      <c r="W9" s="139">
        <v>63.932049364674995</v>
      </c>
      <c r="X9" s="139">
        <v>72.011226171154007</v>
      </c>
      <c r="Y9" s="139">
        <v>64.899733684696997</v>
      </c>
      <c r="Z9" s="139">
        <v>52.381440523408997</v>
      </c>
      <c r="AA9" s="139">
        <v>50.827564311350997</v>
      </c>
      <c r="AB9" s="139">
        <v>54.322791983146999</v>
      </c>
      <c r="AC9" s="139">
        <v>47.211145088736004</v>
      </c>
      <c r="AD9" s="139">
        <v>47.54293329579</v>
      </c>
      <c r="AE9" s="139">
        <v>42.008559473296998</v>
      </c>
      <c r="AF9" s="139">
        <v>49.344332611504996</v>
      </c>
      <c r="AG9" s="139">
        <v>47.017590410452996</v>
      </c>
      <c r="AH9" s="139">
        <v>43.245741929763</v>
      </c>
      <c r="AI9" s="139">
        <v>43.351054664046998</v>
      </c>
      <c r="AJ9" s="139">
        <v>38.239053527245005</v>
      </c>
      <c r="AK9" s="892">
        <v>40.359857904342</v>
      </c>
    </row>
    <row r="10" spans="1:38" s="131" customFormat="1">
      <c r="A10" s="890" t="s">
        <v>591</v>
      </c>
      <c r="B10" s="893">
        <v>207</v>
      </c>
      <c r="C10" s="136">
        <v>216</v>
      </c>
      <c r="D10" s="136">
        <v>194</v>
      </c>
      <c r="E10" s="136">
        <v>206</v>
      </c>
      <c r="F10" s="136">
        <v>205</v>
      </c>
      <c r="G10" s="139">
        <v>198.22542729378</v>
      </c>
      <c r="H10" s="136">
        <v>185</v>
      </c>
      <c r="I10" s="136">
        <v>173</v>
      </c>
      <c r="J10" s="136">
        <v>166</v>
      </c>
      <c r="K10" s="136">
        <v>156</v>
      </c>
      <c r="L10" s="139">
        <v>153.94995215361999</v>
      </c>
      <c r="M10" s="136">
        <v>147</v>
      </c>
      <c r="N10" s="136">
        <v>144</v>
      </c>
      <c r="O10" s="136">
        <v>152</v>
      </c>
      <c r="P10" s="137">
        <v>144</v>
      </c>
      <c r="Q10" s="139">
        <v>137.26210238377001</v>
      </c>
      <c r="R10" s="139">
        <v>137.68300957240999</v>
      </c>
      <c r="S10" s="139">
        <v>128.25474908236001</v>
      </c>
      <c r="T10" s="139">
        <v>100.79558128677</v>
      </c>
      <c r="U10" s="139">
        <v>92.437998241512986</v>
      </c>
      <c r="V10" s="139">
        <v>87.232862072476991</v>
      </c>
      <c r="W10" s="139">
        <v>76.694144582028997</v>
      </c>
      <c r="X10" s="139">
        <v>74.763042420841998</v>
      </c>
      <c r="Y10" s="139">
        <v>68.801950904666</v>
      </c>
      <c r="Z10" s="139">
        <v>68.389522321759003</v>
      </c>
      <c r="AA10" s="139">
        <v>63.602088003016</v>
      </c>
      <c r="AB10" s="139">
        <v>62.834602582791995</v>
      </c>
      <c r="AC10" s="139">
        <v>57.640142507638998</v>
      </c>
      <c r="AD10" s="139">
        <v>51.304702284762996</v>
      </c>
      <c r="AE10" s="139">
        <v>52.851911972579003</v>
      </c>
      <c r="AF10" s="139">
        <v>53.825129231242997</v>
      </c>
      <c r="AG10" s="139">
        <v>53.933071989311998</v>
      </c>
      <c r="AH10" s="139">
        <v>53.359401443700001</v>
      </c>
      <c r="AI10" s="139">
        <v>50.181496957313996</v>
      </c>
      <c r="AJ10" s="139">
        <v>50.052419263010002</v>
      </c>
      <c r="AK10" s="892">
        <v>39.017967658941998</v>
      </c>
    </row>
    <row r="11" spans="1:38">
      <c r="A11" s="890" t="s">
        <v>221</v>
      </c>
      <c r="B11" s="891" t="s">
        <v>77</v>
      </c>
      <c r="C11" s="741" t="s">
        <v>77</v>
      </c>
      <c r="D11" s="741" t="s">
        <v>77</v>
      </c>
      <c r="E11" s="741" t="s">
        <v>77</v>
      </c>
      <c r="F11" s="741" t="s">
        <v>77</v>
      </c>
      <c r="G11" s="139">
        <v>202.55131662308</v>
      </c>
      <c r="H11" s="741" t="s">
        <v>77</v>
      </c>
      <c r="I11" s="741" t="s">
        <v>77</v>
      </c>
      <c r="J11" s="741" t="s">
        <v>77</v>
      </c>
      <c r="K11" s="741" t="s">
        <v>77</v>
      </c>
      <c r="L11" s="139">
        <v>227.55858052524999</v>
      </c>
      <c r="M11" s="741" t="s">
        <v>77</v>
      </c>
      <c r="N11" s="741" t="s">
        <v>77</v>
      </c>
      <c r="O11" s="741" t="s">
        <v>77</v>
      </c>
      <c r="P11" s="741" t="s">
        <v>77</v>
      </c>
      <c r="Q11" s="139">
        <v>186.81634229376002</v>
      </c>
      <c r="R11" s="139">
        <v>171.92524726828998</v>
      </c>
      <c r="S11" s="139">
        <v>148.97148590943002</v>
      </c>
      <c r="T11" s="139">
        <v>145.92364347608</v>
      </c>
      <c r="U11" s="139">
        <v>151.29901986320999</v>
      </c>
      <c r="V11" s="139">
        <v>149.72394534697</v>
      </c>
      <c r="W11" s="139">
        <v>149.11655416030999</v>
      </c>
      <c r="X11" s="139">
        <v>144.65468629137001</v>
      </c>
      <c r="Y11" s="139">
        <v>138.88113849266</v>
      </c>
      <c r="Z11" s="139">
        <v>130.10857095572999</v>
      </c>
      <c r="AA11" s="139">
        <v>112.48698530944999</v>
      </c>
      <c r="AB11" s="139">
        <v>102.57662410889999</v>
      </c>
      <c r="AC11" s="139">
        <v>88.824685782673996</v>
      </c>
      <c r="AD11" s="139">
        <v>79.882838503527992</v>
      </c>
      <c r="AE11" s="139">
        <v>72.756844703123008</v>
      </c>
      <c r="AF11" s="139">
        <v>73.033586792728002</v>
      </c>
      <c r="AG11" s="139">
        <v>76.411281124151003</v>
      </c>
      <c r="AH11" s="139">
        <v>67.885113129009</v>
      </c>
      <c r="AI11" s="139">
        <v>65.169839584439998</v>
      </c>
      <c r="AJ11" s="139">
        <v>64.151582730505993</v>
      </c>
      <c r="AK11" s="892">
        <v>54.484905395452003</v>
      </c>
    </row>
    <row r="12" spans="1:38">
      <c r="A12" s="890" t="s">
        <v>222</v>
      </c>
      <c r="B12" s="891" t="s">
        <v>77</v>
      </c>
      <c r="C12" s="741" t="s">
        <v>77</v>
      </c>
      <c r="D12" s="741" t="s">
        <v>77</v>
      </c>
      <c r="E12" s="741" t="s">
        <v>77</v>
      </c>
      <c r="F12" s="741" t="s">
        <v>77</v>
      </c>
      <c r="G12" s="139">
        <v>234.41363770736001</v>
      </c>
      <c r="H12" s="741" t="s">
        <v>77</v>
      </c>
      <c r="I12" s="741" t="s">
        <v>77</v>
      </c>
      <c r="J12" s="741" t="s">
        <v>77</v>
      </c>
      <c r="K12" s="741" t="s">
        <v>77</v>
      </c>
      <c r="L12" s="139">
        <v>153.72410924183001</v>
      </c>
      <c r="M12" s="741" t="s">
        <v>77</v>
      </c>
      <c r="N12" s="741" t="s">
        <v>77</v>
      </c>
      <c r="O12" s="741" t="s">
        <v>77</v>
      </c>
      <c r="P12" s="741" t="s">
        <v>77</v>
      </c>
      <c r="Q12" s="139">
        <v>117.39794498811</v>
      </c>
      <c r="R12" s="139">
        <v>121.46703949238001</v>
      </c>
      <c r="S12" s="139">
        <v>140.44428946541001</v>
      </c>
      <c r="T12" s="139">
        <v>130.73877662817</v>
      </c>
      <c r="U12" s="139">
        <v>128.10448264866</v>
      </c>
      <c r="V12" s="139">
        <v>126.56536749661001</v>
      </c>
      <c r="W12" s="139">
        <v>129.30973313269999</v>
      </c>
      <c r="X12" s="139">
        <v>122.39029031732001</v>
      </c>
      <c r="Y12" s="139">
        <v>99.149849767073007</v>
      </c>
      <c r="Z12" s="139">
        <v>81.946171733057</v>
      </c>
      <c r="AA12" s="139">
        <v>73.894154013790995</v>
      </c>
      <c r="AB12" s="139">
        <v>63.891223889469003</v>
      </c>
      <c r="AC12" s="139">
        <v>60.914676661371999</v>
      </c>
      <c r="AD12" s="139">
        <v>59.643964888577003</v>
      </c>
      <c r="AE12" s="139">
        <v>63.377226618637998</v>
      </c>
      <c r="AF12" s="139">
        <v>65.749615116160996</v>
      </c>
      <c r="AG12" s="139">
        <v>61.848423551838998</v>
      </c>
      <c r="AH12" s="139">
        <v>63.791386448117002</v>
      </c>
      <c r="AI12" s="139">
        <v>64.836975402139998</v>
      </c>
      <c r="AJ12" s="139">
        <v>61.599818925183001</v>
      </c>
      <c r="AK12" s="892">
        <v>47.289909459272003</v>
      </c>
    </row>
    <row r="13" spans="1:38">
      <c r="A13" s="890" t="s">
        <v>223</v>
      </c>
      <c r="B13" s="891" t="s">
        <v>77</v>
      </c>
      <c r="C13" s="741" t="s">
        <v>77</v>
      </c>
      <c r="D13" s="741" t="s">
        <v>77</v>
      </c>
      <c r="E13" s="741" t="s">
        <v>77</v>
      </c>
      <c r="F13" s="741" t="s">
        <v>77</v>
      </c>
      <c r="G13" s="139">
        <v>136.29999686338999</v>
      </c>
      <c r="H13" s="741" t="s">
        <v>77</v>
      </c>
      <c r="I13" s="741" t="s">
        <v>77</v>
      </c>
      <c r="J13" s="741" t="s">
        <v>77</v>
      </c>
      <c r="K13" s="741" t="s">
        <v>77</v>
      </c>
      <c r="L13" s="139">
        <v>121.46929481376</v>
      </c>
      <c r="M13" s="741" t="s">
        <v>77</v>
      </c>
      <c r="N13" s="741" t="s">
        <v>77</v>
      </c>
      <c r="O13" s="741" t="s">
        <v>77</v>
      </c>
      <c r="P13" s="741" t="s">
        <v>77</v>
      </c>
      <c r="Q13" s="139">
        <v>109.85912883034001</v>
      </c>
      <c r="R13" s="139">
        <v>107.23278620261</v>
      </c>
      <c r="S13" s="139">
        <v>96.417623705606005</v>
      </c>
      <c r="T13" s="139">
        <v>84.506523525228999</v>
      </c>
      <c r="U13" s="139">
        <v>92.830437263627005</v>
      </c>
      <c r="V13" s="139">
        <v>96.311184355172003</v>
      </c>
      <c r="W13" s="139">
        <v>86.736328215968996</v>
      </c>
      <c r="X13" s="139">
        <v>77.878066909702</v>
      </c>
      <c r="Y13" s="139">
        <v>62.587417685768997</v>
      </c>
      <c r="Z13" s="139">
        <v>52.63947137585</v>
      </c>
      <c r="AA13" s="139">
        <v>46.599264786693993</v>
      </c>
      <c r="AB13" s="139">
        <v>40.692374183444997</v>
      </c>
      <c r="AC13" s="139">
        <v>35.568496960421001</v>
      </c>
      <c r="AD13" s="139">
        <v>40.948908177953996</v>
      </c>
      <c r="AE13" s="139">
        <v>41.398474983678</v>
      </c>
      <c r="AF13" s="139">
        <v>34.632945294697997</v>
      </c>
      <c r="AG13" s="139">
        <v>38.508037812353997</v>
      </c>
      <c r="AH13" s="139">
        <v>32.397071889938999</v>
      </c>
      <c r="AI13" s="139">
        <v>28.362087383383997</v>
      </c>
      <c r="AJ13" s="139">
        <v>28.546726913853998</v>
      </c>
      <c r="AK13" s="892">
        <v>29.610590519776999</v>
      </c>
    </row>
    <row r="14" spans="1:38" s="131" customFormat="1">
      <c r="A14" s="890" t="s">
        <v>213</v>
      </c>
      <c r="B14" s="893">
        <v>135</v>
      </c>
      <c r="C14" s="136">
        <v>134</v>
      </c>
      <c r="D14" s="136">
        <v>128</v>
      </c>
      <c r="E14" s="136">
        <v>131</v>
      </c>
      <c r="F14" s="136">
        <v>120</v>
      </c>
      <c r="G14" s="139">
        <v>126.1324759641</v>
      </c>
      <c r="H14" s="136">
        <v>140</v>
      </c>
      <c r="I14" s="136">
        <v>141</v>
      </c>
      <c r="J14" s="136">
        <v>126</v>
      </c>
      <c r="K14" s="136">
        <v>124</v>
      </c>
      <c r="L14" s="139">
        <v>123.72369151949</v>
      </c>
      <c r="M14" s="136">
        <v>117</v>
      </c>
      <c r="N14" s="136">
        <v>117</v>
      </c>
      <c r="O14" s="136">
        <v>110</v>
      </c>
      <c r="P14" s="137">
        <v>116</v>
      </c>
      <c r="Q14" s="139">
        <v>124.0436203493</v>
      </c>
      <c r="R14" s="139">
        <v>124.57713821314</v>
      </c>
      <c r="S14" s="139">
        <v>122.48298561297</v>
      </c>
      <c r="T14" s="139">
        <v>114.87733016052999</v>
      </c>
      <c r="U14" s="139">
        <v>106.47715750167001</v>
      </c>
      <c r="V14" s="139">
        <v>100.52742687299001</v>
      </c>
      <c r="W14" s="139">
        <v>97.633285796308002</v>
      </c>
      <c r="X14" s="139">
        <v>88.125559222025004</v>
      </c>
      <c r="Y14" s="139">
        <v>80.55871089013101</v>
      </c>
      <c r="Z14" s="139">
        <v>71.812846062240993</v>
      </c>
      <c r="AA14" s="139">
        <v>69.504816029925991</v>
      </c>
      <c r="AB14" s="139">
        <v>65.021816840954003</v>
      </c>
      <c r="AC14" s="139">
        <v>63.187980605583</v>
      </c>
      <c r="AD14" s="139">
        <v>56.982274692529998</v>
      </c>
      <c r="AE14" s="139">
        <v>55.624409247715001</v>
      </c>
      <c r="AF14" s="139">
        <v>56.385648358963998</v>
      </c>
      <c r="AG14" s="139">
        <v>54.116379821556002</v>
      </c>
      <c r="AH14" s="139">
        <v>55.752284907049003</v>
      </c>
      <c r="AI14" s="139">
        <v>55.122040346125999</v>
      </c>
      <c r="AJ14" s="139">
        <v>52.568321173257004</v>
      </c>
      <c r="AK14" s="892">
        <v>40.156610445399998</v>
      </c>
    </row>
    <row r="15" spans="1:38" s="131" customFormat="1">
      <c r="A15" s="890" t="s">
        <v>224</v>
      </c>
      <c r="B15" s="891" t="s">
        <v>77</v>
      </c>
      <c r="C15" s="741" t="s">
        <v>77</v>
      </c>
      <c r="D15" s="741" t="s">
        <v>77</v>
      </c>
      <c r="E15" s="741" t="s">
        <v>77</v>
      </c>
      <c r="F15" s="741" t="s">
        <v>77</v>
      </c>
      <c r="G15" s="139">
        <v>292.65984208821999</v>
      </c>
      <c r="H15" s="741" t="s">
        <v>77</v>
      </c>
      <c r="I15" s="741" t="s">
        <v>77</v>
      </c>
      <c r="J15" s="741" t="s">
        <v>77</v>
      </c>
      <c r="K15" s="741" t="s">
        <v>77</v>
      </c>
      <c r="L15" s="139">
        <v>184.46381009450999</v>
      </c>
      <c r="M15" s="741" t="s">
        <v>77</v>
      </c>
      <c r="N15" s="741" t="s">
        <v>77</v>
      </c>
      <c r="O15" s="741" t="s">
        <v>77</v>
      </c>
      <c r="P15" s="741" t="s">
        <v>77</v>
      </c>
      <c r="Q15" s="139">
        <v>182.51323861627</v>
      </c>
      <c r="R15" s="139">
        <v>202.4664195391</v>
      </c>
      <c r="S15" s="139">
        <v>201.75781131273999</v>
      </c>
      <c r="T15" s="139">
        <v>206.61536349879</v>
      </c>
      <c r="U15" s="139">
        <v>220.95195280631</v>
      </c>
      <c r="V15" s="139">
        <v>230.38727713831003</v>
      </c>
      <c r="W15" s="139">
        <v>231.01462535355</v>
      </c>
      <c r="X15" s="139">
        <v>227.69349870445001</v>
      </c>
      <c r="Y15" s="139">
        <v>155.32566250753001</v>
      </c>
      <c r="Z15" s="139">
        <v>116.21128593755</v>
      </c>
      <c r="AA15" s="139">
        <v>95.163043893397003</v>
      </c>
      <c r="AB15" s="139">
        <v>96.966901527491004</v>
      </c>
      <c r="AC15" s="139">
        <v>100.21170972163</v>
      </c>
      <c r="AD15" s="139">
        <v>86.813003780402994</v>
      </c>
      <c r="AE15" s="139">
        <v>90.709203281023008</v>
      </c>
      <c r="AF15" s="139">
        <v>81.813955749261993</v>
      </c>
      <c r="AG15" s="139">
        <v>65.084377741419999</v>
      </c>
      <c r="AH15" s="139">
        <v>67.066867422496998</v>
      </c>
      <c r="AI15" s="139">
        <v>61.589924315594999</v>
      </c>
      <c r="AJ15" s="139">
        <v>66.566840265351004</v>
      </c>
      <c r="AK15" s="892">
        <v>62.632198676491996</v>
      </c>
    </row>
    <row r="16" spans="1:38" s="131" customFormat="1">
      <c r="A16" s="890" t="s">
        <v>225</v>
      </c>
      <c r="B16" s="891" t="s">
        <v>77</v>
      </c>
      <c r="C16" s="741" t="s">
        <v>77</v>
      </c>
      <c r="D16" s="741" t="s">
        <v>77</v>
      </c>
      <c r="E16" s="741" t="s">
        <v>77</v>
      </c>
      <c r="F16" s="741" t="s">
        <v>77</v>
      </c>
      <c r="G16" s="139">
        <v>187.18692327973</v>
      </c>
      <c r="H16" s="741" t="s">
        <v>77</v>
      </c>
      <c r="I16" s="741" t="s">
        <v>77</v>
      </c>
      <c r="J16" s="741" t="s">
        <v>77</v>
      </c>
      <c r="K16" s="741" t="s">
        <v>77</v>
      </c>
      <c r="L16" s="139">
        <v>172.56255392580002</v>
      </c>
      <c r="M16" s="741" t="s">
        <v>77</v>
      </c>
      <c r="N16" s="741" t="s">
        <v>77</v>
      </c>
      <c r="O16" s="741" t="s">
        <v>77</v>
      </c>
      <c r="P16" s="741" t="s">
        <v>77</v>
      </c>
      <c r="Q16" s="139">
        <v>175.27675276753001</v>
      </c>
      <c r="R16" s="139">
        <v>159.45330296128</v>
      </c>
      <c r="S16" s="139">
        <v>139.62391622565002</v>
      </c>
      <c r="T16" s="139">
        <v>118.22440330136001</v>
      </c>
      <c r="U16" s="139">
        <v>109.89977140847999</v>
      </c>
      <c r="V16" s="139">
        <v>101.9014374607</v>
      </c>
      <c r="W16" s="139">
        <v>91.667625979031996</v>
      </c>
      <c r="X16" s="139">
        <v>94.500689855036001</v>
      </c>
      <c r="Y16" s="139">
        <v>72.344093311479</v>
      </c>
      <c r="Z16" s="139">
        <v>97.264437689969995</v>
      </c>
      <c r="AA16" s="139">
        <v>63.736640202682999</v>
      </c>
      <c r="AB16" s="139">
        <v>64.473272897781001</v>
      </c>
      <c r="AC16" s="139">
        <v>64.780043173992993</v>
      </c>
      <c r="AD16" s="139">
        <v>83.792797171155001</v>
      </c>
      <c r="AE16" s="139">
        <v>63.673409983991</v>
      </c>
      <c r="AF16" s="139">
        <v>63.947932172560002</v>
      </c>
      <c r="AG16" s="139">
        <v>55.531549729369999</v>
      </c>
      <c r="AH16" s="139">
        <v>42.325032547949995</v>
      </c>
      <c r="AI16" s="139">
        <v>59.800167772692994</v>
      </c>
      <c r="AJ16" s="139">
        <v>35.836805702612999</v>
      </c>
      <c r="AK16" s="892">
        <v>41.526382029936997</v>
      </c>
    </row>
    <row r="17" spans="1:37" s="131" customFormat="1">
      <c r="A17" s="890" t="s">
        <v>226</v>
      </c>
      <c r="B17" s="891" t="s">
        <v>77</v>
      </c>
      <c r="C17" s="741" t="s">
        <v>77</v>
      </c>
      <c r="D17" s="741" t="s">
        <v>77</v>
      </c>
      <c r="E17" s="741" t="s">
        <v>77</v>
      </c>
      <c r="F17" s="741" t="s">
        <v>77</v>
      </c>
      <c r="G17" s="139">
        <v>92.395041985354993</v>
      </c>
      <c r="H17" s="741" t="s">
        <v>77</v>
      </c>
      <c r="I17" s="741" t="s">
        <v>77</v>
      </c>
      <c r="J17" s="741" t="s">
        <v>77</v>
      </c>
      <c r="K17" s="741" t="s">
        <v>77</v>
      </c>
      <c r="L17" s="139">
        <v>86.487905113821</v>
      </c>
      <c r="M17" s="741" t="s">
        <v>77</v>
      </c>
      <c r="N17" s="741" t="s">
        <v>77</v>
      </c>
      <c r="O17" s="741" t="s">
        <v>77</v>
      </c>
      <c r="P17" s="741" t="s">
        <v>77</v>
      </c>
      <c r="Q17" s="139">
        <v>68.204955260196996</v>
      </c>
      <c r="R17" s="139">
        <v>62.112675395593001</v>
      </c>
      <c r="S17" s="139">
        <v>61.284230611256007</v>
      </c>
      <c r="T17" s="139">
        <v>63.485899584080997</v>
      </c>
      <c r="U17" s="139">
        <v>49.452479857340997</v>
      </c>
      <c r="V17" s="139">
        <v>45.996676218847995</v>
      </c>
      <c r="W17" s="139">
        <v>44.691478804300999</v>
      </c>
      <c r="X17" s="139">
        <v>43.342728129466998</v>
      </c>
      <c r="Y17" s="139">
        <v>41.266902438641999</v>
      </c>
      <c r="Z17" s="139">
        <v>39.063952482220003</v>
      </c>
      <c r="AA17" s="139">
        <v>32.398211546323999</v>
      </c>
      <c r="AB17" s="139">
        <v>32.781375423659</v>
      </c>
      <c r="AC17" s="139">
        <v>33.591650335067996</v>
      </c>
      <c r="AD17" s="139">
        <v>28.367822188582998</v>
      </c>
      <c r="AE17" s="139">
        <v>28.284023169369</v>
      </c>
      <c r="AF17" s="139">
        <v>31.418768637513001</v>
      </c>
      <c r="AG17" s="139">
        <v>31.391497321416001</v>
      </c>
      <c r="AH17" s="139">
        <v>31.32042155297</v>
      </c>
      <c r="AI17" s="139">
        <v>39.346262430053002</v>
      </c>
      <c r="AJ17" s="139">
        <v>38.135678783350997</v>
      </c>
      <c r="AK17" s="892" t="s">
        <v>555</v>
      </c>
    </row>
    <row r="18" spans="1:37" s="131" customFormat="1">
      <c r="A18" s="890" t="s">
        <v>227</v>
      </c>
      <c r="B18" s="891" t="s">
        <v>77</v>
      </c>
      <c r="C18" s="741" t="s">
        <v>77</v>
      </c>
      <c r="D18" s="741" t="s">
        <v>77</v>
      </c>
      <c r="E18" s="741" t="s">
        <v>77</v>
      </c>
      <c r="F18" s="741" t="s">
        <v>77</v>
      </c>
      <c r="G18" s="139">
        <v>192.77886087910002</v>
      </c>
      <c r="H18" s="741" t="s">
        <v>77</v>
      </c>
      <c r="I18" s="741" t="s">
        <v>77</v>
      </c>
      <c r="J18" s="741" t="s">
        <v>77</v>
      </c>
      <c r="K18" s="741" t="s">
        <v>77</v>
      </c>
      <c r="L18" s="139">
        <v>178.84637710505001</v>
      </c>
      <c r="M18" s="741" t="s">
        <v>77</v>
      </c>
      <c r="N18" s="741" t="s">
        <v>77</v>
      </c>
      <c r="O18" s="741" t="s">
        <v>77</v>
      </c>
      <c r="P18" s="741" t="s">
        <v>77</v>
      </c>
      <c r="Q18" s="139">
        <v>164.49181086118</v>
      </c>
      <c r="R18" s="139">
        <v>144.6647804129</v>
      </c>
      <c r="S18" s="139">
        <v>152.37095295545001</v>
      </c>
      <c r="T18" s="139">
        <v>147.57239099534999</v>
      </c>
      <c r="U18" s="139">
        <v>149.56556858168</v>
      </c>
      <c r="V18" s="139">
        <v>142.6107699161</v>
      </c>
      <c r="W18" s="139">
        <v>137.40578249552999</v>
      </c>
      <c r="X18" s="139">
        <v>146.43750443109002</v>
      </c>
      <c r="Y18" s="139">
        <v>142.64485280464999</v>
      </c>
      <c r="Z18" s="139">
        <v>119.88711102374999</v>
      </c>
      <c r="AA18" s="139">
        <v>102.39123623243</v>
      </c>
      <c r="AB18" s="139">
        <v>108.72085566039001</v>
      </c>
      <c r="AC18" s="139">
        <v>92.660713598553002</v>
      </c>
      <c r="AD18" s="139">
        <v>87.119454786364997</v>
      </c>
      <c r="AE18" s="139">
        <v>84.223581676988999</v>
      </c>
      <c r="AF18" s="139">
        <v>77.304368770360995</v>
      </c>
      <c r="AG18" s="139">
        <v>79.700354060790005</v>
      </c>
      <c r="AH18" s="139">
        <v>74.553042527835998</v>
      </c>
      <c r="AI18" s="139">
        <v>75.362024075454997</v>
      </c>
      <c r="AJ18" s="139">
        <v>76.607442187846999</v>
      </c>
      <c r="AK18" s="892">
        <v>65.624926069872004</v>
      </c>
    </row>
    <row r="19" spans="1:37" s="131" customFormat="1">
      <c r="A19" s="890" t="s">
        <v>228</v>
      </c>
      <c r="B19" s="891" t="s">
        <v>77</v>
      </c>
      <c r="C19" s="741" t="s">
        <v>77</v>
      </c>
      <c r="D19" s="741" t="s">
        <v>77</v>
      </c>
      <c r="E19" s="741" t="s">
        <v>77</v>
      </c>
      <c r="F19" s="741" t="s">
        <v>77</v>
      </c>
      <c r="G19" s="139">
        <v>292.51715311982002</v>
      </c>
      <c r="H19" s="741" t="s">
        <v>77</v>
      </c>
      <c r="I19" s="741" t="s">
        <v>77</v>
      </c>
      <c r="J19" s="741" t="s">
        <v>77</v>
      </c>
      <c r="K19" s="741" t="s">
        <v>77</v>
      </c>
      <c r="L19" s="139">
        <v>262.23921946747004</v>
      </c>
      <c r="M19" s="741" t="s">
        <v>77</v>
      </c>
      <c r="N19" s="741" t="s">
        <v>77</v>
      </c>
      <c r="O19" s="741" t="s">
        <v>77</v>
      </c>
      <c r="P19" s="741" t="s">
        <v>77</v>
      </c>
      <c r="Q19" s="139">
        <v>200.31179560352001</v>
      </c>
      <c r="R19" s="139">
        <v>178.78621679266001</v>
      </c>
      <c r="S19" s="139">
        <v>178.07204827782002</v>
      </c>
      <c r="T19" s="139">
        <v>163.62534793125002</v>
      </c>
      <c r="U19" s="139">
        <v>136.54093124734001</v>
      </c>
      <c r="V19" s="139">
        <v>131.30472300611001</v>
      </c>
      <c r="W19" s="139">
        <v>101.8836779494</v>
      </c>
      <c r="X19" s="139">
        <v>102.15912746231</v>
      </c>
      <c r="Y19" s="139">
        <v>92.672091742717996</v>
      </c>
      <c r="Z19" s="139">
        <v>87.948382914195008</v>
      </c>
      <c r="AA19" s="139">
        <v>88.617946846066005</v>
      </c>
      <c r="AB19" s="139">
        <v>84.273480781342997</v>
      </c>
      <c r="AC19" s="139">
        <v>68.105947053033006</v>
      </c>
      <c r="AD19" s="139">
        <v>60.740197013737003</v>
      </c>
      <c r="AE19" s="139">
        <v>61.185535931109996</v>
      </c>
      <c r="AF19" s="139">
        <v>57.157607137742005</v>
      </c>
      <c r="AG19" s="139">
        <v>54.441740085656001</v>
      </c>
      <c r="AH19" s="139">
        <v>58.392331088784999</v>
      </c>
      <c r="AI19" s="139">
        <v>65.591121274873998</v>
      </c>
      <c r="AJ19" s="139">
        <v>60.428446443026999</v>
      </c>
      <c r="AK19" s="892" t="s">
        <v>555</v>
      </c>
    </row>
    <row r="20" spans="1:37" s="131" customFormat="1">
      <c r="A20" s="890" t="s">
        <v>229</v>
      </c>
      <c r="B20" s="891" t="s">
        <v>77</v>
      </c>
      <c r="C20" s="741" t="s">
        <v>77</v>
      </c>
      <c r="D20" s="741" t="s">
        <v>77</v>
      </c>
      <c r="E20" s="741" t="s">
        <v>77</v>
      </c>
      <c r="F20" s="741" t="s">
        <v>77</v>
      </c>
      <c r="G20" s="139">
        <v>124.58862111182</v>
      </c>
      <c r="H20" s="741" t="s">
        <v>77</v>
      </c>
      <c r="I20" s="741" t="s">
        <v>77</v>
      </c>
      <c r="J20" s="741" t="s">
        <v>77</v>
      </c>
      <c r="K20" s="741" t="s">
        <v>77</v>
      </c>
      <c r="L20" s="139">
        <v>153.67998234034999</v>
      </c>
      <c r="M20" s="741" t="s">
        <v>77</v>
      </c>
      <c r="N20" s="741" t="s">
        <v>77</v>
      </c>
      <c r="O20" s="741" t="s">
        <v>77</v>
      </c>
      <c r="P20" s="741" t="s">
        <v>77</v>
      </c>
      <c r="Q20" s="139">
        <v>144.57927916235002</v>
      </c>
      <c r="R20" s="139">
        <v>130.37494916695999</v>
      </c>
      <c r="S20" s="139">
        <v>140.27786191835</v>
      </c>
      <c r="T20" s="139">
        <v>141.96505736634001</v>
      </c>
      <c r="U20" s="139">
        <v>135.55203172584999</v>
      </c>
      <c r="V20" s="139">
        <v>126.09258588342</v>
      </c>
      <c r="W20" s="139">
        <v>103.97535031037</v>
      </c>
      <c r="X20" s="139">
        <v>118.98940410067</v>
      </c>
      <c r="Y20" s="139">
        <v>104.02746789215</v>
      </c>
      <c r="Z20" s="139">
        <v>86.420367659676003</v>
      </c>
      <c r="AA20" s="139">
        <v>76.657737920002006</v>
      </c>
      <c r="AB20" s="139">
        <v>73.712198777674004</v>
      </c>
      <c r="AC20" s="139">
        <v>70.630039945952007</v>
      </c>
      <c r="AD20" s="139">
        <v>62.190207895018006</v>
      </c>
      <c r="AE20" s="139">
        <v>65.446402012704993</v>
      </c>
      <c r="AF20" s="139">
        <v>69.745760098307997</v>
      </c>
      <c r="AG20" s="139">
        <v>57.893603306396997</v>
      </c>
      <c r="AH20" s="139">
        <v>54.54294524342</v>
      </c>
      <c r="AI20" s="139">
        <v>62.016643646051001</v>
      </c>
      <c r="AJ20" s="139">
        <v>57.935360288456003</v>
      </c>
      <c r="AK20" s="892">
        <v>48.345142047285002</v>
      </c>
    </row>
    <row r="21" spans="1:37" s="131" customFormat="1">
      <c r="A21" s="890" t="s">
        <v>214</v>
      </c>
      <c r="B21" s="893">
        <v>94</v>
      </c>
      <c r="C21" s="136">
        <v>99</v>
      </c>
      <c r="D21" s="136">
        <v>94</v>
      </c>
      <c r="E21" s="136">
        <v>92</v>
      </c>
      <c r="F21" s="136">
        <v>97</v>
      </c>
      <c r="G21" s="139">
        <v>94.378696844741</v>
      </c>
      <c r="H21" s="136">
        <v>82</v>
      </c>
      <c r="I21" s="136">
        <v>75</v>
      </c>
      <c r="J21" s="136">
        <v>68</v>
      </c>
      <c r="K21" s="136">
        <v>65</v>
      </c>
      <c r="L21" s="139">
        <v>64.886049842240993</v>
      </c>
      <c r="M21" s="136">
        <v>64</v>
      </c>
      <c r="N21" s="136">
        <v>63</v>
      </c>
      <c r="O21" s="136">
        <v>60</v>
      </c>
      <c r="P21" s="137">
        <v>60</v>
      </c>
      <c r="Q21" s="139">
        <v>60.781687475877</v>
      </c>
      <c r="R21" s="139">
        <v>60.866459596647999</v>
      </c>
      <c r="S21" s="139">
        <v>60.321050495221002</v>
      </c>
      <c r="T21" s="139">
        <v>61.338107756601005</v>
      </c>
      <c r="U21" s="139">
        <v>56.179809016673005</v>
      </c>
      <c r="V21" s="139">
        <v>55.219650727102007</v>
      </c>
      <c r="W21" s="139">
        <v>54.219283661992002</v>
      </c>
      <c r="X21" s="139">
        <v>49.886597278252999</v>
      </c>
      <c r="Y21" s="139">
        <v>42.782895873775004</v>
      </c>
      <c r="Z21" s="139">
        <v>37.535845769015999</v>
      </c>
      <c r="AA21" s="139">
        <v>30.353991596103</v>
      </c>
      <c r="AB21" s="139">
        <v>30.970933226114997</v>
      </c>
      <c r="AC21" s="139">
        <v>28.286620381467998</v>
      </c>
      <c r="AD21" s="139">
        <v>27.610669099484003</v>
      </c>
      <c r="AE21" s="139">
        <v>28.701133456369</v>
      </c>
      <c r="AF21" s="139">
        <v>27.706942988234001</v>
      </c>
      <c r="AG21" s="139">
        <v>27.943339980593002</v>
      </c>
      <c r="AH21" s="139">
        <v>28.104081831697002</v>
      </c>
      <c r="AI21" s="139">
        <v>27.680962978405002</v>
      </c>
      <c r="AJ21" s="139">
        <v>27.067162057612002</v>
      </c>
      <c r="AK21" s="892">
        <v>22.599281393536003</v>
      </c>
    </row>
    <row r="22" spans="1:37" s="131" customFormat="1">
      <c r="A22" s="890" t="s">
        <v>230</v>
      </c>
      <c r="B22" s="891" t="s">
        <v>77</v>
      </c>
      <c r="C22" s="741" t="s">
        <v>77</v>
      </c>
      <c r="D22" s="741" t="s">
        <v>77</v>
      </c>
      <c r="E22" s="741" t="s">
        <v>77</v>
      </c>
      <c r="F22" s="741" t="s">
        <v>77</v>
      </c>
      <c r="G22" s="139">
        <v>90.535530563423009</v>
      </c>
      <c r="H22" s="741" t="s">
        <v>77</v>
      </c>
      <c r="I22" s="741" t="s">
        <v>77</v>
      </c>
      <c r="J22" s="741" t="s">
        <v>77</v>
      </c>
      <c r="K22" s="741" t="s">
        <v>77</v>
      </c>
      <c r="L22" s="139">
        <v>64.879228790135002</v>
      </c>
      <c r="M22" s="741" t="s">
        <v>77</v>
      </c>
      <c r="N22" s="741" t="s">
        <v>77</v>
      </c>
      <c r="O22" s="741" t="s">
        <v>77</v>
      </c>
      <c r="P22" s="741" t="s">
        <v>77</v>
      </c>
      <c r="Q22" s="139">
        <v>66.693554739383998</v>
      </c>
      <c r="R22" s="139">
        <v>62.367778058970998</v>
      </c>
      <c r="S22" s="139">
        <v>59.714037108906993</v>
      </c>
      <c r="T22" s="139">
        <v>58.607809512987004</v>
      </c>
      <c r="U22" s="139">
        <v>53.477901928213001</v>
      </c>
      <c r="V22" s="139">
        <v>48.827084650185</v>
      </c>
      <c r="W22" s="139">
        <v>49.183487787906003</v>
      </c>
      <c r="X22" s="139">
        <v>51.682949356085999</v>
      </c>
      <c r="Y22" s="139">
        <v>43.232402914670004</v>
      </c>
      <c r="Z22" s="139">
        <v>38.676164581988999</v>
      </c>
      <c r="AA22" s="139">
        <v>28.47757797557</v>
      </c>
      <c r="AB22" s="139">
        <v>33.880051871528003</v>
      </c>
      <c r="AC22" s="139">
        <v>30.054239994178999</v>
      </c>
      <c r="AD22" s="139">
        <v>27.208341491475</v>
      </c>
      <c r="AE22" s="139">
        <v>27.994173894002003</v>
      </c>
      <c r="AF22" s="139">
        <v>26.571310883824001</v>
      </c>
      <c r="AG22" s="139">
        <v>27.408337636612</v>
      </c>
      <c r="AH22" s="139">
        <v>25.212220363209997</v>
      </c>
      <c r="AI22" s="139">
        <v>32.015044699523997</v>
      </c>
      <c r="AJ22" s="139">
        <v>21.602737389401998</v>
      </c>
      <c r="AK22" s="892">
        <v>19.752916193701999</v>
      </c>
    </row>
    <row r="23" spans="1:37" s="131" customFormat="1">
      <c r="A23" s="894" t="s">
        <v>231</v>
      </c>
      <c r="B23" s="895" t="s">
        <v>77</v>
      </c>
      <c r="C23" s="896" t="s">
        <v>77</v>
      </c>
      <c r="D23" s="896" t="s">
        <v>77</v>
      </c>
      <c r="E23" s="896" t="s">
        <v>77</v>
      </c>
      <c r="F23" s="896" t="s">
        <v>77</v>
      </c>
      <c r="G23" s="897">
        <v>258.96912256553003</v>
      </c>
      <c r="H23" s="896" t="s">
        <v>77</v>
      </c>
      <c r="I23" s="896" t="s">
        <v>77</v>
      </c>
      <c r="J23" s="896" t="s">
        <v>77</v>
      </c>
      <c r="K23" s="896" t="s">
        <v>77</v>
      </c>
      <c r="L23" s="897">
        <v>208.59753593532002</v>
      </c>
      <c r="M23" s="896" t="s">
        <v>77</v>
      </c>
      <c r="N23" s="896" t="s">
        <v>77</v>
      </c>
      <c r="O23" s="896" t="s">
        <v>77</v>
      </c>
      <c r="P23" s="896" t="s">
        <v>77</v>
      </c>
      <c r="Q23" s="897">
        <v>157.96715389975</v>
      </c>
      <c r="R23" s="897">
        <v>139.69189395074</v>
      </c>
      <c r="S23" s="897">
        <v>134.90295512695999</v>
      </c>
      <c r="T23" s="897">
        <v>121.30125165849</v>
      </c>
      <c r="U23" s="897">
        <v>137.2447760581</v>
      </c>
      <c r="V23" s="897">
        <v>129.15563253721001</v>
      </c>
      <c r="W23" s="897">
        <v>131.27958158252</v>
      </c>
      <c r="X23" s="897">
        <v>145.74380825089</v>
      </c>
      <c r="Y23" s="897">
        <v>106.45341494099</v>
      </c>
      <c r="Z23" s="897">
        <v>84.138554056806996</v>
      </c>
      <c r="AA23" s="897">
        <v>67.416520760379996</v>
      </c>
      <c r="AB23" s="897">
        <v>68.774147163992993</v>
      </c>
      <c r="AC23" s="897">
        <v>63.245075641110006</v>
      </c>
      <c r="AD23" s="897">
        <v>60.714360306213997</v>
      </c>
      <c r="AE23" s="897">
        <v>52.399585655128</v>
      </c>
      <c r="AF23" s="897">
        <v>58.171269791562999</v>
      </c>
      <c r="AG23" s="897">
        <v>62.978759686617998</v>
      </c>
      <c r="AH23" s="897">
        <v>50.341377465940994</v>
      </c>
      <c r="AI23" s="897">
        <v>44.027713268308005</v>
      </c>
      <c r="AJ23" s="897">
        <v>49.017063704883</v>
      </c>
      <c r="AK23" s="898">
        <v>38.170470274507998</v>
      </c>
    </row>
    <row r="24" spans="1:37" s="131" customFormat="1">
      <c r="A24" s="140"/>
      <c r="B24" s="136"/>
      <c r="C24" s="136"/>
      <c r="D24" s="136"/>
      <c r="E24" s="136"/>
      <c r="F24" s="136"/>
      <c r="G24" s="136"/>
      <c r="H24" s="136"/>
      <c r="I24" s="136"/>
      <c r="J24" s="136"/>
      <c r="K24" s="136"/>
      <c r="L24" s="136"/>
      <c r="M24" s="136"/>
      <c r="N24" s="136"/>
      <c r="O24" s="136"/>
      <c r="P24" s="137"/>
      <c r="Q24" s="139"/>
      <c r="R24" s="137"/>
      <c r="S24" s="137"/>
      <c r="T24" s="138"/>
      <c r="U24" s="138"/>
      <c r="V24" s="138"/>
      <c r="W24" s="138"/>
      <c r="X24" s="138"/>
      <c r="Y24" s="138"/>
      <c r="Z24" s="138"/>
      <c r="AA24" s="138"/>
      <c r="AB24" s="138"/>
      <c r="AC24" s="138"/>
      <c r="AD24" s="138"/>
      <c r="AE24" s="138"/>
      <c r="AF24" s="138"/>
      <c r="AG24" s="138"/>
      <c r="AH24" s="138"/>
      <c r="AI24" s="138"/>
      <c r="AJ24" s="138"/>
    </row>
    <row r="25" spans="1:37" s="131" customFormat="1">
      <c r="A25" s="140" t="s">
        <v>215</v>
      </c>
      <c r="B25" s="136"/>
      <c r="C25" s="136"/>
      <c r="D25" s="136"/>
      <c r="E25" s="136"/>
      <c r="F25" s="136"/>
      <c r="G25" s="136"/>
      <c r="H25" s="136"/>
      <c r="I25" s="136"/>
      <c r="J25" s="136"/>
      <c r="K25" s="136"/>
      <c r="L25" s="136"/>
      <c r="M25" s="136"/>
      <c r="N25" s="136"/>
      <c r="O25" s="136"/>
      <c r="P25" s="137"/>
      <c r="Q25" s="139"/>
      <c r="R25" s="137"/>
      <c r="S25" s="137"/>
      <c r="T25" s="138"/>
      <c r="U25" s="138"/>
      <c r="V25" s="138"/>
      <c r="W25" s="138"/>
      <c r="X25" s="138"/>
      <c r="Y25" s="138"/>
      <c r="Z25" s="138"/>
      <c r="AA25" s="138"/>
      <c r="AB25" s="138"/>
      <c r="AC25" s="138"/>
      <c r="AD25" s="138"/>
      <c r="AE25" s="138"/>
      <c r="AF25" s="138"/>
      <c r="AG25" s="138"/>
      <c r="AH25" s="138"/>
      <c r="AI25" s="138"/>
      <c r="AJ25" s="138"/>
    </row>
    <row r="26" spans="1:37" s="131" customFormat="1">
      <c r="A26" s="141" t="s">
        <v>216</v>
      </c>
      <c r="B26" s="142"/>
      <c r="C26" s="142"/>
      <c r="D26" s="142"/>
      <c r="E26" s="142"/>
      <c r="F26" s="142"/>
      <c r="G26" s="142"/>
      <c r="H26" s="142"/>
      <c r="I26" s="142"/>
      <c r="J26" s="142"/>
      <c r="K26" s="142"/>
    </row>
    <row r="27" spans="1:37">
      <c r="A27" s="700" t="s">
        <v>462</v>
      </c>
      <c r="B27" s="701"/>
      <c r="C27" s="701"/>
      <c r="D27" s="701"/>
      <c r="E27" s="701"/>
      <c r="F27" s="701"/>
      <c r="G27" s="701"/>
      <c r="H27" s="701"/>
      <c r="I27" s="143"/>
      <c r="J27" s="143"/>
      <c r="K27" s="143"/>
    </row>
    <row r="28" spans="1:37">
      <c r="A28" s="1027" t="s">
        <v>588</v>
      </c>
    </row>
  </sheetData>
  <sheetProtection selectLockedCells="1" selectUnlockedCells="1"/>
  <pageMargins left="0.78749999999999998" right="0.31527777777777777" top="0.98402777777777772" bottom="0.98402777777777772" header="0.51180555555555551" footer="0.51180555555555551"/>
  <pageSetup paperSize="9" firstPageNumber="0" orientation="landscape" horizontalDpi="300" verticalDpi="300"/>
  <headerFooter alignWithMargins="0">
    <oddHeader>&amp;C&amp;F - &amp;A</oddHeader>
    <oddFooter>&amp;L&amp;8SOeS - Les comptes des transports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workbookViewId="0">
      <pane xSplit="1" ySplit="4" topLeftCell="B5" activePane="bottomRight" state="frozen"/>
      <selection pane="topRight"/>
      <selection pane="bottomLeft"/>
      <selection pane="bottomRight"/>
    </sheetView>
  </sheetViews>
  <sheetFormatPr baseColWidth="10" defaultColWidth="11.42578125" defaultRowHeight="11.25"/>
  <cols>
    <col min="1" max="1" width="31.7109375" style="451" customWidth="1"/>
    <col min="2" max="6" width="6.28515625" style="451" customWidth="1"/>
    <col min="7" max="13" width="6.28515625" style="478" customWidth="1"/>
    <col min="14" max="17" width="6.28515625" style="451" customWidth="1"/>
    <col min="18" max="16384" width="11.42578125" style="451"/>
  </cols>
  <sheetData>
    <row r="1" spans="1:19" s="576" customFormat="1" ht="12.75">
      <c r="A1" s="575" t="s">
        <v>504</v>
      </c>
    </row>
    <row r="2" spans="1:19" s="478" customFormat="1" ht="12.75">
      <c r="A2" s="577"/>
    </row>
    <row r="3" spans="1:19" s="579" customFormat="1">
      <c r="A3" s="578"/>
      <c r="I3" s="580"/>
      <c r="N3" s="580"/>
      <c r="Q3" s="580" t="s">
        <v>582</v>
      </c>
    </row>
    <row r="4" spans="1:19">
      <c r="A4" s="581"/>
      <c r="B4" s="454">
        <v>2006</v>
      </c>
      <c r="C4" s="455">
        <v>2007</v>
      </c>
      <c r="D4" s="455">
        <v>2008</v>
      </c>
      <c r="E4" s="455">
        <v>2009</v>
      </c>
      <c r="F4" s="455">
        <v>2010</v>
      </c>
      <c r="G4" s="455">
        <v>2011</v>
      </c>
      <c r="H4" s="455">
        <v>2012</v>
      </c>
      <c r="I4" s="455">
        <v>2013</v>
      </c>
      <c r="J4" s="455">
        <v>2014</v>
      </c>
      <c r="K4" s="456">
        <v>2015</v>
      </c>
      <c r="L4" s="456">
        <v>2016</v>
      </c>
      <c r="M4" s="456">
        <v>2016</v>
      </c>
      <c r="N4" s="456">
        <v>2018</v>
      </c>
      <c r="O4" s="456">
        <v>2019</v>
      </c>
      <c r="P4" s="456">
        <v>2020</v>
      </c>
      <c r="Q4" s="500">
        <v>2021</v>
      </c>
      <c r="R4" s="794"/>
      <c r="S4" s="794"/>
    </row>
    <row r="5" spans="1:19" s="482" customFormat="1" ht="12.75">
      <c r="A5" s="582" t="s">
        <v>232</v>
      </c>
      <c r="B5" s="583"/>
      <c r="C5" s="477"/>
      <c r="D5" s="477"/>
      <c r="E5" s="477"/>
      <c r="F5" s="477"/>
      <c r="G5" s="477"/>
      <c r="H5" s="477"/>
      <c r="I5" s="477"/>
      <c r="J5" s="477"/>
      <c r="K5" s="584"/>
      <c r="L5" s="584"/>
      <c r="M5" s="584"/>
      <c r="N5" s="584"/>
      <c r="O5" s="584"/>
      <c r="P5" s="584"/>
      <c r="Q5" s="480"/>
      <c r="R5" s="515"/>
      <c r="S5" s="515"/>
    </row>
    <row r="6" spans="1:19" s="482" customFormat="1">
      <c r="A6" s="521" t="s">
        <v>233</v>
      </c>
      <c r="B6" s="531">
        <v>80309</v>
      </c>
      <c r="C6" s="522">
        <v>81272</v>
      </c>
      <c r="D6" s="522">
        <v>74487</v>
      </c>
      <c r="E6" s="522">
        <v>72315</v>
      </c>
      <c r="F6" s="522">
        <v>67288</v>
      </c>
      <c r="G6" s="522">
        <v>65024</v>
      </c>
      <c r="H6" s="522">
        <v>60437</v>
      </c>
      <c r="I6" s="522">
        <v>56812</v>
      </c>
      <c r="J6" s="522">
        <v>58191</v>
      </c>
      <c r="K6" s="539">
        <v>56603</v>
      </c>
      <c r="L6" s="539">
        <v>57522</v>
      </c>
      <c r="M6" s="539">
        <v>58613</v>
      </c>
      <c r="N6" s="539">
        <v>55766</v>
      </c>
      <c r="O6" s="539">
        <v>56016</v>
      </c>
      <c r="P6" s="804">
        <v>45121</v>
      </c>
      <c r="Q6" s="848">
        <v>53540</v>
      </c>
      <c r="R6" s="801"/>
      <c r="S6" s="801"/>
    </row>
    <row r="7" spans="1:19" s="482" customFormat="1">
      <c r="A7" s="585" t="s">
        <v>234</v>
      </c>
      <c r="B7" s="586">
        <v>4813</v>
      </c>
      <c r="C7" s="523">
        <v>4216</v>
      </c>
      <c r="D7" s="523">
        <v>3812</v>
      </c>
      <c r="E7" s="523">
        <v>3270</v>
      </c>
      <c r="F7" s="523">
        <v>3289</v>
      </c>
      <c r="G7" s="523">
        <v>3155</v>
      </c>
      <c r="H7" s="523">
        <v>2946</v>
      </c>
      <c r="I7" s="523">
        <v>2791</v>
      </c>
      <c r="J7" s="523">
        <v>2762</v>
      </c>
      <c r="K7" s="541">
        <v>2721</v>
      </c>
      <c r="L7" s="539">
        <v>2797</v>
      </c>
      <c r="M7" s="539">
        <v>2850</v>
      </c>
      <c r="N7" s="539">
        <v>2830</v>
      </c>
      <c r="O7" s="539">
        <v>2753</v>
      </c>
      <c r="P7" s="804">
        <v>2015</v>
      </c>
      <c r="Q7" s="848">
        <v>2545</v>
      </c>
      <c r="R7" s="801"/>
      <c r="S7" s="801"/>
    </row>
    <row r="8" spans="1:19" s="482" customFormat="1">
      <c r="A8" s="521" t="s">
        <v>235</v>
      </c>
      <c r="B8" s="531">
        <v>106834</v>
      </c>
      <c r="C8" s="522">
        <v>107821</v>
      </c>
      <c r="D8" s="522">
        <v>98073</v>
      </c>
      <c r="E8" s="522">
        <v>95207</v>
      </c>
      <c r="F8" s="522">
        <v>88453</v>
      </c>
      <c r="G8" s="522">
        <v>85214</v>
      </c>
      <c r="H8" s="539">
        <v>78928</v>
      </c>
      <c r="I8" s="522">
        <v>73346</v>
      </c>
      <c r="J8" s="522">
        <v>76432</v>
      </c>
      <c r="K8" s="539">
        <v>74263</v>
      </c>
      <c r="L8" s="539">
        <v>76122</v>
      </c>
      <c r="M8" s="539">
        <v>76832</v>
      </c>
      <c r="N8" s="539">
        <v>73135</v>
      </c>
      <c r="O8" s="539">
        <v>73734</v>
      </c>
      <c r="P8" s="804">
        <v>58377</v>
      </c>
      <c r="Q8" s="848">
        <v>70001</v>
      </c>
      <c r="R8" s="801"/>
      <c r="S8" s="801"/>
    </row>
    <row r="9" spans="1:19" s="482" customFormat="1">
      <c r="A9" s="585" t="s">
        <v>234</v>
      </c>
      <c r="B9" s="586">
        <v>6729</v>
      </c>
      <c r="C9" s="523">
        <v>5775</v>
      </c>
      <c r="D9" s="523">
        <v>5218</v>
      </c>
      <c r="E9" s="523">
        <v>4458</v>
      </c>
      <c r="F9" s="523">
        <v>4535</v>
      </c>
      <c r="G9" s="523">
        <v>4298</v>
      </c>
      <c r="H9" s="523">
        <v>4269</v>
      </c>
      <c r="I9" s="523">
        <v>3754</v>
      </c>
      <c r="J9" s="523">
        <v>3857</v>
      </c>
      <c r="K9" s="541">
        <v>3835</v>
      </c>
      <c r="L9" s="539">
        <v>3897</v>
      </c>
      <c r="M9" s="539">
        <v>3940</v>
      </c>
      <c r="N9" s="539">
        <v>3886</v>
      </c>
      <c r="O9" s="539">
        <v>3748</v>
      </c>
      <c r="P9" s="804">
        <v>2807</v>
      </c>
      <c r="Q9" s="848">
        <v>3451</v>
      </c>
      <c r="R9" s="801"/>
      <c r="S9" s="801"/>
    </row>
    <row r="10" spans="1:19" s="482" customFormat="1">
      <c r="A10" s="587" t="s">
        <v>236</v>
      </c>
      <c r="B10" s="588"/>
      <c r="C10" s="589"/>
      <c r="D10" s="589"/>
      <c r="E10" s="589"/>
      <c r="F10" s="589"/>
      <c r="G10" s="589"/>
      <c r="H10" s="589"/>
      <c r="I10" s="589"/>
      <c r="J10" s="589"/>
      <c r="K10" s="590"/>
      <c r="L10" s="590"/>
      <c r="M10" s="590"/>
      <c r="N10" s="590"/>
      <c r="O10" s="590"/>
      <c r="P10" s="899"/>
      <c r="Q10" s="900"/>
      <c r="R10" s="801"/>
      <c r="S10" s="801"/>
    </row>
    <row r="11" spans="1:19" s="482" customFormat="1">
      <c r="A11" s="521" t="s">
        <v>233</v>
      </c>
      <c r="B11" s="531">
        <v>5099</v>
      </c>
      <c r="C11" s="522">
        <v>5337</v>
      </c>
      <c r="D11" s="522">
        <v>4228</v>
      </c>
      <c r="E11" s="522">
        <v>3914</v>
      </c>
      <c r="F11" s="522">
        <v>4298</v>
      </c>
      <c r="G11" s="522">
        <v>4139</v>
      </c>
      <c r="H11" s="522">
        <v>4417</v>
      </c>
      <c r="I11" s="522">
        <v>4536</v>
      </c>
      <c r="J11" s="522">
        <v>4796</v>
      </c>
      <c r="K11" s="539">
        <v>5215</v>
      </c>
      <c r="L11" s="539">
        <v>5745</v>
      </c>
      <c r="M11" s="539">
        <v>5653</v>
      </c>
      <c r="N11" s="539">
        <v>5555</v>
      </c>
      <c r="O11" s="539">
        <v>5727</v>
      </c>
      <c r="P11" s="804">
        <v>4324</v>
      </c>
      <c r="Q11" s="848">
        <v>5316</v>
      </c>
      <c r="R11" s="801"/>
      <c r="S11" s="801"/>
    </row>
    <row r="12" spans="1:19" s="482" customFormat="1">
      <c r="A12" s="585" t="s">
        <v>234</v>
      </c>
      <c r="B12" s="586">
        <v>1018</v>
      </c>
      <c r="C12" s="523">
        <v>982</v>
      </c>
      <c r="D12" s="523">
        <v>785</v>
      </c>
      <c r="E12" s="523">
        <v>639</v>
      </c>
      <c r="F12" s="523">
        <v>719</v>
      </c>
      <c r="G12" s="523">
        <v>699</v>
      </c>
      <c r="H12" s="523">
        <v>679</v>
      </c>
      <c r="I12" s="523">
        <v>736</v>
      </c>
      <c r="J12" s="523">
        <v>755</v>
      </c>
      <c r="K12" s="541">
        <v>819</v>
      </c>
      <c r="L12" s="541">
        <v>871</v>
      </c>
      <c r="M12" s="541">
        <v>923</v>
      </c>
      <c r="N12" s="541">
        <v>872</v>
      </c>
      <c r="O12" s="541">
        <v>926</v>
      </c>
      <c r="P12" s="901">
        <v>663</v>
      </c>
      <c r="Q12" s="902">
        <v>827</v>
      </c>
      <c r="R12" s="801"/>
      <c r="S12" s="801"/>
    </row>
    <row r="13" spans="1:19" s="482" customFormat="1">
      <c r="A13" s="521" t="s">
        <v>235</v>
      </c>
      <c r="B13" s="531">
        <v>7460</v>
      </c>
      <c r="C13" s="522">
        <v>7688</v>
      </c>
      <c r="D13" s="522">
        <v>6238</v>
      </c>
      <c r="E13" s="522">
        <v>5741</v>
      </c>
      <c r="F13" s="522">
        <v>6178</v>
      </c>
      <c r="G13" s="522">
        <v>5919</v>
      </c>
      <c r="H13" s="539">
        <v>6399</v>
      </c>
      <c r="I13" s="522">
        <v>6576</v>
      </c>
      <c r="J13" s="522">
        <v>6905</v>
      </c>
      <c r="K13" s="539">
        <v>7516</v>
      </c>
      <c r="L13" s="539">
        <v>8323</v>
      </c>
      <c r="M13" s="539">
        <v>8224</v>
      </c>
      <c r="N13" s="539">
        <v>8123</v>
      </c>
      <c r="O13" s="539">
        <v>8404</v>
      </c>
      <c r="P13" s="804">
        <v>6203</v>
      </c>
      <c r="Q13" s="848">
        <v>7714</v>
      </c>
      <c r="R13" s="801"/>
      <c r="S13" s="801"/>
    </row>
    <row r="14" spans="1:19" s="482" customFormat="1">
      <c r="A14" s="585" t="s">
        <v>234</v>
      </c>
      <c r="B14" s="586">
        <v>1550</v>
      </c>
      <c r="C14" s="523">
        <v>1461</v>
      </c>
      <c r="D14" s="523">
        <v>1157</v>
      </c>
      <c r="E14" s="523">
        <v>933</v>
      </c>
      <c r="F14" s="523">
        <v>1079</v>
      </c>
      <c r="G14" s="523">
        <v>1010</v>
      </c>
      <c r="H14" s="541">
        <v>1096</v>
      </c>
      <c r="I14" s="523">
        <v>1089</v>
      </c>
      <c r="J14" s="523">
        <v>1151</v>
      </c>
      <c r="K14" s="541">
        <v>1264</v>
      </c>
      <c r="L14" s="541">
        <v>1210</v>
      </c>
      <c r="M14" s="541">
        <v>1376</v>
      </c>
      <c r="N14" s="541">
        <v>1265</v>
      </c>
      <c r="O14" s="541">
        <v>1351</v>
      </c>
      <c r="P14" s="901">
        <v>950</v>
      </c>
      <c r="Q14" s="902">
        <v>1207</v>
      </c>
      <c r="R14" s="801"/>
      <c r="S14" s="801"/>
    </row>
    <row r="15" spans="1:19" s="482" customFormat="1">
      <c r="A15" s="587" t="s">
        <v>237</v>
      </c>
      <c r="B15" s="588"/>
      <c r="C15" s="589"/>
      <c r="D15" s="589"/>
      <c r="E15" s="589"/>
      <c r="F15" s="589"/>
      <c r="G15" s="589"/>
      <c r="H15" s="589"/>
      <c r="I15" s="589"/>
      <c r="J15" s="589"/>
      <c r="K15" s="590"/>
      <c r="L15" s="590"/>
      <c r="M15" s="590"/>
      <c r="N15" s="590"/>
      <c r="O15" s="590"/>
      <c r="P15" s="899"/>
      <c r="Q15" s="900"/>
      <c r="R15" s="801"/>
      <c r="S15" s="801"/>
    </row>
    <row r="16" spans="1:19" s="482" customFormat="1">
      <c r="A16" s="521" t="s">
        <v>233</v>
      </c>
      <c r="B16" s="531">
        <v>8531</v>
      </c>
      <c r="C16" s="522">
        <v>6544</v>
      </c>
      <c r="D16" s="522">
        <v>5218</v>
      </c>
      <c r="E16" s="522">
        <v>4381</v>
      </c>
      <c r="F16" s="522">
        <v>3834</v>
      </c>
      <c r="G16" s="522">
        <v>3761</v>
      </c>
      <c r="H16" s="522">
        <v>3504</v>
      </c>
      <c r="I16" s="522">
        <v>3096</v>
      </c>
      <c r="J16" s="522">
        <v>2937</v>
      </c>
      <c r="K16" s="539">
        <v>3200</v>
      </c>
      <c r="L16" s="539">
        <v>2990</v>
      </c>
      <c r="M16" s="539">
        <v>3230</v>
      </c>
      <c r="N16" s="539">
        <v>3176</v>
      </c>
      <c r="O16" s="539">
        <v>2902</v>
      </c>
      <c r="P16" s="804">
        <v>2212</v>
      </c>
      <c r="Q16" s="848">
        <v>2578</v>
      </c>
      <c r="R16" s="801"/>
      <c r="S16" s="801"/>
    </row>
    <row r="17" spans="1:19" s="482" customFormat="1">
      <c r="A17" s="585" t="s">
        <v>234</v>
      </c>
      <c r="B17" s="586">
        <v>896</v>
      </c>
      <c r="C17" s="523">
        <v>654</v>
      </c>
      <c r="D17" s="523">
        <v>525</v>
      </c>
      <c r="E17" s="523">
        <v>482</v>
      </c>
      <c r="F17" s="523">
        <v>424</v>
      </c>
      <c r="G17" s="523">
        <v>444</v>
      </c>
      <c r="H17" s="523">
        <v>369</v>
      </c>
      <c r="I17" s="523">
        <v>389</v>
      </c>
      <c r="J17" s="523">
        <v>337</v>
      </c>
      <c r="K17" s="541">
        <v>333</v>
      </c>
      <c r="L17" s="541">
        <v>380</v>
      </c>
      <c r="M17" s="541">
        <v>368</v>
      </c>
      <c r="N17" s="541">
        <v>410</v>
      </c>
      <c r="O17" s="541">
        <v>357</v>
      </c>
      <c r="P17" s="901">
        <v>297</v>
      </c>
      <c r="Q17" s="902">
        <v>299</v>
      </c>
      <c r="R17" s="801"/>
      <c r="S17" s="801"/>
    </row>
    <row r="18" spans="1:19" s="482" customFormat="1">
      <c r="A18" s="521" t="s">
        <v>235</v>
      </c>
      <c r="B18" s="531">
        <v>12636</v>
      </c>
      <c r="C18" s="522">
        <v>9600</v>
      </c>
      <c r="D18" s="522">
        <v>7418</v>
      </c>
      <c r="E18" s="522">
        <v>6423</v>
      </c>
      <c r="F18" s="522">
        <v>5726</v>
      </c>
      <c r="G18" s="522">
        <v>5431</v>
      </c>
      <c r="H18" s="522">
        <v>5205</v>
      </c>
      <c r="I18" s="522">
        <v>4456</v>
      </c>
      <c r="J18" s="522">
        <v>4417</v>
      </c>
      <c r="K18" s="539">
        <v>4655</v>
      </c>
      <c r="L18" s="539">
        <v>4493</v>
      </c>
      <c r="M18" s="539">
        <v>4783</v>
      </c>
      <c r="N18" s="539">
        <v>4634</v>
      </c>
      <c r="O18" s="539">
        <v>4304</v>
      </c>
      <c r="P18" s="804">
        <v>3173</v>
      </c>
      <c r="Q18" s="848">
        <v>3858</v>
      </c>
      <c r="R18" s="801"/>
      <c r="S18" s="801"/>
    </row>
    <row r="19" spans="1:19" s="482" customFormat="1">
      <c r="A19" s="585" t="s">
        <v>234</v>
      </c>
      <c r="B19" s="586">
        <v>1352</v>
      </c>
      <c r="C19" s="523">
        <v>920</v>
      </c>
      <c r="D19" s="523">
        <v>718</v>
      </c>
      <c r="E19" s="523">
        <v>688</v>
      </c>
      <c r="F19" s="523">
        <v>641</v>
      </c>
      <c r="G19" s="523">
        <v>660</v>
      </c>
      <c r="H19" s="523">
        <v>627</v>
      </c>
      <c r="I19" s="523">
        <v>544</v>
      </c>
      <c r="J19" s="523">
        <v>473</v>
      </c>
      <c r="K19" s="541">
        <v>486</v>
      </c>
      <c r="L19" s="541">
        <v>597</v>
      </c>
      <c r="M19" s="541">
        <v>525</v>
      </c>
      <c r="N19" s="541">
        <v>590</v>
      </c>
      <c r="O19" s="541">
        <v>516</v>
      </c>
      <c r="P19" s="901">
        <v>408</v>
      </c>
      <c r="Q19" s="902">
        <v>419</v>
      </c>
      <c r="R19" s="801"/>
      <c r="S19" s="801"/>
    </row>
    <row r="20" spans="1:19" s="591" customFormat="1" ht="12.75">
      <c r="A20" s="587" t="s">
        <v>238</v>
      </c>
      <c r="B20" s="588"/>
      <c r="C20" s="589"/>
      <c r="D20" s="589"/>
      <c r="E20" s="589"/>
      <c r="F20" s="589"/>
      <c r="G20" s="589"/>
      <c r="H20" s="589"/>
      <c r="I20" s="589"/>
      <c r="J20" s="589"/>
      <c r="K20" s="590"/>
      <c r="L20" s="590"/>
      <c r="M20" s="590"/>
      <c r="N20" s="590"/>
      <c r="O20" s="590"/>
      <c r="P20" s="899"/>
      <c r="Q20" s="900"/>
      <c r="R20" s="801"/>
      <c r="S20" s="801"/>
    </row>
    <row r="21" spans="1:19" s="591" customFormat="1" ht="12.75">
      <c r="A21" s="521" t="s">
        <v>233</v>
      </c>
      <c r="B21" s="531">
        <v>22454</v>
      </c>
      <c r="C21" s="522">
        <v>23890</v>
      </c>
      <c r="D21" s="522">
        <v>22365</v>
      </c>
      <c r="E21" s="522">
        <v>23544</v>
      </c>
      <c r="F21" s="522">
        <v>21889</v>
      </c>
      <c r="G21" s="522">
        <v>21200</v>
      </c>
      <c r="H21" s="522">
        <v>19625</v>
      </c>
      <c r="I21" s="522">
        <v>18424</v>
      </c>
      <c r="J21" s="522">
        <v>19516</v>
      </c>
      <c r="K21" s="539">
        <v>18747</v>
      </c>
      <c r="L21" s="539">
        <v>19686</v>
      </c>
      <c r="M21" s="539">
        <v>21414</v>
      </c>
      <c r="N21" s="539">
        <v>19489</v>
      </c>
      <c r="O21" s="539">
        <v>20264</v>
      </c>
      <c r="P21" s="804">
        <v>18042</v>
      </c>
      <c r="Q21" s="848">
        <v>19540</v>
      </c>
      <c r="R21" s="801"/>
      <c r="S21" s="801"/>
    </row>
    <row r="22" spans="1:19" s="592" customFormat="1" ht="12.75">
      <c r="A22" s="585" t="s">
        <v>234</v>
      </c>
      <c r="B22" s="586">
        <v>1538</v>
      </c>
      <c r="C22" s="523">
        <v>1355</v>
      </c>
      <c r="D22" s="523">
        <v>1319</v>
      </c>
      <c r="E22" s="523">
        <v>1224</v>
      </c>
      <c r="F22" s="523">
        <v>1214</v>
      </c>
      <c r="G22" s="523">
        <v>1117</v>
      </c>
      <c r="H22" s="523">
        <v>1086</v>
      </c>
      <c r="I22" s="523">
        <v>1023</v>
      </c>
      <c r="J22" s="523">
        <v>1078</v>
      </c>
      <c r="K22" s="541">
        <v>950</v>
      </c>
      <c r="L22" s="541">
        <v>960</v>
      </c>
      <c r="M22" s="541">
        <v>989</v>
      </c>
      <c r="N22" s="541">
        <v>993</v>
      </c>
      <c r="O22" s="541">
        <v>937</v>
      </c>
      <c r="P22" s="901">
        <v>760</v>
      </c>
      <c r="Q22" s="902">
        <v>908</v>
      </c>
      <c r="R22" s="801"/>
      <c r="S22" s="801"/>
    </row>
    <row r="23" spans="1:19" s="591" customFormat="1" ht="12.75">
      <c r="A23" s="521" t="s">
        <v>235</v>
      </c>
      <c r="B23" s="531">
        <v>32734</v>
      </c>
      <c r="C23" s="522">
        <v>34851</v>
      </c>
      <c r="D23" s="522">
        <v>32542</v>
      </c>
      <c r="E23" s="522">
        <v>33743</v>
      </c>
      <c r="F23" s="522">
        <v>31219</v>
      </c>
      <c r="G23" s="522">
        <v>30373</v>
      </c>
      <c r="H23" s="522">
        <v>28278</v>
      </c>
      <c r="I23" s="522">
        <v>26063</v>
      </c>
      <c r="J23" s="522">
        <v>27929</v>
      </c>
      <c r="K23" s="539">
        <v>26748</v>
      </c>
      <c r="L23" s="539">
        <v>28314</v>
      </c>
      <c r="M23" s="539">
        <v>29994</v>
      </c>
      <c r="N23" s="539">
        <v>27253</v>
      </c>
      <c r="O23" s="539">
        <v>28265</v>
      </c>
      <c r="P23" s="804">
        <v>24401</v>
      </c>
      <c r="Q23" s="848">
        <v>26574</v>
      </c>
      <c r="R23" s="801"/>
      <c r="S23" s="801"/>
    </row>
    <row r="24" spans="1:19" s="592" customFormat="1" ht="12.75">
      <c r="A24" s="585" t="s">
        <v>234</v>
      </c>
      <c r="B24" s="586">
        <v>2170</v>
      </c>
      <c r="C24" s="523">
        <v>1862</v>
      </c>
      <c r="D24" s="523">
        <v>1905</v>
      </c>
      <c r="E24" s="523">
        <v>1729</v>
      </c>
      <c r="F24" s="523">
        <v>1664</v>
      </c>
      <c r="G24" s="523">
        <v>1542</v>
      </c>
      <c r="H24" s="523">
        <v>1567</v>
      </c>
      <c r="I24" s="523">
        <v>1374</v>
      </c>
      <c r="J24" s="523">
        <v>1513</v>
      </c>
      <c r="K24" s="541">
        <v>1355</v>
      </c>
      <c r="L24" s="541">
        <v>1366</v>
      </c>
      <c r="M24" s="541">
        <v>1355</v>
      </c>
      <c r="N24" s="541">
        <v>1385</v>
      </c>
      <c r="O24" s="541">
        <v>1253</v>
      </c>
      <c r="P24" s="901">
        <v>997</v>
      </c>
      <c r="Q24" s="902">
        <v>1225</v>
      </c>
      <c r="R24" s="801"/>
      <c r="S24" s="801"/>
    </row>
    <row r="25" spans="1:19" s="591" customFormat="1" ht="12.75">
      <c r="A25" s="587" t="s">
        <v>189</v>
      </c>
      <c r="B25" s="588"/>
      <c r="C25" s="589"/>
      <c r="D25" s="589"/>
      <c r="E25" s="589"/>
      <c r="F25" s="589"/>
      <c r="G25" s="589"/>
      <c r="H25" s="589"/>
      <c r="I25" s="589"/>
      <c r="J25" s="589"/>
      <c r="K25" s="590"/>
      <c r="L25" s="590"/>
      <c r="M25" s="590"/>
      <c r="N25" s="590"/>
      <c r="O25" s="590"/>
      <c r="P25" s="899"/>
      <c r="Q25" s="900"/>
      <c r="R25" s="801"/>
      <c r="S25" s="801"/>
    </row>
    <row r="26" spans="1:19" s="591" customFormat="1" ht="12.75">
      <c r="A26" s="521" t="s">
        <v>233</v>
      </c>
      <c r="B26" s="531">
        <v>44225</v>
      </c>
      <c r="C26" s="522">
        <v>45501</v>
      </c>
      <c r="D26" s="522">
        <v>42676</v>
      </c>
      <c r="E26" s="522">
        <v>40476</v>
      </c>
      <c r="F26" s="522">
        <v>37267</v>
      </c>
      <c r="G26" s="522">
        <v>35924</v>
      </c>
      <c r="H26" s="522">
        <v>32891</v>
      </c>
      <c r="I26" s="522">
        <v>30756</v>
      </c>
      <c r="J26" s="522">
        <v>30942</v>
      </c>
      <c r="K26" s="539">
        <v>29441</v>
      </c>
      <c r="L26" s="539">
        <v>29101</v>
      </c>
      <c r="M26" s="539">
        <v>28316</v>
      </c>
      <c r="N26" s="539">
        <v>27546</v>
      </c>
      <c r="O26" s="539">
        <v>27123</v>
      </c>
      <c r="P26" s="804">
        <v>20543</v>
      </c>
      <c r="Q26" s="848">
        <v>26106</v>
      </c>
      <c r="R26" s="801"/>
      <c r="S26" s="801"/>
    </row>
    <row r="27" spans="1:19" s="592" customFormat="1" ht="12.75">
      <c r="A27" s="585" t="s">
        <v>234</v>
      </c>
      <c r="B27" s="586">
        <v>1361</v>
      </c>
      <c r="C27" s="523">
        <v>1225</v>
      </c>
      <c r="D27" s="523">
        <v>1183</v>
      </c>
      <c r="E27" s="523">
        <v>925</v>
      </c>
      <c r="F27" s="523">
        <v>932</v>
      </c>
      <c r="G27" s="523">
        <v>895</v>
      </c>
      <c r="H27" s="523">
        <v>812</v>
      </c>
      <c r="I27" s="523">
        <v>643</v>
      </c>
      <c r="J27" s="523">
        <v>592</v>
      </c>
      <c r="K27" s="541">
        <v>619</v>
      </c>
      <c r="L27" s="541">
        <v>586</v>
      </c>
      <c r="M27" s="541">
        <v>570</v>
      </c>
      <c r="N27" s="541">
        <v>555</v>
      </c>
      <c r="O27" s="541">
        <v>533</v>
      </c>
      <c r="P27" s="901">
        <v>385</v>
      </c>
      <c r="Q27" s="902">
        <v>511</v>
      </c>
      <c r="R27" s="801"/>
      <c r="S27" s="801"/>
    </row>
    <row r="28" spans="1:19" s="591" customFormat="1" ht="12.75">
      <c r="A28" s="521" t="s">
        <v>235</v>
      </c>
      <c r="B28" s="531">
        <v>54004</v>
      </c>
      <c r="C28" s="522">
        <v>55682</v>
      </c>
      <c r="D28" s="522">
        <v>51875</v>
      </c>
      <c r="E28" s="522">
        <v>49300</v>
      </c>
      <c r="F28" s="522">
        <v>45330</v>
      </c>
      <c r="G28" s="522">
        <v>43491</v>
      </c>
      <c r="H28" s="522">
        <v>39046</v>
      </c>
      <c r="I28" s="522">
        <v>36251</v>
      </c>
      <c r="J28" s="522">
        <v>37181</v>
      </c>
      <c r="K28" s="539">
        <v>35344</v>
      </c>
      <c r="L28" s="539">
        <v>34992</v>
      </c>
      <c r="M28" s="539">
        <v>33831</v>
      </c>
      <c r="N28" s="539">
        <v>33125</v>
      </c>
      <c r="O28" s="539">
        <v>32761</v>
      </c>
      <c r="P28" s="804">
        <v>24600</v>
      </c>
      <c r="Q28" s="848">
        <v>31855</v>
      </c>
      <c r="R28" s="801"/>
      <c r="S28" s="801"/>
    </row>
    <row r="29" spans="1:19" s="592" customFormat="1" ht="12.75">
      <c r="A29" s="593" t="s">
        <v>234</v>
      </c>
      <c r="B29" s="594">
        <v>1657</v>
      </c>
      <c r="C29" s="595">
        <v>1532</v>
      </c>
      <c r="D29" s="595">
        <v>1438</v>
      </c>
      <c r="E29" s="595">
        <v>1108</v>
      </c>
      <c r="F29" s="595">
        <v>1151</v>
      </c>
      <c r="G29" s="595">
        <v>1086</v>
      </c>
      <c r="H29" s="595">
        <v>979</v>
      </c>
      <c r="I29" s="595">
        <v>747</v>
      </c>
      <c r="J29" s="595">
        <v>720</v>
      </c>
      <c r="K29" s="596">
        <v>730</v>
      </c>
      <c r="L29" s="596">
        <v>724</v>
      </c>
      <c r="M29" s="596">
        <v>684</v>
      </c>
      <c r="N29" s="596">
        <v>646</v>
      </c>
      <c r="O29" s="596">
        <v>628</v>
      </c>
      <c r="P29" s="903">
        <v>452</v>
      </c>
      <c r="Q29" s="904">
        <v>600</v>
      </c>
      <c r="R29" s="801"/>
      <c r="S29" s="801"/>
    </row>
    <row r="30" spans="1:19" s="592" customFormat="1" ht="12.75">
      <c r="A30" s="597"/>
      <c r="B30" s="523"/>
      <c r="C30" s="523"/>
      <c r="D30" s="523"/>
      <c r="E30" s="523"/>
      <c r="F30" s="523"/>
      <c r="G30" s="523"/>
      <c r="H30" s="523"/>
      <c r="I30" s="523"/>
      <c r="J30" s="523"/>
      <c r="K30" s="541"/>
      <c r="L30" s="541"/>
      <c r="M30" s="541"/>
      <c r="N30" s="541"/>
    </row>
    <row r="31" spans="1:19" s="591" customFormat="1" ht="12.75">
      <c r="A31" s="1284" t="s">
        <v>180</v>
      </c>
      <c r="B31" s="1284"/>
      <c r="C31" s="1284"/>
      <c r="D31" s="1284"/>
      <c r="E31" s="1284"/>
    </row>
    <row r="32" spans="1:19">
      <c r="A32" s="482" t="s">
        <v>554</v>
      </c>
      <c r="B32" s="478"/>
      <c r="C32" s="478"/>
      <c r="D32" s="478"/>
      <c r="E32" s="478"/>
    </row>
    <row r="33" spans="7:13">
      <c r="G33" s="451"/>
      <c r="H33" s="451"/>
      <c r="I33" s="451"/>
      <c r="J33" s="451"/>
      <c r="K33" s="451"/>
      <c r="L33" s="451"/>
      <c r="M33" s="451"/>
    </row>
    <row r="34" spans="7:13">
      <c r="G34" s="451"/>
      <c r="H34" s="451"/>
      <c r="I34" s="451"/>
      <c r="J34" s="451"/>
      <c r="K34" s="451"/>
      <c r="L34" s="451"/>
      <c r="M34" s="451"/>
    </row>
    <row r="35" spans="7:13">
      <c r="G35" s="451"/>
      <c r="H35" s="451"/>
      <c r="I35" s="451"/>
      <c r="J35" s="451"/>
      <c r="K35" s="451"/>
      <c r="L35" s="451"/>
      <c r="M35" s="451"/>
    </row>
    <row r="36" spans="7:13">
      <c r="G36" s="451"/>
      <c r="H36" s="451"/>
      <c r="I36" s="451"/>
      <c r="J36" s="451"/>
      <c r="K36" s="451"/>
      <c r="L36" s="451"/>
      <c r="M36" s="451"/>
    </row>
    <row r="37" spans="7:13">
      <c r="G37" s="451"/>
      <c r="H37" s="451"/>
      <c r="I37" s="451"/>
      <c r="J37" s="451"/>
      <c r="K37" s="451"/>
      <c r="L37" s="451"/>
      <c r="M37" s="451"/>
    </row>
    <row r="38" spans="7:13">
      <c r="G38" s="451"/>
      <c r="H38" s="451"/>
      <c r="I38" s="451"/>
      <c r="J38" s="451"/>
      <c r="K38" s="451"/>
      <c r="L38" s="451"/>
      <c r="M38" s="451"/>
    </row>
    <row r="39" spans="7:13">
      <c r="G39" s="451"/>
      <c r="H39" s="451"/>
      <c r="I39" s="451"/>
      <c r="J39" s="451"/>
      <c r="K39" s="451"/>
      <c r="L39" s="451"/>
      <c r="M39" s="451"/>
    </row>
    <row r="40" spans="7:13">
      <c r="G40" s="451"/>
      <c r="H40" s="451"/>
      <c r="I40" s="451"/>
      <c r="J40" s="451"/>
      <c r="K40" s="451"/>
      <c r="L40" s="451"/>
      <c r="M40" s="451"/>
    </row>
    <row r="41" spans="7:13">
      <c r="G41" s="451"/>
      <c r="H41" s="451"/>
      <c r="I41" s="451"/>
      <c r="J41" s="451"/>
      <c r="K41" s="451"/>
      <c r="L41" s="451"/>
      <c r="M41" s="451"/>
    </row>
    <row r="42" spans="7:13">
      <c r="G42" s="451"/>
      <c r="H42" s="451"/>
      <c r="I42" s="451"/>
      <c r="J42" s="451"/>
      <c r="K42" s="451"/>
      <c r="L42" s="451"/>
      <c r="M42" s="451"/>
    </row>
    <row r="43" spans="7:13">
      <c r="G43" s="451"/>
      <c r="H43" s="451"/>
      <c r="I43" s="451"/>
      <c r="J43" s="451"/>
      <c r="K43" s="451"/>
      <c r="L43" s="451"/>
      <c r="M43" s="451"/>
    </row>
    <row r="44" spans="7:13">
      <c r="G44" s="451"/>
      <c r="H44" s="451"/>
      <c r="I44" s="451"/>
      <c r="J44" s="451"/>
      <c r="K44" s="451"/>
      <c r="L44" s="451"/>
      <c r="M44" s="451"/>
    </row>
    <row r="45" spans="7:13">
      <c r="G45" s="451"/>
      <c r="H45" s="451"/>
      <c r="I45" s="451"/>
      <c r="J45" s="451"/>
      <c r="K45" s="451"/>
      <c r="L45" s="451"/>
      <c r="M45" s="451"/>
    </row>
    <row r="46" spans="7:13">
      <c r="G46" s="451"/>
      <c r="H46" s="451"/>
      <c r="I46" s="451"/>
      <c r="J46" s="451"/>
      <c r="K46" s="451"/>
      <c r="L46" s="451"/>
      <c r="M46" s="451"/>
    </row>
    <row r="47" spans="7:13">
      <c r="G47" s="451"/>
      <c r="H47" s="451"/>
      <c r="I47" s="451"/>
      <c r="J47" s="451"/>
      <c r="K47" s="451"/>
      <c r="L47" s="451"/>
      <c r="M47" s="451"/>
    </row>
    <row r="48" spans="7:13">
      <c r="G48" s="451"/>
      <c r="H48" s="451"/>
      <c r="I48" s="451"/>
      <c r="J48" s="451"/>
      <c r="K48" s="451"/>
      <c r="L48" s="451"/>
      <c r="M48" s="451"/>
    </row>
    <row r="49" spans="7:13">
      <c r="G49" s="451"/>
      <c r="H49" s="451"/>
      <c r="I49" s="451"/>
      <c r="J49" s="451"/>
      <c r="K49" s="451"/>
      <c r="L49" s="451"/>
      <c r="M49" s="451"/>
    </row>
    <row r="50" spans="7:13">
      <c r="G50" s="451"/>
      <c r="H50" s="451"/>
      <c r="I50" s="451"/>
      <c r="J50" s="451"/>
      <c r="K50" s="451"/>
      <c r="L50" s="451"/>
      <c r="M50" s="451"/>
    </row>
    <row r="51" spans="7:13">
      <c r="G51" s="451"/>
      <c r="H51" s="451"/>
      <c r="I51" s="451"/>
      <c r="J51" s="451"/>
      <c r="K51" s="451"/>
      <c r="L51" s="451"/>
      <c r="M51" s="451"/>
    </row>
    <row r="52" spans="7:13">
      <c r="G52" s="451"/>
      <c r="H52" s="451"/>
      <c r="I52" s="451"/>
      <c r="J52" s="451"/>
      <c r="K52" s="451"/>
      <c r="L52" s="451"/>
      <c r="M52" s="451"/>
    </row>
    <row r="53" spans="7:13">
      <c r="G53" s="451"/>
      <c r="H53" s="451"/>
      <c r="I53" s="451"/>
      <c r="J53" s="451"/>
      <c r="K53" s="451"/>
      <c r="L53" s="451"/>
      <c r="M53" s="451"/>
    </row>
    <row r="54" spans="7:13">
      <c r="G54" s="451"/>
      <c r="H54" s="451"/>
      <c r="I54" s="451"/>
      <c r="J54" s="451"/>
      <c r="K54" s="451"/>
      <c r="L54" s="451"/>
      <c r="M54" s="451"/>
    </row>
    <row r="55" spans="7:13">
      <c r="G55" s="451"/>
      <c r="H55" s="451"/>
      <c r="I55" s="451"/>
      <c r="J55" s="451"/>
      <c r="K55" s="451"/>
      <c r="L55" s="451"/>
      <c r="M55" s="451"/>
    </row>
    <row r="56" spans="7:13">
      <c r="G56" s="451"/>
      <c r="H56" s="451"/>
      <c r="I56" s="451"/>
      <c r="J56" s="451"/>
      <c r="K56" s="451"/>
      <c r="L56" s="451"/>
      <c r="M56" s="451"/>
    </row>
  </sheetData>
  <sheetProtection selectLockedCells="1" selectUnlockedCells="1"/>
  <mergeCells count="1">
    <mergeCell ref="A31:E31"/>
  </mergeCell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showGridLines="0" workbookViewId="0">
      <pane xSplit="1" ySplit="3" topLeftCell="I4" activePane="bottomRight" state="frozen"/>
      <selection pane="topRight"/>
      <selection pane="bottomLeft"/>
      <selection pane="bottomRight"/>
    </sheetView>
  </sheetViews>
  <sheetFormatPr baseColWidth="10" defaultColWidth="10.28515625" defaultRowHeight="11.25"/>
  <cols>
    <col min="1" max="1" width="47.140625" style="299" customWidth="1"/>
    <col min="2" max="32" width="5.42578125" style="299" customWidth="1"/>
    <col min="33" max="33" width="7.5703125" style="299" customWidth="1"/>
    <col min="34" max="16384" width="10.28515625" style="299"/>
  </cols>
  <sheetData>
    <row r="1" spans="1:33" ht="12.75">
      <c r="A1" s="297" t="s">
        <v>260</v>
      </c>
      <c r="B1" s="298"/>
      <c r="U1" s="300"/>
    </row>
    <row r="2" spans="1:33">
      <c r="A2" s="301"/>
      <c r="B2" s="298"/>
      <c r="U2" s="300"/>
      <c r="AA2" s="302"/>
      <c r="AD2" s="302"/>
      <c r="AG2" s="302" t="s">
        <v>65</v>
      </c>
    </row>
    <row r="3" spans="1:33" s="303" customFormat="1">
      <c r="A3" s="976"/>
      <c r="B3" s="963">
        <v>1990</v>
      </c>
      <c r="C3" s="978">
        <v>1991</v>
      </c>
      <c r="D3" s="978">
        <v>1992</v>
      </c>
      <c r="E3" s="978">
        <v>1993</v>
      </c>
      <c r="F3" s="978">
        <v>1994</v>
      </c>
      <c r="G3" s="978">
        <v>1995</v>
      </c>
      <c r="H3" s="978">
        <v>1996</v>
      </c>
      <c r="I3" s="978">
        <v>1997</v>
      </c>
      <c r="J3" s="978">
        <v>1998</v>
      </c>
      <c r="K3" s="978">
        <v>1999</v>
      </c>
      <c r="L3" s="978">
        <v>2000</v>
      </c>
      <c r="M3" s="978">
        <v>2001</v>
      </c>
      <c r="N3" s="978">
        <v>2002</v>
      </c>
      <c r="O3" s="978">
        <v>2003</v>
      </c>
      <c r="P3" s="978">
        <v>2004</v>
      </c>
      <c r="Q3" s="978">
        <v>2005</v>
      </c>
      <c r="R3" s="978">
        <v>2006</v>
      </c>
      <c r="S3" s="978">
        <v>2007</v>
      </c>
      <c r="T3" s="978">
        <v>2008</v>
      </c>
      <c r="U3" s="978">
        <v>2009</v>
      </c>
      <c r="V3" s="978">
        <v>2010</v>
      </c>
      <c r="W3" s="978">
        <v>2011</v>
      </c>
      <c r="X3" s="979">
        <v>2012</v>
      </c>
      <c r="Y3" s="979">
        <v>2013</v>
      </c>
      <c r="Z3" s="979">
        <v>2014</v>
      </c>
      <c r="AA3" s="978">
        <v>2015</v>
      </c>
      <c r="AB3" s="978">
        <v>2016</v>
      </c>
      <c r="AC3" s="978">
        <v>2017</v>
      </c>
      <c r="AD3" s="978">
        <v>2018</v>
      </c>
      <c r="AE3" s="978">
        <v>2019</v>
      </c>
      <c r="AF3" s="978">
        <v>2020</v>
      </c>
      <c r="AG3" s="977">
        <v>2021</v>
      </c>
    </row>
    <row r="4" spans="1:33" ht="14.1" customHeight="1">
      <c r="A4" s="975" t="s">
        <v>66</v>
      </c>
      <c r="B4" s="962">
        <v>23.65</v>
      </c>
      <c r="C4" s="968">
        <v>19.97</v>
      </c>
      <c r="D4" s="974">
        <v>19.309999999999999</v>
      </c>
      <c r="E4" s="974">
        <v>17</v>
      </c>
      <c r="F4" s="974">
        <v>15.82</v>
      </c>
      <c r="G4" s="974">
        <v>17.04</v>
      </c>
      <c r="H4" s="974">
        <v>20.65</v>
      </c>
      <c r="I4" s="974">
        <v>19.11</v>
      </c>
      <c r="J4" s="974">
        <v>12.78</v>
      </c>
      <c r="K4" s="974">
        <v>17.920000000000002</v>
      </c>
      <c r="L4" s="974">
        <v>28.52</v>
      </c>
      <c r="M4" s="974">
        <v>24.44</v>
      </c>
      <c r="N4" s="974">
        <v>24.95</v>
      </c>
      <c r="O4" s="974">
        <v>28.89</v>
      </c>
      <c r="P4" s="974">
        <v>38.24</v>
      </c>
      <c r="Q4" s="974">
        <v>54.41</v>
      </c>
      <c r="R4" s="974">
        <v>65.14</v>
      </c>
      <c r="S4" s="974">
        <v>72.45</v>
      </c>
      <c r="T4" s="974">
        <v>96.99</v>
      </c>
      <c r="U4" s="974">
        <v>61.48</v>
      </c>
      <c r="V4" s="974">
        <v>79.44</v>
      </c>
      <c r="W4" s="974">
        <v>111.22</v>
      </c>
      <c r="X4" s="974">
        <v>111.66</v>
      </c>
      <c r="Y4" s="974">
        <v>108.63</v>
      </c>
      <c r="Z4" s="974">
        <v>99.022098429951598</v>
      </c>
      <c r="AA4" s="974">
        <v>52.3563592462692</v>
      </c>
      <c r="AB4" s="974">
        <v>43.541339285716298</v>
      </c>
      <c r="AC4" s="974">
        <v>54.252408558864197</v>
      </c>
      <c r="AD4" s="974">
        <v>71.048841884316317</v>
      </c>
      <c r="AE4" s="983">
        <v>64.343538121902242</v>
      </c>
      <c r="AF4" s="983">
        <v>41.752922099385486</v>
      </c>
      <c r="AG4" s="984">
        <v>70.676050552517651</v>
      </c>
    </row>
    <row r="5" spans="1:33" ht="14.1" customHeight="1">
      <c r="A5" s="985" t="s">
        <v>67</v>
      </c>
      <c r="B5" s="966">
        <v>0.83</v>
      </c>
      <c r="C5" s="967">
        <v>0.86</v>
      </c>
      <c r="D5" s="981">
        <v>0.81</v>
      </c>
      <c r="E5" s="981">
        <v>0.86</v>
      </c>
      <c r="F5" s="981">
        <v>0.85</v>
      </c>
      <c r="G5" s="981">
        <v>0.76</v>
      </c>
      <c r="H5" s="981">
        <v>0.78</v>
      </c>
      <c r="I5" s="981">
        <v>0.89</v>
      </c>
      <c r="J5" s="981">
        <v>0.89900000000000002</v>
      </c>
      <c r="K5" s="981">
        <v>0.93899999999999995</v>
      </c>
      <c r="L5" s="981">
        <v>1.085</v>
      </c>
      <c r="M5" s="981">
        <v>1.117</v>
      </c>
      <c r="N5" s="981">
        <v>1.0583130489998942</v>
      </c>
      <c r="O5" s="981">
        <v>0.88426711941143177</v>
      </c>
      <c r="P5" s="981">
        <v>0.80429170051394239</v>
      </c>
      <c r="Q5" s="981">
        <v>0.80335480968524564</v>
      </c>
      <c r="R5" s="981">
        <v>0.79638758591031078</v>
      </c>
      <c r="S5" s="981">
        <v>0.72958617871943032</v>
      </c>
      <c r="T5" s="981">
        <v>0.67999918400097914</v>
      </c>
      <c r="U5" s="981">
        <v>0.71774627669118962</v>
      </c>
      <c r="V5" s="981">
        <v>0.75359086045004442</v>
      </c>
      <c r="W5" s="981">
        <v>0.71854050053531271</v>
      </c>
      <c r="X5" s="981">
        <v>0.77821666666666711</v>
      </c>
      <c r="Y5" s="981">
        <v>0.75332699999999997</v>
      </c>
      <c r="Z5" s="981">
        <v>0.75372925526258805</v>
      </c>
      <c r="AA5" s="981">
        <v>0.90160216582491903</v>
      </c>
      <c r="AB5" s="981">
        <v>0.90404409040843403</v>
      </c>
      <c r="AC5" s="981">
        <v>0.88729798863227105</v>
      </c>
      <c r="AD5" s="981">
        <v>0.84699999999999998</v>
      </c>
      <c r="AE5" s="980">
        <v>0.89317768247776086</v>
      </c>
      <c r="AF5" s="980">
        <v>0.87620774114964706</v>
      </c>
      <c r="AG5" s="986">
        <v>0.84493242800000001</v>
      </c>
    </row>
    <row r="6" spans="1:33" ht="14.1" customHeight="1">
      <c r="A6" s="985" t="s">
        <v>241</v>
      </c>
      <c r="B6" s="966">
        <v>136.74676846195712</v>
      </c>
      <c r="C6" s="967">
        <v>123.94105101401465</v>
      </c>
      <c r="D6" s="981">
        <v>110.22063946264771</v>
      </c>
      <c r="E6" s="981">
        <v>102.44573958354</v>
      </c>
      <c r="F6" s="981">
        <v>98.329616118129692</v>
      </c>
      <c r="G6" s="981">
        <v>96.652676928518176</v>
      </c>
      <c r="H6" s="981">
        <v>119.52002951412975</v>
      </c>
      <c r="I6" s="981">
        <v>126.2277862725758</v>
      </c>
      <c r="J6" s="981">
        <v>85.371449652949821</v>
      </c>
      <c r="K6" s="981">
        <v>120.12982558307938</v>
      </c>
      <c r="L6" s="981">
        <v>228.36862782164076</v>
      </c>
      <c r="M6" s="981">
        <v>203.06209096023062</v>
      </c>
      <c r="N6" s="981">
        <v>194</v>
      </c>
      <c r="O6" s="981">
        <v>193</v>
      </c>
      <c r="P6" s="981">
        <v>229</v>
      </c>
      <c r="Q6" s="981">
        <v>316</v>
      </c>
      <c r="R6" s="981">
        <v>381</v>
      </c>
      <c r="S6" s="981">
        <v>386</v>
      </c>
      <c r="T6" s="981">
        <v>494.8</v>
      </c>
      <c r="U6" s="981">
        <v>325.8</v>
      </c>
      <c r="V6" s="981">
        <v>446.18364897361232</v>
      </c>
      <c r="W6" s="981">
        <v>596.79972985851578</v>
      </c>
      <c r="X6" s="981">
        <v>650.21383380467398</v>
      </c>
      <c r="Y6" s="981">
        <v>617.93935545073396</v>
      </c>
      <c r="Z6" s="981">
        <v>569.56365414722904</v>
      </c>
      <c r="AA6" s="981">
        <v>367.55097962904745</v>
      </c>
      <c r="AB6" s="981">
        <v>292.90591820359293</v>
      </c>
      <c r="AC6" s="981">
        <v>364.71718902969275</v>
      </c>
      <c r="AD6" s="981">
        <v>457.12148528200055</v>
      </c>
      <c r="AE6" s="981">
        <v>435.54016325556717</v>
      </c>
      <c r="AF6" s="981">
        <v>300.45896262019397</v>
      </c>
      <c r="AG6" s="987">
        <v>453.96750000000003</v>
      </c>
    </row>
    <row r="7" spans="1:33" ht="14.1" customHeight="1">
      <c r="A7" s="985" t="s">
        <v>239</v>
      </c>
      <c r="B7" s="966">
        <v>14.325024353730505</v>
      </c>
      <c r="C7" s="967">
        <v>14.33813496921292</v>
      </c>
      <c r="D7" s="981">
        <v>12.4513189127</v>
      </c>
      <c r="E7" s="981">
        <v>11.785250100100001</v>
      </c>
      <c r="F7" s="981">
        <v>11.535048333799999</v>
      </c>
      <c r="G7" s="981">
        <v>10.938957431499999</v>
      </c>
      <c r="H7" s="981">
        <v>13.991206740999999</v>
      </c>
      <c r="I7" s="981">
        <v>15.003345493600001</v>
      </c>
      <c r="J7" s="981">
        <v>10.879719999999999</v>
      </c>
      <c r="K7" s="981">
        <v>13.866800999999999</v>
      </c>
      <c r="L7" s="981">
        <v>26.431035999999999</v>
      </c>
      <c r="M7" s="981">
        <v>23.88636</v>
      </c>
      <c r="N7" s="981">
        <v>22.610997999999999</v>
      </c>
      <c r="O7" s="981">
        <v>23.126497000000001</v>
      </c>
      <c r="P7" s="981">
        <v>28.801919000000002</v>
      </c>
      <c r="Q7" s="981">
        <v>40.606313</v>
      </c>
      <c r="R7" s="981">
        <v>47.953268000000001</v>
      </c>
      <c r="S7" s="981">
        <v>47.040870999999996</v>
      </c>
      <c r="T7" s="981">
        <v>60.293510000000005</v>
      </c>
      <c r="U7" s="981">
        <v>37.165389000000005</v>
      </c>
      <c r="V7" s="981">
        <v>46.797913000000001</v>
      </c>
      <c r="W7" s="981">
        <v>63.771376999999994</v>
      </c>
      <c r="X7" s="981">
        <v>69.187774425000001</v>
      </c>
      <c r="Y7" s="981">
        <v>64.180129354000002</v>
      </c>
      <c r="Z7" s="981">
        <v>56.722177236</v>
      </c>
      <c r="AA7" s="981">
        <v>40.422589340999998</v>
      </c>
      <c r="AB7" s="981">
        <v>32.181071705999997</v>
      </c>
      <c r="AC7" s="981">
        <v>39.857220331000001</v>
      </c>
      <c r="AD7" s="981">
        <v>46.762189981000006</v>
      </c>
      <c r="AE7" s="981">
        <v>45.456530061999999</v>
      </c>
      <c r="AF7" s="981">
        <v>26.155749065999998</v>
      </c>
      <c r="AG7" s="987">
        <v>40.185000000000002</v>
      </c>
    </row>
    <row r="8" spans="1:33" ht="14.1" customHeight="1">
      <c r="A8" s="988" t="s">
        <v>240</v>
      </c>
      <c r="B8" s="971">
        <v>2.5300438900720628</v>
      </c>
      <c r="C8" s="972">
        <v>3.1909103797962368</v>
      </c>
      <c r="D8" s="982">
        <v>2.722743565</v>
      </c>
      <c r="E8" s="982">
        <v>2.5048105270000001</v>
      </c>
      <c r="F8" s="982">
        <v>2.4801322359999998</v>
      </c>
      <c r="G8" s="982">
        <v>2.4737203829999999</v>
      </c>
      <c r="H8" s="982">
        <v>2.6938061489999998</v>
      </c>
      <c r="I8" s="982">
        <v>3.2168052180000002</v>
      </c>
      <c r="J8" s="982">
        <v>2.8890059999999997</v>
      </c>
      <c r="K8" s="982">
        <v>2.7518099999999999</v>
      </c>
      <c r="L8" s="982">
        <v>4.7953370000000008</v>
      </c>
      <c r="M8" s="982">
        <v>6.2086790000000001</v>
      </c>
      <c r="N8" s="982">
        <v>5.5966989999999992</v>
      </c>
      <c r="O8" s="982">
        <v>6.2771220000000003</v>
      </c>
      <c r="P8" s="982">
        <v>6.6640829999999998</v>
      </c>
      <c r="Q8" s="982">
        <v>8.0282399844033101</v>
      </c>
      <c r="R8" s="982">
        <v>10.320749424159729</v>
      </c>
      <c r="S8" s="982">
        <v>8.81371868915382</v>
      </c>
      <c r="T8" s="982">
        <v>12.3895342316239</v>
      </c>
      <c r="U8" s="982">
        <v>9.6145446440563624</v>
      </c>
      <c r="V8" s="982">
        <v>9.7104971278826699</v>
      </c>
      <c r="W8" s="982">
        <v>12.951797179406018</v>
      </c>
      <c r="X8" s="982">
        <v>14.3389783419958</v>
      </c>
      <c r="Y8" s="982">
        <v>14.790897395995</v>
      </c>
      <c r="Z8" s="982">
        <v>11.736000000000001</v>
      </c>
      <c r="AA8" s="982">
        <v>11.746706453211999</v>
      </c>
      <c r="AB8" s="982">
        <v>8.6427718850000019</v>
      </c>
      <c r="AC8" s="982">
        <v>10.013178575000001</v>
      </c>
      <c r="AD8" s="982">
        <v>12.578706522000001</v>
      </c>
      <c r="AE8" s="982">
        <v>10.864893207</v>
      </c>
      <c r="AF8" s="982">
        <v>6.2739213650000005</v>
      </c>
      <c r="AG8" s="989">
        <v>15.677</v>
      </c>
    </row>
    <row r="9" spans="1:33" ht="14.1" customHeight="1">
      <c r="A9" s="304"/>
      <c r="B9" s="304"/>
      <c r="C9" s="305"/>
      <c r="D9" s="305"/>
      <c r="E9" s="305"/>
      <c r="F9" s="305"/>
      <c r="G9" s="305"/>
      <c r="H9" s="305"/>
      <c r="I9" s="305"/>
      <c r="J9" s="305"/>
      <c r="K9" s="305"/>
      <c r="L9" s="305"/>
      <c r="M9" s="305"/>
      <c r="V9" s="306"/>
    </row>
    <row r="10" spans="1:33">
      <c r="A10" s="304" t="s">
        <v>344</v>
      </c>
      <c r="B10" s="298"/>
    </row>
    <row r="11" spans="1:33">
      <c r="A11" s="298"/>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row>
    <row r="12" spans="1:33">
      <c r="A12" s="298"/>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row>
    <row r="13" spans="1:33">
      <c r="A13" s="298"/>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row>
    <row r="14" spans="1:33">
      <c r="A14" s="298"/>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showGridLines="0" workbookViewId="0">
      <pane xSplit="1" ySplit="3" topLeftCell="B4" activePane="bottomRight" state="frozen"/>
      <selection pane="topRight"/>
      <selection pane="bottomLeft"/>
      <selection pane="bottomRight"/>
    </sheetView>
  </sheetViews>
  <sheetFormatPr baseColWidth="10" defaultColWidth="10.28515625" defaultRowHeight="11.25"/>
  <cols>
    <col min="1" max="1" width="25.28515625" style="120" customWidth="1"/>
    <col min="2" max="32" width="4.85546875" style="120" customWidth="1"/>
    <col min="33" max="33" width="6" style="120" customWidth="1"/>
    <col min="34" max="16384" width="10.28515625" style="120"/>
  </cols>
  <sheetData>
    <row r="1" spans="1:34" ht="12.75">
      <c r="A1" s="117" t="s">
        <v>261</v>
      </c>
      <c r="B1" s="116"/>
    </row>
    <row r="2" spans="1:34">
      <c r="A2" s="116"/>
      <c r="B2" s="116"/>
      <c r="V2" s="299"/>
      <c r="W2" s="302"/>
      <c r="X2" s="299"/>
      <c r="Y2" s="299"/>
      <c r="Z2" s="299"/>
      <c r="AA2" s="299"/>
      <c r="AB2" s="299"/>
      <c r="AC2" s="299"/>
      <c r="AD2" s="299"/>
      <c r="AE2" s="300"/>
      <c r="AF2" s="299"/>
      <c r="AG2" s="302" t="s">
        <v>606</v>
      </c>
      <c r="AH2" s="1245"/>
    </row>
    <row r="3" spans="1:34" s="121" customFormat="1">
      <c r="A3" s="963"/>
      <c r="B3" s="920">
        <v>1990</v>
      </c>
      <c r="C3" s="964">
        <v>1991</v>
      </c>
      <c r="D3" s="964">
        <v>1992</v>
      </c>
      <c r="E3" s="964">
        <v>1993</v>
      </c>
      <c r="F3" s="964">
        <v>1994</v>
      </c>
      <c r="G3" s="964">
        <v>1995</v>
      </c>
      <c r="H3" s="964">
        <v>1996</v>
      </c>
      <c r="I3" s="964">
        <v>1997</v>
      </c>
      <c r="J3" s="964">
        <v>1998</v>
      </c>
      <c r="K3" s="964">
        <v>1999</v>
      </c>
      <c r="L3" s="964">
        <v>2000</v>
      </c>
      <c r="M3" s="964">
        <v>2001</v>
      </c>
      <c r="N3" s="964">
        <v>2002</v>
      </c>
      <c r="O3" s="964">
        <v>2003</v>
      </c>
      <c r="P3" s="964">
        <v>2004</v>
      </c>
      <c r="Q3" s="964">
        <v>2005</v>
      </c>
      <c r="R3" s="964">
        <v>2006</v>
      </c>
      <c r="S3" s="964">
        <v>2007</v>
      </c>
      <c r="T3" s="964">
        <v>2008</v>
      </c>
      <c r="U3" s="964">
        <v>2009</v>
      </c>
      <c r="V3" s="964">
        <v>2010</v>
      </c>
      <c r="W3" s="964">
        <v>2011</v>
      </c>
      <c r="X3" s="964">
        <v>2012</v>
      </c>
      <c r="Y3" s="964">
        <v>2013</v>
      </c>
      <c r="Z3" s="964">
        <v>2014</v>
      </c>
      <c r="AA3" s="964">
        <v>2015</v>
      </c>
      <c r="AB3" s="964">
        <v>2016</v>
      </c>
      <c r="AC3" s="964">
        <v>2017</v>
      </c>
      <c r="AD3" s="964">
        <v>2018</v>
      </c>
      <c r="AE3" s="964">
        <v>2019</v>
      </c>
      <c r="AF3" s="964">
        <v>2020</v>
      </c>
      <c r="AG3" s="965">
        <v>2021</v>
      </c>
    </row>
    <row r="4" spans="1:34" s="126" customFormat="1" ht="14.1" customHeight="1">
      <c r="A4" s="962" t="s">
        <v>68</v>
      </c>
      <c r="B4" s="966">
        <v>0.3</v>
      </c>
      <c r="C4" s="967">
        <v>0.18</v>
      </c>
      <c r="D4" s="967">
        <v>0.19</v>
      </c>
      <c r="E4" s="967">
        <v>0.15</v>
      </c>
      <c r="F4" s="967">
        <v>0.15</v>
      </c>
      <c r="G4" s="967">
        <v>0.12</v>
      </c>
      <c r="H4" s="967">
        <v>0.11</v>
      </c>
      <c r="I4" s="967">
        <v>0.14000000000000001</v>
      </c>
      <c r="J4" s="967">
        <v>0.19</v>
      </c>
      <c r="K4" s="967">
        <v>0.17</v>
      </c>
      <c r="L4" s="967">
        <v>0.08</v>
      </c>
      <c r="M4" s="967">
        <v>0.09</v>
      </c>
      <c r="N4" s="967">
        <v>0.13200000000000001</v>
      </c>
      <c r="O4" s="967">
        <v>2.7E-2</v>
      </c>
      <c r="P4" s="967">
        <v>1.7999999999999999E-2</v>
      </c>
      <c r="Q4" s="967">
        <v>1.4E-2</v>
      </c>
      <c r="R4" s="967">
        <v>4.8000000000000001E-2</v>
      </c>
      <c r="S4" s="967">
        <v>4.3999999999999997E-2</v>
      </c>
      <c r="T4" s="967">
        <v>3.5000000000000003E-2</v>
      </c>
      <c r="U4" s="967">
        <v>2.7E-2</v>
      </c>
      <c r="V4" s="967">
        <v>2.4E-2</v>
      </c>
      <c r="W4" s="967">
        <v>7.8424587891862269E-2</v>
      </c>
      <c r="X4" s="967">
        <v>5.653125192539727E-2</v>
      </c>
      <c r="Y4" s="967">
        <v>5.0185466112334154E-2</v>
      </c>
      <c r="Z4" s="968">
        <v>5.2817093273491295E-2</v>
      </c>
      <c r="AA4" s="968">
        <v>5.1372112786625131E-2</v>
      </c>
      <c r="AB4" s="968">
        <v>6.9112869456581308E-2</v>
      </c>
      <c r="AC4" s="968">
        <v>7.9710807960039654E-2</v>
      </c>
      <c r="AD4" s="968">
        <v>5.0306814945280852E-2</v>
      </c>
      <c r="AE4" s="968">
        <v>3.8335273736062714E-2</v>
      </c>
      <c r="AF4" s="968">
        <v>2.8841006015275925E-2</v>
      </c>
      <c r="AG4" s="969">
        <v>3.2060930575858647E-2</v>
      </c>
    </row>
    <row r="5" spans="1:34" s="126" customFormat="1" ht="14.1" customHeight="1">
      <c r="A5" s="966" t="s">
        <v>69</v>
      </c>
      <c r="B5" s="966">
        <v>12.76192914912405</v>
      </c>
      <c r="C5" s="967">
        <v>12.259508475350808</v>
      </c>
      <c r="D5" s="967">
        <v>11.384475447158733</v>
      </c>
      <c r="E5" s="967">
        <v>11.208079348840243</v>
      </c>
      <c r="F5" s="967">
        <v>11.581340289508255</v>
      </c>
      <c r="G5" s="967">
        <v>11.393156567127534</v>
      </c>
      <c r="H5" s="967">
        <v>11.286036990170405</v>
      </c>
      <c r="I5" s="967">
        <v>11.195269305783365</v>
      </c>
      <c r="J5" s="967">
        <v>10.898547123515719</v>
      </c>
      <c r="K5" s="967">
        <v>9.8351959784828651</v>
      </c>
      <c r="L5" s="967">
        <v>9.4921198147138206</v>
      </c>
      <c r="M5" s="967">
        <v>8.9567211235310982</v>
      </c>
      <c r="N5" s="967">
        <v>7.5438716285421634</v>
      </c>
      <c r="O5" s="967">
        <v>6.8729195222243975</v>
      </c>
      <c r="P5" s="967">
        <v>6.6213684534295218</v>
      </c>
      <c r="Q5" s="967">
        <v>6.1759656652360526</v>
      </c>
      <c r="R5" s="967">
        <v>6.3513085538248921</v>
      </c>
      <c r="S5" s="967">
        <v>5.7866077998528329</v>
      </c>
      <c r="T5" s="967">
        <v>5.1378653017726617</v>
      </c>
      <c r="U5" s="967">
        <v>4.7484996597166367</v>
      </c>
      <c r="V5" s="967">
        <v>4.4561090015635472</v>
      </c>
      <c r="W5" s="967">
        <v>5.1936755407982789</v>
      </c>
      <c r="X5" s="967">
        <v>4.8895729433566055</v>
      </c>
      <c r="Y5" s="967">
        <v>4.7795544707354907</v>
      </c>
      <c r="Z5" s="967">
        <v>4.6784961761598325</v>
      </c>
      <c r="AA5" s="967">
        <v>4.6554496284858242</v>
      </c>
      <c r="AB5" s="967">
        <v>4.5476294283628711</v>
      </c>
      <c r="AC5" s="967">
        <v>4.1037558637196039</v>
      </c>
      <c r="AD5" s="967">
        <v>4.4467577634103046</v>
      </c>
      <c r="AE5" s="967">
        <v>4.5518263322898251</v>
      </c>
      <c r="AF5" s="967">
        <v>5.2907254624323636</v>
      </c>
      <c r="AG5" s="970">
        <v>5.1490922097602612</v>
      </c>
    </row>
    <row r="6" spans="1:34" s="126" customFormat="1" ht="14.1" customHeight="1">
      <c r="A6" s="966" t="s">
        <v>70</v>
      </c>
      <c r="B6" s="966">
        <v>24.929631228284787</v>
      </c>
      <c r="C6" s="967">
        <v>24.267293261269849</v>
      </c>
      <c r="D6" s="967">
        <v>24.863928591412702</v>
      </c>
      <c r="E6" s="967">
        <v>23.808317770832513</v>
      </c>
      <c r="F6" s="967">
        <v>23.367356454934136</v>
      </c>
      <c r="G6" s="967">
        <v>22.962510126070864</v>
      </c>
      <c r="H6" s="967">
        <v>22.758833918713098</v>
      </c>
      <c r="I6" s="967">
        <v>22.658965533543022</v>
      </c>
      <c r="J6" s="967">
        <v>21.822563477801477</v>
      </c>
      <c r="K6" s="967">
        <v>21.548468609565699</v>
      </c>
      <c r="L6" s="967">
        <v>20.819656736457443</v>
      </c>
      <c r="M6" s="967">
        <v>21.710022544200747</v>
      </c>
      <c r="N6" s="967">
        <v>20.811198361215432</v>
      </c>
      <c r="O6" s="967">
        <v>20.683096030658199</v>
      </c>
      <c r="P6" s="967">
        <v>20.196851494561418</v>
      </c>
      <c r="Q6" s="967">
        <v>20.047210300429185</v>
      </c>
      <c r="R6" s="967">
        <v>19.053925661474679</v>
      </c>
      <c r="S6" s="967">
        <v>18.089771891096394</v>
      </c>
      <c r="T6" s="967">
        <v>19.924050252915659</v>
      </c>
      <c r="U6" s="967">
        <v>19.57712058404999</v>
      </c>
      <c r="V6" s="967">
        <v>17.297935479753662</v>
      </c>
      <c r="W6" s="967">
        <v>16.723419484443443</v>
      </c>
      <c r="X6" s="967">
        <v>16.32001767336472</v>
      </c>
      <c r="Y6" s="967">
        <v>15.952270152526049</v>
      </c>
      <c r="Z6" s="967">
        <v>15.572022471784889</v>
      </c>
      <c r="AA6" s="967">
        <v>15.003916173413383</v>
      </c>
      <c r="AB6" s="967">
        <v>13.423558745593366</v>
      </c>
      <c r="AC6" s="967">
        <v>13.790659881423533</v>
      </c>
      <c r="AD6" s="967">
        <v>13.16227982700793</v>
      </c>
      <c r="AE6" s="967">
        <v>12.548576269105617</v>
      </c>
      <c r="AF6" s="967">
        <v>15.245105157671851</v>
      </c>
      <c r="AG6" s="970">
        <v>12.960585788811704</v>
      </c>
    </row>
    <row r="7" spans="1:34" s="126" customFormat="1" ht="14.1" customHeight="1">
      <c r="A7" s="966" t="s">
        <v>71</v>
      </c>
      <c r="B7" s="966">
        <v>4.7425623758452256</v>
      </c>
      <c r="C7" s="967">
        <v>4.8221939791014199</v>
      </c>
      <c r="D7" s="967">
        <v>4.7166719840515672</v>
      </c>
      <c r="E7" s="967">
        <v>4.8776357775196955</v>
      </c>
      <c r="F7" s="967">
        <v>4.7479654131303821</v>
      </c>
      <c r="G7" s="967">
        <v>4.7995006711030284</v>
      </c>
      <c r="H7" s="967">
        <v>4.8406154387938702</v>
      </c>
      <c r="I7" s="967">
        <v>4.7551287649268783</v>
      </c>
      <c r="J7" s="967">
        <v>4.7417662685338264</v>
      </c>
      <c r="K7" s="967">
        <v>4.6890740275643328</v>
      </c>
      <c r="L7" s="967">
        <v>4.7666056212415722</v>
      </c>
      <c r="M7" s="967">
        <v>4.6922524094916644</v>
      </c>
      <c r="N7" s="967">
        <v>4.7797883236599512</v>
      </c>
      <c r="O7" s="967">
        <v>4.8448907661752774</v>
      </c>
      <c r="P7" s="967">
        <v>5.0960489891787608</v>
      </c>
      <c r="Q7" s="967">
        <v>5.1001430615164525</v>
      </c>
      <c r="R7" s="967">
        <v>4.9923703682376983</v>
      </c>
      <c r="S7" s="967">
        <v>5.0007358351729216</v>
      </c>
      <c r="T7" s="967">
        <v>5.2174174084025049</v>
      </c>
      <c r="U7" s="967">
        <v>5.3594629709831096</v>
      </c>
      <c r="V7" s="967">
        <v>5.4787963878872974</v>
      </c>
      <c r="W7" s="967">
        <v>5.4533010618191824</v>
      </c>
      <c r="X7" s="967">
        <v>5.2573196434464347</v>
      </c>
      <c r="Y7" s="967">
        <v>5.6073354222175711</v>
      </c>
      <c r="Z7" s="967">
        <v>5.5671283696479339</v>
      </c>
      <c r="AA7" s="967">
        <v>5.4891451786853418</v>
      </c>
      <c r="AB7" s="967">
        <v>5.246247275096378</v>
      </c>
      <c r="AC7" s="967">
        <v>5.0975868986466066</v>
      </c>
      <c r="AD7" s="967">
        <v>5.188402572458644</v>
      </c>
      <c r="AE7" s="967">
        <v>5.1562380202216023</v>
      </c>
      <c r="AF7" s="967">
        <v>6.4616265886735667</v>
      </c>
      <c r="AG7" s="970">
        <v>5.8789064027388855</v>
      </c>
    </row>
    <row r="8" spans="1:34" s="126" customFormat="1" ht="14.1" customHeight="1">
      <c r="A8" s="971" t="s">
        <v>72</v>
      </c>
      <c r="B8" s="971">
        <v>57.138619375048179</v>
      </c>
      <c r="C8" s="972">
        <v>58.394201054621632</v>
      </c>
      <c r="D8" s="972">
        <v>58.770567730483243</v>
      </c>
      <c r="E8" s="972">
        <v>59.895118293981042</v>
      </c>
      <c r="F8" s="972">
        <v>60.094483058858451</v>
      </c>
      <c r="G8" s="972">
        <v>60.677408193683348</v>
      </c>
      <c r="H8" s="972">
        <v>60.961064747922812</v>
      </c>
      <c r="I8" s="972">
        <v>61.198232341674533</v>
      </c>
      <c r="J8" s="972">
        <v>62.279712961285718</v>
      </c>
      <c r="K8" s="972">
        <v>63.698853766998575</v>
      </c>
      <c r="L8" s="972">
        <v>64.812040686868968</v>
      </c>
      <c r="M8" s="972">
        <v>64.520689758430549</v>
      </c>
      <c r="N8" s="972">
        <v>66.68487538409012</v>
      </c>
      <c r="O8" s="972">
        <v>67.561330386863958</v>
      </c>
      <c r="P8" s="972">
        <v>68.060565388809664</v>
      </c>
      <c r="Q8" s="972">
        <v>68.656652360515039</v>
      </c>
      <c r="R8" s="972">
        <v>69.533296864653195</v>
      </c>
      <c r="S8" s="972">
        <v>71.058130978660785</v>
      </c>
      <c r="T8" s="972">
        <v>69.668132626870616</v>
      </c>
      <c r="U8" s="972">
        <v>70.273154736125719</v>
      </c>
      <c r="V8" s="972">
        <v>72.728868183413638</v>
      </c>
      <c r="W8" s="972">
        <v>72.551179325047215</v>
      </c>
      <c r="X8" s="972">
        <v>73.476558487906843</v>
      </c>
      <c r="Y8" s="972">
        <v>73.610654488408542</v>
      </c>
      <c r="Z8" s="972">
        <v>74.129535889133848</v>
      </c>
      <c r="AA8" s="972">
        <v>74.800116906628816</v>
      </c>
      <c r="AB8" s="972">
        <v>76.71345168149081</v>
      </c>
      <c r="AC8" s="972">
        <v>76.928286548250227</v>
      </c>
      <c r="AD8" s="972">
        <v>77.152253022177831</v>
      </c>
      <c r="AE8" s="972">
        <v>77.705024104646895</v>
      </c>
      <c r="AF8" s="972">
        <v>72.973701785206956</v>
      </c>
      <c r="AG8" s="973">
        <v>75.979354668113302</v>
      </c>
    </row>
    <row r="9" spans="1:34" s="126" customFormat="1" ht="14.1" customHeight="1">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row>
    <row r="10" spans="1:34" ht="14.1" customHeight="1">
      <c r="A10" s="124" t="s">
        <v>564</v>
      </c>
      <c r="B10" s="116"/>
    </row>
    <row r="11" spans="1:34" ht="14.1" customHeight="1">
      <c r="A11" s="124" t="s">
        <v>73</v>
      </c>
      <c r="B11" s="116"/>
    </row>
    <row r="12" spans="1:34">
      <c r="A12" s="116"/>
      <c r="B12" s="116"/>
    </row>
    <row r="13" spans="1:34">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row>
    <row r="14" spans="1:34">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row>
    <row r="15" spans="1:34">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row>
    <row r="16" spans="1:34">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row>
    <row r="17" spans="1:3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row>
    <row r="18" spans="1:31">
      <c r="A18" s="116"/>
      <c r="B18" s="116"/>
    </row>
    <row r="19" spans="1:31">
      <c r="A19" s="116"/>
      <c r="B19" s="116"/>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showGridLines="0" workbookViewId="0">
      <pane xSplit="1" ySplit="3" topLeftCell="B4" activePane="bottomRight" state="frozen"/>
      <selection pane="topRight"/>
      <selection pane="bottomLeft"/>
      <selection pane="bottomRight"/>
    </sheetView>
  </sheetViews>
  <sheetFormatPr baseColWidth="10" defaultColWidth="10.28515625" defaultRowHeight="11.25"/>
  <cols>
    <col min="1" max="1" width="35.42578125" style="120" customWidth="1"/>
    <col min="2" max="33" width="4.7109375" style="120" customWidth="1"/>
    <col min="34" max="16384" width="10.28515625" style="120"/>
  </cols>
  <sheetData>
    <row r="1" spans="1:35" ht="12.75">
      <c r="A1" s="297" t="s">
        <v>262</v>
      </c>
      <c r="B1" s="298"/>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row>
    <row r="2" spans="1:35" ht="9" customHeight="1">
      <c r="A2" s="301"/>
      <c r="B2" s="298"/>
      <c r="C2" s="299"/>
      <c r="D2" s="299"/>
      <c r="E2" s="299"/>
      <c r="F2" s="299"/>
      <c r="G2" s="299"/>
      <c r="H2" s="299"/>
      <c r="I2" s="299"/>
      <c r="J2" s="299"/>
      <c r="K2" s="299"/>
      <c r="L2" s="299"/>
      <c r="M2" s="299"/>
      <c r="N2" s="299"/>
      <c r="O2" s="299"/>
      <c r="P2" s="299"/>
      <c r="Q2" s="299"/>
      <c r="R2" s="302"/>
      <c r="S2" s="302"/>
      <c r="T2" s="299"/>
      <c r="U2" s="299"/>
      <c r="V2" s="299"/>
      <c r="W2" s="299"/>
      <c r="X2" s="299"/>
      <c r="Y2" s="299"/>
      <c r="Z2" s="299"/>
      <c r="AA2" s="299"/>
      <c r="AB2" s="485"/>
      <c r="AC2" s="299"/>
      <c r="AD2" s="302"/>
      <c r="AE2" s="302"/>
      <c r="AG2" s="302" t="s">
        <v>74</v>
      </c>
      <c r="AH2" s="299"/>
      <c r="AI2" s="299"/>
    </row>
    <row r="3" spans="1:35">
      <c r="A3" s="919"/>
      <c r="B3" s="920">
        <v>1990</v>
      </c>
      <c r="C3" s="921">
        <v>1991</v>
      </c>
      <c r="D3" s="921">
        <v>1992</v>
      </c>
      <c r="E3" s="921">
        <v>1993</v>
      </c>
      <c r="F3" s="921">
        <v>1994</v>
      </c>
      <c r="G3" s="921">
        <v>1995</v>
      </c>
      <c r="H3" s="921">
        <v>1996</v>
      </c>
      <c r="I3" s="921">
        <v>1997</v>
      </c>
      <c r="J3" s="921">
        <v>1998</v>
      </c>
      <c r="K3" s="921">
        <v>1999</v>
      </c>
      <c r="L3" s="921">
        <v>2000</v>
      </c>
      <c r="M3" s="921">
        <v>2001</v>
      </c>
      <c r="N3" s="921">
        <v>2002</v>
      </c>
      <c r="O3" s="921">
        <v>2003</v>
      </c>
      <c r="P3" s="921">
        <v>2004</v>
      </c>
      <c r="Q3" s="921">
        <v>2005</v>
      </c>
      <c r="R3" s="921">
        <v>2006</v>
      </c>
      <c r="S3" s="921">
        <v>2007</v>
      </c>
      <c r="T3" s="921">
        <v>2008</v>
      </c>
      <c r="U3" s="921">
        <v>2009</v>
      </c>
      <c r="V3" s="921">
        <v>2010</v>
      </c>
      <c r="W3" s="921">
        <v>2011</v>
      </c>
      <c r="X3" s="921">
        <v>2012</v>
      </c>
      <c r="Y3" s="921">
        <v>2013</v>
      </c>
      <c r="Z3" s="905">
        <v>2014</v>
      </c>
      <c r="AA3" s="905">
        <v>2015</v>
      </c>
      <c r="AB3" s="905">
        <v>2016</v>
      </c>
      <c r="AC3" s="905">
        <v>2017</v>
      </c>
      <c r="AD3" s="905">
        <v>2018</v>
      </c>
      <c r="AE3" s="905">
        <v>2019</v>
      </c>
      <c r="AF3" s="905">
        <v>2020</v>
      </c>
      <c r="AG3" s="906">
        <v>2021</v>
      </c>
      <c r="AH3" s="299"/>
      <c r="AI3" s="299"/>
    </row>
    <row r="4" spans="1:35">
      <c r="A4" s="922" t="s">
        <v>75</v>
      </c>
      <c r="B4" s="923"/>
      <c r="C4" s="924"/>
      <c r="D4" s="924"/>
      <c r="E4" s="924"/>
      <c r="F4" s="924"/>
      <c r="G4" s="924"/>
      <c r="H4" s="924"/>
      <c r="I4" s="924"/>
      <c r="J4" s="924"/>
      <c r="K4" s="924"/>
      <c r="L4" s="924"/>
      <c r="M4" s="924"/>
      <c r="N4" s="924"/>
      <c r="O4" s="924"/>
      <c r="P4" s="924"/>
      <c r="Q4" s="924"/>
      <c r="R4" s="924"/>
      <c r="S4" s="924"/>
      <c r="T4" s="924"/>
      <c r="U4" s="924"/>
      <c r="V4" s="924"/>
      <c r="W4" s="924"/>
      <c r="X4" s="924"/>
      <c r="Y4" s="924"/>
      <c r="Z4" s="907"/>
      <c r="AA4" s="907"/>
      <c r="AB4" s="907"/>
      <c r="AC4" s="907"/>
      <c r="AD4" s="907"/>
      <c r="AE4" s="907"/>
      <c r="AF4" s="907"/>
      <c r="AG4" s="908"/>
      <c r="AH4" s="299"/>
      <c r="AI4" s="299"/>
    </row>
    <row r="5" spans="1:35">
      <c r="A5" s="925" t="s">
        <v>76</v>
      </c>
      <c r="B5" s="915">
        <v>0.81407775204777144</v>
      </c>
      <c r="C5" s="909">
        <v>0.81560224222014543</v>
      </c>
      <c r="D5" s="909">
        <v>0.8003573404964045</v>
      </c>
      <c r="E5" s="909">
        <v>0.82932265377151249</v>
      </c>
      <c r="F5" s="907">
        <v>0.86</v>
      </c>
      <c r="G5" s="909">
        <v>0.8911</v>
      </c>
      <c r="H5" s="909">
        <v>0.94689999999999996</v>
      </c>
      <c r="I5" s="909">
        <v>0.98010000000000008</v>
      </c>
      <c r="J5" s="909">
        <v>0.95799999999999996</v>
      </c>
      <c r="K5" s="909">
        <v>1.0024999999999999</v>
      </c>
      <c r="L5" s="909">
        <v>1.1689000000000001</v>
      </c>
      <c r="M5" s="909">
        <v>1.1186</v>
      </c>
      <c r="N5" s="909">
        <v>1.0952</v>
      </c>
      <c r="O5" s="909">
        <v>1.0959999999999999</v>
      </c>
      <c r="P5" s="909">
        <v>1.141</v>
      </c>
      <c r="Q5" s="909">
        <v>1.2746</v>
      </c>
      <c r="R5" s="909">
        <v>1.3540000000000001</v>
      </c>
      <c r="S5" s="127" t="s">
        <v>77</v>
      </c>
      <c r="T5" s="127" t="s">
        <v>77</v>
      </c>
      <c r="U5" s="127" t="s">
        <v>77</v>
      </c>
      <c r="V5" s="127" t="s">
        <v>77</v>
      </c>
      <c r="W5" s="127" t="s">
        <v>77</v>
      </c>
      <c r="X5" s="127" t="s">
        <v>77</v>
      </c>
      <c r="Y5" s="127"/>
      <c r="Z5" s="127"/>
      <c r="AA5" s="127"/>
      <c r="AB5" s="127"/>
      <c r="AC5" s="127"/>
      <c r="AD5" s="127"/>
      <c r="AE5" s="127"/>
      <c r="AF5" s="127"/>
      <c r="AG5" s="147"/>
      <c r="AH5" s="299"/>
      <c r="AI5" s="299"/>
    </row>
    <row r="6" spans="1:35">
      <c r="A6" s="925" t="s">
        <v>78</v>
      </c>
      <c r="B6" s="915">
        <v>0.2103796437876263</v>
      </c>
      <c r="C6" s="909">
        <v>0.20275719292575581</v>
      </c>
      <c r="D6" s="909">
        <v>0.18293882068489245</v>
      </c>
      <c r="E6" s="909">
        <v>0.17684085999539603</v>
      </c>
      <c r="F6" s="907">
        <v>0.16</v>
      </c>
      <c r="G6" s="909">
        <v>0.15759999999999999</v>
      </c>
      <c r="H6" s="909">
        <v>0.17730000000000001</v>
      </c>
      <c r="I6" s="909">
        <v>0.19399999999999998</v>
      </c>
      <c r="J6" s="909">
        <v>0.16390000000000002</v>
      </c>
      <c r="K6" s="909">
        <v>0.1948</v>
      </c>
      <c r="L6" s="909">
        <v>0.34210000000000002</v>
      </c>
      <c r="M6" s="909">
        <v>0.31379999999999997</v>
      </c>
      <c r="N6" s="909">
        <v>0.28520000000000001</v>
      </c>
      <c r="O6" s="909">
        <v>0.27679999999999999</v>
      </c>
      <c r="P6" s="909">
        <v>0.31440000000000001</v>
      </c>
      <c r="Q6" s="909">
        <v>0.42609999999999998</v>
      </c>
      <c r="R6" s="909">
        <v>0.49249999999999999</v>
      </c>
      <c r="S6" s="127" t="s">
        <v>77</v>
      </c>
      <c r="T6" s="127" t="s">
        <v>77</v>
      </c>
      <c r="U6" s="127" t="s">
        <v>77</v>
      </c>
      <c r="V6" s="127" t="s">
        <v>77</v>
      </c>
      <c r="W6" s="127" t="s">
        <v>77</v>
      </c>
      <c r="X6" s="127" t="s">
        <v>77</v>
      </c>
      <c r="Y6" s="127"/>
      <c r="Z6" s="127"/>
      <c r="AA6" s="127"/>
      <c r="AB6" s="127"/>
      <c r="AC6" s="127"/>
      <c r="AD6" s="127"/>
      <c r="AE6" s="127"/>
      <c r="AF6" s="127"/>
      <c r="AG6" s="147"/>
      <c r="AH6" s="299"/>
      <c r="AI6" s="299"/>
    </row>
    <row r="7" spans="1:35">
      <c r="A7" s="925" t="s">
        <v>79</v>
      </c>
      <c r="B7" s="915">
        <v>0.60369810826014514</v>
      </c>
      <c r="C7" s="909">
        <v>0.61284504929438965</v>
      </c>
      <c r="D7" s="909">
        <v>0.61741851981151208</v>
      </c>
      <c r="E7" s="909">
        <v>0.65248179377611648</v>
      </c>
      <c r="F7" s="909">
        <v>0.7</v>
      </c>
      <c r="G7" s="909">
        <v>0.73350000000000004</v>
      </c>
      <c r="H7" s="909">
        <v>0.76959999999999995</v>
      </c>
      <c r="I7" s="909">
        <v>0.78610000000000013</v>
      </c>
      <c r="J7" s="909">
        <v>0.79409999999999992</v>
      </c>
      <c r="K7" s="909">
        <v>0.80769999999999997</v>
      </c>
      <c r="L7" s="909">
        <v>0.82679999999999998</v>
      </c>
      <c r="M7" s="909">
        <v>0.80480000000000007</v>
      </c>
      <c r="N7" s="909">
        <v>0.81</v>
      </c>
      <c r="O7" s="909">
        <v>0.81919999999999993</v>
      </c>
      <c r="P7" s="909">
        <v>0.8266</v>
      </c>
      <c r="Q7" s="909">
        <v>0.84850000000000003</v>
      </c>
      <c r="R7" s="909">
        <v>0.86150000000000015</v>
      </c>
      <c r="S7" s="127" t="s">
        <v>77</v>
      </c>
      <c r="T7" s="127" t="s">
        <v>77</v>
      </c>
      <c r="U7" s="127" t="s">
        <v>77</v>
      </c>
      <c r="V7" s="127" t="s">
        <v>77</v>
      </c>
      <c r="W7" s="127" t="s">
        <v>77</v>
      </c>
      <c r="X7" s="127" t="s">
        <v>77</v>
      </c>
      <c r="Y7" s="127"/>
      <c r="Z7" s="127"/>
      <c r="AA7" s="127"/>
      <c r="AB7" s="127"/>
      <c r="AC7" s="127"/>
      <c r="AD7" s="127"/>
      <c r="AE7" s="127"/>
      <c r="AF7" s="127"/>
      <c r="AG7" s="147"/>
      <c r="AH7" s="299"/>
      <c r="AI7" s="299"/>
    </row>
    <row r="8" spans="1:35">
      <c r="A8" s="926" t="s">
        <v>80</v>
      </c>
      <c r="B8" s="927"/>
      <c r="C8" s="907"/>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8"/>
      <c r="AH8" s="299"/>
      <c r="AI8" s="299"/>
    </row>
    <row r="9" spans="1:35">
      <c r="A9" s="925" t="s">
        <v>76</v>
      </c>
      <c r="B9" s="915">
        <v>0.54119401119280686</v>
      </c>
      <c r="C9" s="909">
        <v>0.54576748170992917</v>
      </c>
      <c r="D9" s="909">
        <v>0.52747359964143992</v>
      </c>
      <c r="E9" s="909">
        <v>0.55948789326129611</v>
      </c>
      <c r="F9" s="907">
        <v>0.59</v>
      </c>
      <c r="G9" s="909">
        <v>0.58689999999999998</v>
      </c>
      <c r="H9" s="909">
        <v>0.65329999999999999</v>
      </c>
      <c r="I9" s="909">
        <v>0.6764</v>
      </c>
      <c r="J9" s="909">
        <v>0.64239999999999997</v>
      </c>
      <c r="K9" s="909">
        <v>0.69</v>
      </c>
      <c r="L9" s="909">
        <v>0.84680000000000011</v>
      </c>
      <c r="M9" s="909">
        <v>0.79599999999999993</v>
      </c>
      <c r="N9" s="909">
        <v>0.77239999999999998</v>
      </c>
      <c r="O9" s="909">
        <v>0.79349999999999998</v>
      </c>
      <c r="P9" s="909">
        <v>0.88470000000000004</v>
      </c>
      <c r="Q9" s="909">
        <v>1.0268000000000002</v>
      </c>
      <c r="R9" s="909">
        <v>1.0774999999999999</v>
      </c>
      <c r="S9" s="909">
        <v>1.0949</v>
      </c>
      <c r="T9" s="913">
        <v>1.2670999999999999</v>
      </c>
      <c r="U9" s="909">
        <v>1.0024</v>
      </c>
      <c r="V9" s="909">
        <v>1.1467490566</v>
      </c>
      <c r="W9" s="909">
        <v>1.3354423076899999</v>
      </c>
      <c r="X9" s="909">
        <v>1.3958000000000002</v>
      </c>
      <c r="Y9" s="909">
        <v>1.3501807692307692</v>
      </c>
      <c r="Z9" s="909">
        <v>1.2856000000000001</v>
      </c>
      <c r="AA9" s="909">
        <v>1.1493730769230801</v>
      </c>
      <c r="AB9" s="909">
        <v>1.1054981132075501</v>
      </c>
      <c r="AC9" s="928">
        <v>1.2327014166666668</v>
      </c>
      <c r="AD9" s="928">
        <v>1.4371867307692308</v>
      </c>
      <c r="AE9" s="928">
        <v>1.44046192307692</v>
      </c>
      <c r="AF9" s="928">
        <v>1.26</v>
      </c>
      <c r="AG9" s="912">
        <v>1.4300999999999999</v>
      </c>
      <c r="AH9" s="299"/>
      <c r="AI9" s="299"/>
    </row>
    <row r="10" spans="1:35">
      <c r="A10" s="925" t="s">
        <v>78</v>
      </c>
      <c r="B10" s="915">
        <v>0.21190413396000041</v>
      </c>
      <c r="C10" s="909">
        <v>0.2103796437876263</v>
      </c>
      <c r="D10" s="909">
        <v>0.18751229120201476</v>
      </c>
      <c r="E10" s="909">
        <v>0.18903678137438887</v>
      </c>
      <c r="F10" s="907">
        <v>0.17</v>
      </c>
      <c r="G10" s="909">
        <v>0.16239999999999999</v>
      </c>
      <c r="H10" s="909">
        <v>0.1928</v>
      </c>
      <c r="I10" s="909">
        <v>0.2026</v>
      </c>
      <c r="J10" s="909">
        <v>0.1623</v>
      </c>
      <c r="K10" s="909">
        <v>0.19109999999999999</v>
      </c>
      <c r="L10" s="909">
        <v>0.32130000000000003</v>
      </c>
      <c r="M10" s="909">
        <v>0.29120000000000001</v>
      </c>
      <c r="N10" s="909">
        <v>0.2626</v>
      </c>
      <c r="O10" s="909">
        <v>0.27149999999999996</v>
      </c>
      <c r="P10" s="909">
        <v>0.32380000000000003</v>
      </c>
      <c r="Q10" s="909">
        <v>0.44159999999999999</v>
      </c>
      <c r="R10" s="909">
        <v>0.48399999999999999</v>
      </c>
      <c r="S10" s="909">
        <v>0.48970000000000002</v>
      </c>
      <c r="T10" s="913">
        <v>0.63170000000000004</v>
      </c>
      <c r="U10" s="909">
        <v>0.41020000000000001</v>
      </c>
      <c r="V10" s="909">
        <v>0.53093584905699998</v>
      </c>
      <c r="W10" s="909">
        <v>0.67948653846200002</v>
      </c>
      <c r="X10" s="909">
        <v>0.73680000000000012</v>
      </c>
      <c r="Y10" s="909">
        <v>0.68969999999999998</v>
      </c>
      <c r="Z10" s="909">
        <v>0.63050000000000006</v>
      </c>
      <c r="AA10" s="909">
        <v>0.47710769230769201</v>
      </c>
      <c r="AB10" s="909">
        <v>0.41060000000000002</v>
      </c>
      <c r="AC10" s="928">
        <v>0.48040826923076901</v>
      </c>
      <c r="AD10" s="928">
        <v>0.58815557692307685</v>
      </c>
      <c r="AE10" s="928">
        <v>0.59129076923076895</v>
      </c>
      <c r="AF10" s="928">
        <v>0.441</v>
      </c>
      <c r="AG10" s="912">
        <v>0.5827</v>
      </c>
      <c r="AH10" s="299"/>
      <c r="AI10" s="299"/>
    </row>
    <row r="11" spans="1:35">
      <c r="A11" s="925" t="s">
        <v>79</v>
      </c>
      <c r="B11" s="915">
        <v>0.32928987723280645</v>
      </c>
      <c r="C11" s="909">
        <v>0.33538783792230287</v>
      </c>
      <c r="D11" s="909">
        <v>0.33996130843942518</v>
      </c>
      <c r="E11" s="909">
        <v>0.37045111188690727</v>
      </c>
      <c r="F11" s="909">
        <v>0.42</v>
      </c>
      <c r="G11" s="909">
        <v>0.42449999999999999</v>
      </c>
      <c r="H11" s="909">
        <v>0.46050000000000002</v>
      </c>
      <c r="I11" s="909">
        <v>0.4738</v>
      </c>
      <c r="J11" s="909">
        <v>0.48009999999999997</v>
      </c>
      <c r="K11" s="909">
        <v>0.49889999999999995</v>
      </c>
      <c r="L11" s="909">
        <v>0.52550000000000008</v>
      </c>
      <c r="M11" s="909">
        <v>0.50479999999999992</v>
      </c>
      <c r="N11" s="909">
        <v>0.50980000000000003</v>
      </c>
      <c r="O11" s="909">
        <v>0.52200000000000002</v>
      </c>
      <c r="P11" s="909">
        <v>0.56089999999999995</v>
      </c>
      <c r="Q11" s="909">
        <v>0.58520000000000016</v>
      </c>
      <c r="R11" s="909">
        <v>0.59349999999999992</v>
      </c>
      <c r="S11" s="909">
        <v>0.60519999999999996</v>
      </c>
      <c r="T11" s="913">
        <v>0.63539999999999985</v>
      </c>
      <c r="U11" s="909">
        <v>0.59219999999999995</v>
      </c>
      <c r="V11" s="909">
        <v>0.61581320754300006</v>
      </c>
      <c r="W11" s="909">
        <v>0.65595576922799992</v>
      </c>
      <c r="X11" s="909">
        <v>0.65900000000000003</v>
      </c>
      <c r="Y11" s="909">
        <v>0.66048076923076915</v>
      </c>
      <c r="Z11" s="909">
        <v>0.65510000000000002</v>
      </c>
      <c r="AA11" s="909">
        <v>0.6722653846153851</v>
      </c>
      <c r="AB11" s="909">
        <v>0.69489811320754802</v>
      </c>
      <c r="AC11" s="928">
        <v>0.75229314743589781</v>
      </c>
      <c r="AD11" s="928">
        <v>0.84903115384615391</v>
      </c>
      <c r="AE11" s="928">
        <v>0.84917115384615105</v>
      </c>
      <c r="AF11" s="928">
        <v>0.81899999999999995</v>
      </c>
      <c r="AG11" s="912">
        <v>0.84739999999999993</v>
      </c>
      <c r="AH11" s="299"/>
      <c r="AI11" s="299"/>
    </row>
    <row r="12" spans="1:35">
      <c r="A12" s="929" t="s">
        <v>81</v>
      </c>
      <c r="B12" s="930">
        <v>0.24391083333333333</v>
      </c>
      <c r="C12" s="910">
        <v>0.24813999999999994</v>
      </c>
      <c r="D12" s="910">
        <v>0.25697999999999999</v>
      </c>
      <c r="E12" s="910">
        <v>0.27876499999999999</v>
      </c>
      <c r="F12" s="910">
        <v>0.32047999999999993</v>
      </c>
      <c r="G12" s="910">
        <v>0.32591999999999999</v>
      </c>
      <c r="H12" s="910">
        <v>0.3457400000000001</v>
      </c>
      <c r="I12" s="910">
        <v>0.35489000000000009</v>
      </c>
      <c r="J12" s="910">
        <v>0.36708000000000002</v>
      </c>
      <c r="K12" s="910">
        <v>0.37835000000000013</v>
      </c>
      <c r="L12" s="910">
        <v>0.38122833416666663</v>
      </c>
      <c r="M12" s="910">
        <v>0.3747766666666667</v>
      </c>
      <c r="N12" s="910">
        <v>0.38417000000000007</v>
      </c>
      <c r="O12" s="910">
        <v>0.3918998662207358</v>
      </c>
      <c r="P12" s="910">
        <v>0.41689988015607576</v>
      </c>
      <c r="Q12" s="910">
        <v>0.41689958193979937</v>
      </c>
      <c r="R12" s="910">
        <v>0.41690174749163883</v>
      </c>
      <c r="S12" s="910">
        <v>0.42580000000000001</v>
      </c>
      <c r="T12" s="931">
        <v>0.4279</v>
      </c>
      <c r="U12" s="910">
        <v>0.4279</v>
      </c>
      <c r="V12" s="910">
        <v>0.4279</v>
      </c>
      <c r="W12" s="910">
        <v>0.437</v>
      </c>
      <c r="X12" s="148" t="s">
        <v>82</v>
      </c>
      <c r="Y12" s="910">
        <v>0.43</v>
      </c>
      <c r="Z12" s="910"/>
      <c r="AA12" s="910"/>
      <c r="AB12" s="910"/>
      <c r="AC12" s="910"/>
      <c r="AD12" s="910"/>
      <c r="AE12" s="910"/>
      <c r="AF12" s="910"/>
      <c r="AG12" s="911"/>
      <c r="AH12" s="299"/>
      <c r="AI12" s="299"/>
    </row>
    <row r="13" spans="1:35">
      <c r="A13" s="929" t="s">
        <v>83</v>
      </c>
      <c r="B13" s="930">
        <v>0</v>
      </c>
      <c r="C13" s="910">
        <v>0</v>
      </c>
      <c r="D13" s="910">
        <v>0</v>
      </c>
      <c r="E13" s="910">
        <v>0</v>
      </c>
      <c r="F13" s="910">
        <v>0</v>
      </c>
      <c r="G13" s="910">
        <v>0</v>
      </c>
      <c r="H13" s="910">
        <v>0</v>
      </c>
      <c r="I13" s="910">
        <v>0</v>
      </c>
      <c r="J13" s="910">
        <v>0</v>
      </c>
      <c r="K13" s="910">
        <v>3.4448387096774185</v>
      </c>
      <c r="L13" s="910">
        <v>5.2289516129032245</v>
      </c>
      <c r="M13" s="910">
        <v>3.8958064516129034</v>
      </c>
      <c r="N13" s="910">
        <v>2.2248387096774187</v>
      </c>
      <c r="O13" s="910">
        <v>1.3466666666666665</v>
      </c>
      <c r="P13" s="910">
        <v>3.616075268817204</v>
      </c>
      <c r="Q13" s="910">
        <v>2.5</v>
      </c>
      <c r="R13" s="910">
        <v>2.5</v>
      </c>
      <c r="S13" s="910">
        <v>3.39</v>
      </c>
      <c r="T13" s="931">
        <v>3.6</v>
      </c>
      <c r="U13" s="910">
        <v>3.6</v>
      </c>
      <c r="V13" s="910">
        <v>3.6</v>
      </c>
      <c r="W13" s="910">
        <v>4.51</v>
      </c>
      <c r="X13" s="148" t="s">
        <v>84</v>
      </c>
      <c r="Y13" s="910">
        <v>4.75</v>
      </c>
      <c r="Z13" s="910"/>
      <c r="AA13" s="910"/>
      <c r="AB13" s="910"/>
      <c r="AC13" s="910"/>
      <c r="AD13" s="910"/>
      <c r="AE13" s="910"/>
      <c r="AF13" s="910"/>
      <c r="AG13" s="911"/>
      <c r="AH13" s="299"/>
      <c r="AI13" s="299"/>
    </row>
    <row r="14" spans="1:35">
      <c r="A14" s="914" t="s">
        <v>85</v>
      </c>
      <c r="B14" s="927"/>
      <c r="C14" s="907"/>
      <c r="D14" s="907"/>
      <c r="E14" s="907"/>
      <c r="F14" s="907"/>
      <c r="G14" s="907"/>
      <c r="H14" s="907"/>
      <c r="I14" s="907"/>
      <c r="J14" s="907"/>
      <c r="K14" s="907"/>
      <c r="L14" s="907"/>
      <c r="M14" s="907"/>
      <c r="N14" s="907"/>
      <c r="O14" s="907"/>
      <c r="P14" s="907"/>
      <c r="Q14" s="907"/>
      <c r="R14" s="907"/>
      <c r="S14" s="907"/>
      <c r="T14" s="932"/>
      <c r="U14" s="907"/>
      <c r="V14" s="907"/>
      <c r="W14" s="907"/>
      <c r="X14" s="907"/>
      <c r="Y14" s="907"/>
      <c r="Z14" s="907"/>
      <c r="AA14" s="907"/>
      <c r="AB14" s="907"/>
      <c r="AC14" s="907"/>
      <c r="AD14" s="907"/>
      <c r="AE14" s="907"/>
      <c r="AF14" s="907"/>
      <c r="AG14" s="912"/>
      <c r="AH14" s="299"/>
      <c r="AI14" s="299"/>
    </row>
    <row r="15" spans="1:35">
      <c r="A15" s="925" t="s">
        <v>76</v>
      </c>
      <c r="B15" s="915">
        <v>0.79121039946215999</v>
      </c>
      <c r="C15" s="909">
        <v>0.78358794860028935</v>
      </c>
      <c r="D15" s="909">
        <v>0.75919610584230379</v>
      </c>
      <c r="E15" s="909">
        <v>0.77901447808316715</v>
      </c>
      <c r="F15" s="909">
        <v>0.80188183066877861</v>
      </c>
      <c r="G15" s="909">
        <v>0.85699999999999998</v>
      </c>
      <c r="H15" s="909">
        <v>0.90910000000000002</v>
      </c>
      <c r="I15" s="909">
        <v>0.94110000000000005</v>
      </c>
      <c r="J15" s="909">
        <v>0.91859999999999997</v>
      </c>
      <c r="K15" s="909">
        <v>0.95499999999999996</v>
      </c>
      <c r="L15" s="909">
        <v>1.0917000000000001</v>
      </c>
      <c r="M15" s="909">
        <v>1.0329000000000002</v>
      </c>
      <c r="N15" s="909">
        <v>1.0145999999999999</v>
      </c>
      <c r="O15" s="909">
        <v>1.0163</v>
      </c>
      <c r="P15" s="909">
        <v>1.0603</v>
      </c>
      <c r="Q15" s="909">
        <v>1.1658999999999999</v>
      </c>
      <c r="R15" s="909">
        <v>1.2367999999999999</v>
      </c>
      <c r="S15" s="909">
        <v>1.2765</v>
      </c>
      <c r="T15" s="913">
        <v>1.3537999999999999</v>
      </c>
      <c r="U15" s="913">
        <v>1.2092000000000001</v>
      </c>
      <c r="V15" s="913">
        <v>1.3464018867900001</v>
      </c>
      <c r="W15" s="913">
        <v>1.49953461538</v>
      </c>
      <c r="X15" s="913">
        <v>1.5658000000000001</v>
      </c>
      <c r="Y15" s="913">
        <v>1.5367346153846151</v>
      </c>
      <c r="Z15" s="913">
        <v>1.4845999999999999</v>
      </c>
      <c r="AA15" s="913">
        <v>1.35310961538462</v>
      </c>
      <c r="AB15" s="913">
        <v>1.3039358490566</v>
      </c>
      <c r="AC15" s="916">
        <v>1.37665942307692</v>
      </c>
      <c r="AD15" s="916">
        <v>1.5048005769230766</v>
      </c>
      <c r="AE15" s="916">
        <v>1.5068530769230799</v>
      </c>
      <c r="AF15" s="916">
        <v>1.355</v>
      </c>
      <c r="AG15" s="933">
        <v>1.5513999999999999</v>
      </c>
      <c r="AH15" s="299"/>
      <c r="AI15" s="299"/>
    </row>
    <row r="16" spans="1:35">
      <c r="A16" s="925" t="s">
        <v>78</v>
      </c>
      <c r="B16" s="915">
        <v>0.24391842757985663</v>
      </c>
      <c r="C16" s="909">
        <v>0.23019801602848969</v>
      </c>
      <c r="D16" s="909">
        <v>0.20428168309812991</v>
      </c>
      <c r="E16" s="909">
        <v>0.19056127154676297</v>
      </c>
      <c r="F16" s="909">
        <v>0.17074289930589964</v>
      </c>
      <c r="G16" s="909">
        <v>0.16920000000000002</v>
      </c>
      <c r="H16" s="909">
        <v>0.18590000000000001</v>
      </c>
      <c r="I16" s="909">
        <v>0.20319999999999999</v>
      </c>
      <c r="J16" s="909">
        <v>0.17269999999999999</v>
      </c>
      <c r="K16" s="909">
        <v>0.2024</v>
      </c>
      <c r="L16" s="909">
        <v>0.3281</v>
      </c>
      <c r="M16" s="909">
        <v>0.29189999999999999</v>
      </c>
      <c r="N16" s="909">
        <v>0.26769999999999999</v>
      </c>
      <c r="O16" s="909">
        <v>0.2606</v>
      </c>
      <c r="P16" s="909">
        <v>0.29730000000000001</v>
      </c>
      <c r="Q16" s="909">
        <v>0.38569999999999999</v>
      </c>
      <c r="R16" s="909">
        <v>0.44490000000000002</v>
      </c>
      <c r="S16" s="909">
        <v>0.46500000000000002</v>
      </c>
      <c r="T16" s="913">
        <v>0.5262</v>
      </c>
      <c r="U16" s="913">
        <v>0.40490000000000004</v>
      </c>
      <c r="V16" s="913">
        <v>0.51955094339600005</v>
      </c>
      <c r="W16" s="913">
        <v>0.64279230769200002</v>
      </c>
      <c r="X16" s="913">
        <v>0.70590000000000008</v>
      </c>
      <c r="Y16" s="913">
        <v>0.6725865384615386</v>
      </c>
      <c r="Z16" s="913">
        <v>0.62390000000000001</v>
      </c>
      <c r="AA16" s="913">
        <v>0.49052115384615402</v>
      </c>
      <c r="AB16" s="913">
        <v>0.43900943396226405</v>
      </c>
      <c r="AC16" s="916">
        <v>0.48781730769230802</v>
      </c>
      <c r="AD16" s="916">
        <v>0.56260461538461537</v>
      </c>
      <c r="AE16" s="916">
        <v>0.56450769230769204</v>
      </c>
      <c r="AF16" s="916">
        <v>0.438</v>
      </c>
      <c r="AG16" s="933">
        <v>0.60150000000000003</v>
      </c>
      <c r="AH16" s="299"/>
      <c r="AI16" s="299"/>
    </row>
    <row r="17" spans="1:35">
      <c r="A17" s="925" t="s">
        <v>79</v>
      </c>
      <c r="B17" s="915">
        <v>0.54729197188230339</v>
      </c>
      <c r="C17" s="909">
        <v>0.55338993257179969</v>
      </c>
      <c r="D17" s="909">
        <v>0.55491442274417391</v>
      </c>
      <c r="E17" s="909">
        <v>0.58845320653640421</v>
      </c>
      <c r="F17" s="909">
        <v>0.63113893136287902</v>
      </c>
      <c r="G17" s="909">
        <v>0.68779999999999997</v>
      </c>
      <c r="H17" s="909">
        <v>0.72320000000000007</v>
      </c>
      <c r="I17" s="909">
        <v>0.7379</v>
      </c>
      <c r="J17" s="909">
        <v>0.74590000000000001</v>
      </c>
      <c r="K17" s="909">
        <v>0.75259999999999994</v>
      </c>
      <c r="L17" s="909">
        <v>0.76360000000000006</v>
      </c>
      <c r="M17" s="909">
        <v>0.7410000000000001</v>
      </c>
      <c r="N17" s="909">
        <v>0.7468999999999999</v>
      </c>
      <c r="O17" s="909">
        <v>0.75570000000000004</v>
      </c>
      <c r="P17" s="909">
        <v>0.76300000000000001</v>
      </c>
      <c r="Q17" s="909">
        <v>0.7802</v>
      </c>
      <c r="R17" s="909">
        <v>0.79189999999999983</v>
      </c>
      <c r="S17" s="909">
        <v>0.81149999999999989</v>
      </c>
      <c r="T17" s="913">
        <v>0.82759999999999989</v>
      </c>
      <c r="U17" s="913">
        <v>0.80430000000000001</v>
      </c>
      <c r="V17" s="913">
        <v>0.826850943394</v>
      </c>
      <c r="W17" s="913">
        <v>0.85674230768799997</v>
      </c>
      <c r="X17" s="913">
        <v>0.8599</v>
      </c>
      <c r="Y17" s="913">
        <v>0.86414807692307649</v>
      </c>
      <c r="Z17" s="913">
        <v>0.86070000000000002</v>
      </c>
      <c r="AA17" s="913">
        <v>0.86258846153846203</v>
      </c>
      <c r="AB17" s="913">
        <v>0.86258846153846602</v>
      </c>
      <c r="AC17" s="916">
        <v>0.888842115384612</v>
      </c>
      <c r="AD17" s="916">
        <v>0.94219596153846119</v>
      </c>
      <c r="AE17" s="916">
        <v>0.94234538461538786</v>
      </c>
      <c r="AF17" s="916">
        <v>0.91700000000000004</v>
      </c>
      <c r="AG17" s="912">
        <v>0.94989999999999986</v>
      </c>
      <c r="AH17" s="299"/>
      <c r="AI17" s="299"/>
    </row>
    <row r="18" spans="1:35">
      <c r="A18" s="914" t="s">
        <v>342</v>
      </c>
      <c r="B18" s="915"/>
      <c r="C18" s="909"/>
      <c r="D18" s="909"/>
      <c r="E18" s="909"/>
      <c r="F18" s="909"/>
      <c r="G18" s="909"/>
      <c r="H18" s="909"/>
      <c r="I18" s="909"/>
      <c r="J18" s="909"/>
      <c r="K18" s="909"/>
      <c r="L18" s="909"/>
      <c r="M18" s="909"/>
      <c r="N18" s="909"/>
      <c r="O18" s="909"/>
      <c r="P18" s="909"/>
      <c r="Q18" s="909"/>
      <c r="R18" s="909"/>
      <c r="S18" s="909"/>
      <c r="T18" s="913"/>
      <c r="U18" s="913"/>
      <c r="V18" s="913"/>
      <c r="W18" s="913"/>
      <c r="X18" s="913"/>
      <c r="Y18" s="913"/>
      <c r="Z18" s="913"/>
      <c r="AA18" s="913"/>
      <c r="AB18" s="913"/>
      <c r="AC18" s="916"/>
      <c r="AD18" s="916"/>
      <c r="AE18" s="916"/>
      <c r="AF18" s="916"/>
      <c r="AG18" s="912"/>
      <c r="AH18" s="299"/>
      <c r="AI18" s="299"/>
    </row>
    <row r="19" spans="1:35">
      <c r="A19" s="925" t="s">
        <v>76</v>
      </c>
      <c r="B19" s="915"/>
      <c r="C19" s="909"/>
      <c r="D19" s="909"/>
      <c r="E19" s="909"/>
      <c r="F19" s="909"/>
      <c r="G19" s="909"/>
      <c r="H19" s="909"/>
      <c r="I19" s="909"/>
      <c r="J19" s="909"/>
      <c r="K19" s="909"/>
      <c r="L19" s="909"/>
      <c r="M19" s="909"/>
      <c r="N19" s="909"/>
      <c r="O19" s="909"/>
      <c r="P19" s="909"/>
      <c r="Q19" s="909"/>
      <c r="R19" s="909"/>
      <c r="S19" s="909"/>
      <c r="T19" s="913"/>
      <c r="U19" s="913"/>
      <c r="V19" s="913"/>
      <c r="W19" s="913"/>
      <c r="X19" s="913"/>
      <c r="Y19" s="913">
        <v>1.5109961538461538</v>
      </c>
      <c r="Z19" s="913">
        <v>1.4758634615384616</v>
      </c>
      <c r="AA19" s="913">
        <v>1.3455923076923073</v>
      </c>
      <c r="AB19" s="913">
        <v>1.2813641509433962</v>
      </c>
      <c r="AC19" s="916">
        <v>1.3543194230769229</v>
      </c>
      <c r="AD19" s="916">
        <v>1.4825034615384616</v>
      </c>
      <c r="AE19" s="916">
        <v>1.4831813461538466</v>
      </c>
      <c r="AF19" s="916">
        <v>1.339</v>
      </c>
      <c r="AG19" s="912">
        <v>1.5281</v>
      </c>
      <c r="AH19" s="299"/>
      <c r="AI19" s="299"/>
    </row>
    <row r="20" spans="1:35">
      <c r="A20" s="925" t="s">
        <v>78</v>
      </c>
      <c r="B20" s="915"/>
      <c r="C20" s="909"/>
      <c r="D20" s="909"/>
      <c r="E20" s="909"/>
      <c r="F20" s="909"/>
      <c r="G20" s="909"/>
      <c r="H20" s="909"/>
      <c r="I20" s="909"/>
      <c r="J20" s="909"/>
      <c r="K20" s="909"/>
      <c r="L20" s="909"/>
      <c r="M20" s="909"/>
      <c r="N20" s="909"/>
      <c r="O20" s="909"/>
      <c r="P20" s="909"/>
      <c r="Q20" s="909"/>
      <c r="R20" s="909"/>
      <c r="S20" s="909"/>
      <c r="T20" s="913"/>
      <c r="U20" s="913"/>
      <c r="V20" s="913"/>
      <c r="W20" s="913"/>
      <c r="X20" s="913"/>
      <c r="Y20" s="913">
        <v>0.65048461538461544</v>
      </c>
      <c r="Z20" s="913">
        <v>0.61632115384615394</v>
      </c>
      <c r="AA20" s="913">
        <v>0.49052115384615375</v>
      </c>
      <c r="AB20" s="913">
        <v>0.43990377358490562</v>
      </c>
      <c r="AC20" s="916">
        <v>0.48800692307692317</v>
      </c>
      <c r="AD20" s="916">
        <v>0.5631084615384615</v>
      </c>
      <c r="AE20" s="916">
        <v>0.56408346153846156</v>
      </c>
      <c r="AF20" s="916">
        <v>0.44400000000000001</v>
      </c>
      <c r="AG20" s="912">
        <v>0.60170000000000001</v>
      </c>
      <c r="AH20" s="299"/>
      <c r="AI20" s="299"/>
    </row>
    <row r="21" spans="1:35">
      <c r="A21" s="925" t="s">
        <v>79</v>
      </c>
      <c r="B21" s="915"/>
      <c r="C21" s="909"/>
      <c r="D21" s="909"/>
      <c r="E21" s="909"/>
      <c r="F21" s="909"/>
      <c r="G21" s="909"/>
      <c r="H21" s="909"/>
      <c r="I21" s="909"/>
      <c r="J21" s="909"/>
      <c r="K21" s="909"/>
      <c r="L21" s="909"/>
      <c r="M21" s="909"/>
      <c r="N21" s="909"/>
      <c r="O21" s="909"/>
      <c r="P21" s="909"/>
      <c r="Q21" s="909"/>
      <c r="R21" s="909"/>
      <c r="S21" s="909"/>
      <c r="T21" s="913"/>
      <c r="U21" s="913"/>
      <c r="V21" s="913"/>
      <c r="W21" s="913"/>
      <c r="X21" s="913"/>
      <c r="Y21" s="913">
        <v>0.86051153846153838</v>
      </c>
      <c r="Z21" s="913">
        <v>0.85954230769230766</v>
      </c>
      <c r="AA21" s="913">
        <v>0.85507115384615351</v>
      </c>
      <c r="AB21" s="913">
        <v>0.84146037735849055</v>
      </c>
      <c r="AC21" s="916">
        <v>0.86631249999999971</v>
      </c>
      <c r="AD21" s="916">
        <v>0.91939500000000007</v>
      </c>
      <c r="AE21" s="916">
        <v>0.919097884615385</v>
      </c>
      <c r="AF21" s="916">
        <v>0.89500000000000002</v>
      </c>
      <c r="AG21" s="912">
        <v>0.9264</v>
      </c>
      <c r="AH21" s="299"/>
      <c r="AI21" s="299"/>
    </row>
    <row r="22" spans="1:35">
      <c r="A22" s="914" t="s">
        <v>86</v>
      </c>
      <c r="B22" s="927"/>
      <c r="C22" s="907"/>
      <c r="D22" s="907"/>
      <c r="E22" s="907"/>
      <c r="F22" s="907"/>
      <c r="G22" s="907"/>
      <c r="H22" s="907"/>
      <c r="I22" s="909"/>
      <c r="J22" s="909"/>
      <c r="K22" s="909"/>
      <c r="L22" s="909"/>
      <c r="M22" s="909"/>
      <c r="N22" s="909"/>
      <c r="O22" s="909"/>
      <c r="P22" s="909"/>
      <c r="Q22" s="909"/>
      <c r="R22" s="909"/>
      <c r="S22" s="909"/>
      <c r="T22" s="932"/>
      <c r="U22" s="907"/>
      <c r="V22" s="907"/>
      <c r="W22" s="907"/>
      <c r="X22" s="907"/>
      <c r="Y22" s="907"/>
      <c r="Z22" s="907"/>
      <c r="AA22" s="907"/>
      <c r="AB22" s="907"/>
      <c r="AC22" s="907"/>
      <c r="AD22" s="907"/>
      <c r="AE22" s="907"/>
      <c r="AF22" s="907"/>
      <c r="AG22" s="912"/>
      <c r="AH22" s="299"/>
      <c r="AI22" s="299"/>
    </row>
    <row r="23" spans="1:35">
      <c r="A23" s="925" t="s">
        <v>76</v>
      </c>
      <c r="B23" s="915">
        <v>0.8034063208411526</v>
      </c>
      <c r="C23" s="909">
        <v>0.79121039946215999</v>
      </c>
      <c r="D23" s="909">
        <v>0.77291651739367062</v>
      </c>
      <c r="E23" s="909">
        <v>0.7973083601516564</v>
      </c>
      <c r="F23" s="909">
        <v>0.82</v>
      </c>
      <c r="G23" s="909">
        <v>0.86309999999999998</v>
      </c>
      <c r="H23" s="909">
        <v>0.91709999999999992</v>
      </c>
      <c r="I23" s="909">
        <v>0.95030000000000003</v>
      </c>
      <c r="J23" s="909">
        <v>0.92779999999999996</v>
      </c>
      <c r="K23" s="909">
        <v>0.96360000000000001</v>
      </c>
      <c r="L23" s="909">
        <v>1.1093000000000002</v>
      </c>
      <c r="M23" s="909">
        <v>1.0569999999999999</v>
      </c>
      <c r="N23" s="909">
        <v>1.0365</v>
      </c>
      <c r="O23" s="909">
        <v>1.0366</v>
      </c>
      <c r="P23" s="909">
        <v>1.0827</v>
      </c>
      <c r="Q23" s="909">
        <v>1.2053</v>
      </c>
      <c r="R23" s="909">
        <v>1.2743</v>
      </c>
      <c r="S23" s="909">
        <v>1.3086</v>
      </c>
      <c r="T23" s="913">
        <v>1.3929</v>
      </c>
      <c r="U23" s="909">
        <v>1.2431000000000001</v>
      </c>
      <c r="V23" s="909">
        <v>1.3821471698100001</v>
      </c>
      <c r="W23" s="909">
        <v>1.5374288461500001</v>
      </c>
      <c r="X23" s="909">
        <v>1.6181999999999999</v>
      </c>
      <c r="Y23" s="909">
        <v>1.5942769230769231</v>
      </c>
      <c r="Z23" s="909">
        <v>1.5448</v>
      </c>
      <c r="AA23" s="909">
        <v>1.4149634615384601</v>
      </c>
      <c r="AB23" s="909">
        <v>1.36240566037736</v>
      </c>
      <c r="AC23" s="928">
        <v>1.4430353846153801</v>
      </c>
      <c r="AD23" s="928">
        <v>1.571489807692307</v>
      </c>
      <c r="AE23" s="928">
        <v>1.5692938461538499</v>
      </c>
      <c r="AF23" s="928">
        <v>1.419</v>
      </c>
      <c r="AG23" s="912">
        <v>1.6123000000000001</v>
      </c>
      <c r="AH23" s="299"/>
      <c r="AI23" s="299"/>
    </row>
    <row r="24" spans="1:35">
      <c r="A24" s="925" t="s">
        <v>78</v>
      </c>
      <c r="B24" s="915">
        <v>0.25458985878647533</v>
      </c>
      <c r="C24" s="909">
        <v>0.23629597671798611</v>
      </c>
      <c r="D24" s="909">
        <v>0.21647760447712272</v>
      </c>
      <c r="E24" s="909">
        <v>0.20580617327050402</v>
      </c>
      <c r="F24" s="909">
        <v>0.18</v>
      </c>
      <c r="G24" s="909">
        <v>0.17430000000000001</v>
      </c>
      <c r="H24" s="909">
        <v>0.19269999999999998</v>
      </c>
      <c r="I24" s="909">
        <v>0.21100000000000002</v>
      </c>
      <c r="J24" s="909">
        <v>0.18030000000000002</v>
      </c>
      <c r="K24" s="909">
        <v>0.20960000000000001</v>
      </c>
      <c r="L24" s="909">
        <v>0.3427</v>
      </c>
      <c r="M24" s="909">
        <v>0.31209999999999999</v>
      </c>
      <c r="N24" s="909">
        <v>0.28600000000000003</v>
      </c>
      <c r="O24" s="909">
        <v>0.27750000000000002</v>
      </c>
      <c r="P24" s="909">
        <v>0.31609999999999999</v>
      </c>
      <c r="Q24" s="909">
        <v>0.41859999999999997</v>
      </c>
      <c r="R24" s="909">
        <v>0.4763</v>
      </c>
      <c r="S24" s="909">
        <v>0.49180000000000001</v>
      </c>
      <c r="T24" s="913">
        <v>0.55889999999999995</v>
      </c>
      <c r="U24" s="909">
        <v>0.43320000000000003</v>
      </c>
      <c r="V24" s="909">
        <v>0.54943773584900002</v>
      </c>
      <c r="W24" s="909">
        <v>0.67446923076900012</v>
      </c>
      <c r="X24" s="909">
        <v>0.74970000000000003</v>
      </c>
      <c r="Y24" s="909">
        <v>0.72070384615384586</v>
      </c>
      <c r="Z24" s="909">
        <v>0.67410000000000003</v>
      </c>
      <c r="AA24" s="909">
        <v>0.54863846153846207</v>
      </c>
      <c r="AB24" s="909">
        <v>0.48773962264151</v>
      </c>
      <c r="AC24" s="928">
        <v>0.54313</v>
      </c>
      <c r="AD24" s="928">
        <v>0.61817961538461552</v>
      </c>
      <c r="AE24" s="928">
        <v>0.61654442307692303</v>
      </c>
      <c r="AF24" s="928">
        <v>0.49099999999999999</v>
      </c>
      <c r="AG24" s="912">
        <v>0.65229999999999999</v>
      </c>
      <c r="AH24" s="299"/>
      <c r="AI24" s="299"/>
    </row>
    <row r="25" spans="1:35">
      <c r="A25" s="925" t="s">
        <v>79</v>
      </c>
      <c r="B25" s="915">
        <v>0.54881646205467727</v>
      </c>
      <c r="C25" s="909">
        <v>0.55491442274417391</v>
      </c>
      <c r="D25" s="909">
        <v>0.5564389129165479</v>
      </c>
      <c r="E25" s="909">
        <v>0.59150218688115241</v>
      </c>
      <c r="F25" s="909">
        <v>0.64</v>
      </c>
      <c r="G25" s="909">
        <v>0.68879999999999997</v>
      </c>
      <c r="H25" s="909">
        <v>0.72439999999999993</v>
      </c>
      <c r="I25" s="909">
        <v>0.73930000000000007</v>
      </c>
      <c r="J25" s="909">
        <v>0.74750000000000005</v>
      </c>
      <c r="K25" s="909">
        <v>0.754</v>
      </c>
      <c r="L25" s="909">
        <v>0.76660000000000017</v>
      </c>
      <c r="M25" s="909">
        <v>0.7448999999999999</v>
      </c>
      <c r="N25" s="909">
        <v>0.75049999999999994</v>
      </c>
      <c r="O25" s="909">
        <v>0.75909999999999989</v>
      </c>
      <c r="P25" s="909">
        <v>0.76659999999999995</v>
      </c>
      <c r="Q25" s="909">
        <v>0.78670000000000007</v>
      </c>
      <c r="R25" s="909">
        <v>0.79800000000000004</v>
      </c>
      <c r="S25" s="909">
        <v>0.81679999999999997</v>
      </c>
      <c r="T25" s="913">
        <v>0.83400000000000007</v>
      </c>
      <c r="U25" s="909">
        <v>0.80990000000000006</v>
      </c>
      <c r="V25" s="909">
        <v>0.83270943396100006</v>
      </c>
      <c r="W25" s="909">
        <v>0.86295961538099997</v>
      </c>
      <c r="X25" s="909">
        <v>0.86849999999999983</v>
      </c>
      <c r="Y25" s="909">
        <v>0.87357307692307729</v>
      </c>
      <c r="Z25" s="909">
        <v>0.87070000000000003</v>
      </c>
      <c r="AA25" s="909">
        <v>0.86632500000000001</v>
      </c>
      <c r="AB25" s="909">
        <v>0.87466603773584906</v>
      </c>
      <c r="AC25" s="928">
        <v>0.89990538461538006</v>
      </c>
      <c r="AD25" s="928">
        <v>0.95331019230769143</v>
      </c>
      <c r="AE25" s="928">
        <v>0.95274942307692689</v>
      </c>
      <c r="AF25" s="928">
        <v>0.92800000000000005</v>
      </c>
      <c r="AG25" s="912">
        <v>0.96000000000000008</v>
      </c>
      <c r="AH25" s="299"/>
      <c r="AI25" s="299"/>
    </row>
    <row r="26" spans="1:35">
      <c r="A26" s="914" t="s">
        <v>87</v>
      </c>
      <c r="B26" s="927"/>
      <c r="C26" s="907"/>
      <c r="D26" s="907"/>
      <c r="E26" s="907"/>
      <c r="F26" s="907"/>
      <c r="G26" s="907"/>
      <c r="H26" s="907"/>
      <c r="I26" s="909"/>
      <c r="J26" s="909"/>
      <c r="K26" s="909"/>
      <c r="L26" s="909"/>
      <c r="M26" s="909"/>
      <c r="N26" s="909"/>
      <c r="O26" s="909"/>
      <c r="P26" s="909"/>
      <c r="Q26" s="909"/>
      <c r="R26" s="909"/>
      <c r="S26" s="909"/>
      <c r="T26" s="932"/>
      <c r="U26" s="907"/>
      <c r="V26" s="907"/>
      <c r="W26" s="907"/>
      <c r="X26" s="907"/>
      <c r="Y26" s="907"/>
      <c r="Z26" s="907"/>
      <c r="AA26" s="907"/>
      <c r="AB26" s="907"/>
      <c r="AC26" s="928"/>
      <c r="AD26" s="928"/>
      <c r="AE26" s="928"/>
      <c r="AF26" s="928"/>
      <c r="AG26" s="912"/>
      <c r="AH26" s="299"/>
      <c r="AI26" s="299"/>
    </row>
    <row r="27" spans="1:35">
      <c r="A27" s="925" t="s">
        <v>76</v>
      </c>
      <c r="B27" s="934" t="s">
        <v>77</v>
      </c>
      <c r="C27" s="935" t="s">
        <v>77</v>
      </c>
      <c r="D27" s="935" t="s">
        <v>77</v>
      </c>
      <c r="E27" s="935" t="s">
        <v>77</v>
      </c>
      <c r="F27" s="935" t="s">
        <v>77</v>
      </c>
      <c r="G27" s="935" t="s">
        <v>77</v>
      </c>
      <c r="H27" s="935" t="s">
        <v>77</v>
      </c>
      <c r="I27" s="909">
        <v>0.43530000000000002</v>
      </c>
      <c r="J27" s="909">
        <v>0.42009999999999997</v>
      </c>
      <c r="K27" s="909">
        <v>0.43240000000000001</v>
      </c>
      <c r="L27" s="909">
        <v>0.52380000000000004</v>
      </c>
      <c r="M27" s="909">
        <v>0.50700000000000001</v>
      </c>
      <c r="N27" s="909">
        <v>0.49709999999999999</v>
      </c>
      <c r="O27" s="909">
        <v>0.53759999999999997</v>
      </c>
      <c r="P27" s="909">
        <v>0.56610000000000005</v>
      </c>
      <c r="Q27" s="909">
        <v>0.64329999999999998</v>
      </c>
      <c r="R27" s="909">
        <v>0.71050000000000002</v>
      </c>
      <c r="S27" s="909">
        <v>0.71150000000000002</v>
      </c>
      <c r="T27" s="913">
        <v>0.76270000000000004</v>
      </c>
      <c r="U27" s="909">
        <v>0.67489999999999994</v>
      </c>
      <c r="V27" s="909">
        <v>0.73768679245300006</v>
      </c>
      <c r="W27" s="909">
        <v>0.85400192307699996</v>
      </c>
      <c r="X27" s="909">
        <v>0.88230000000000008</v>
      </c>
      <c r="Y27" s="909">
        <v>0.87311730769230733</v>
      </c>
      <c r="Z27" s="909">
        <v>0.85650000000000004</v>
      </c>
      <c r="AA27" s="909">
        <v>0.78665961538461504</v>
      </c>
      <c r="AB27" s="909">
        <v>0.70924716981132108</v>
      </c>
      <c r="AC27" s="928">
        <v>0.7421717307692306</v>
      </c>
      <c r="AD27" s="928">
        <v>0.82106711538461519</v>
      </c>
      <c r="AE27" s="928">
        <v>0.856348653846154</v>
      </c>
      <c r="AF27" s="928">
        <v>0.8448</v>
      </c>
      <c r="AG27" s="912">
        <v>0.85340000000000005</v>
      </c>
      <c r="AH27" s="299"/>
      <c r="AI27" s="299"/>
    </row>
    <row r="28" spans="1:35">
      <c r="A28" s="925" t="s">
        <v>78</v>
      </c>
      <c r="B28" s="934" t="s">
        <v>77</v>
      </c>
      <c r="C28" s="935" t="s">
        <v>77</v>
      </c>
      <c r="D28" s="935" t="s">
        <v>77</v>
      </c>
      <c r="E28" s="935" t="s">
        <v>77</v>
      </c>
      <c r="F28" s="935" t="s">
        <v>77</v>
      </c>
      <c r="G28" s="935" t="s">
        <v>77</v>
      </c>
      <c r="H28" s="935" t="s">
        <v>77</v>
      </c>
      <c r="I28" s="909">
        <v>0.29270000000000002</v>
      </c>
      <c r="J28" s="909">
        <v>0.28460000000000002</v>
      </c>
      <c r="K28" s="909">
        <v>0.2989</v>
      </c>
      <c r="L28" s="909">
        <v>0.37719999999999998</v>
      </c>
      <c r="M28" s="909">
        <v>0.36399999999999999</v>
      </c>
      <c r="N28" s="909">
        <v>0.35580000000000001</v>
      </c>
      <c r="O28" s="909">
        <v>0.38950000000000001</v>
      </c>
      <c r="P28" s="909">
        <v>0.41350000000000003</v>
      </c>
      <c r="Q28" s="909">
        <v>0.47799999999999998</v>
      </c>
      <c r="R28" s="909">
        <v>0.53420000000000001</v>
      </c>
      <c r="S28" s="909">
        <v>0.53500000000000003</v>
      </c>
      <c r="T28" s="913">
        <v>0.57779999999999998</v>
      </c>
      <c r="U28" s="909">
        <v>0.50439999999999996</v>
      </c>
      <c r="V28" s="909">
        <v>0.55690566037700007</v>
      </c>
      <c r="W28" s="909">
        <v>0.65414807692300003</v>
      </c>
      <c r="X28" s="909">
        <v>0.67779999999999996</v>
      </c>
      <c r="Y28" s="909">
        <v>0.67011923076923097</v>
      </c>
      <c r="Z28" s="909">
        <v>0.65380000000000005</v>
      </c>
      <c r="AA28" s="909">
        <v>0.5831576923076921</v>
      </c>
      <c r="AB28" s="909">
        <v>0.51324150943396207</v>
      </c>
      <c r="AC28" s="928">
        <v>0.52657192307692302</v>
      </c>
      <c r="AD28" s="928">
        <v>0.56882673076923085</v>
      </c>
      <c r="AE28" s="928">
        <v>0.59821999999999997</v>
      </c>
      <c r="AF28" s="928">
        <v>0.58899999999999997</v>
      </c>
      <c r="AG28" s="912">
        <v>0.5958</v>
      </c>
      <c r="AH28" s="299"/>
      <c r="AI28" s="299"/>
    </row>
    <row r="29" spans="1:35">
      <c r="A29" s="925" t="s">
        <v>79</v>
      </c>
      <c r="B29" s="934" t="s">
        <v>77</v>
      </c>
      <c r="C29" s="935" t="s">
        <v>77</v>
      </c>
      <c r="D29" s="935" t="s">
        <v>77</v>
      </c>
      <c r="E29" s="935" t="s">
        <v>77</v>
      </c>
      <c r="F29" s="935" t="s">
        <v>77</v>
      </c>
      <c r="G29" s="935" t="s">
        <v>77</v>
      </c>
      <c r="H29" s="935" t="s">
        <v>77</v>
      </c>
      <c r="I29" s="909">
        <v>0.1426</v>
      </c>
      <c r="J29" s="909">
        <v>0.13549999999999995</v>
      </c>
      <c r="K29" s="909">
        <v>0.13350000000000001</v>
      </c>
      <c r="L29" s="909">
        <v>0.14660000000000006</v>
      </c>
      <c r="M29" s="909">
        <v>0.14300000000000002</v>
      </c>
      <c r="N29" s="909">
        <v>0.14129999999999998</v>
      </c>
      <c r="O29" s="909">
        <v>0.14809999999999995</v>
      </c>
      <c r="P29" s="909">
        <v>0.15260000000000001</v>
      </c>
      <c r="Q29" s="909">
        <v>0.1653</v>
      </c>
      <c r="R29" s="909">
        <v>0.17630000000000001</v>
      </c>
      <c r="S29" s="909">
        <v>0.17649999999999999</v>
      </c>
      <c r="T29" s="913">
        <v>0.18490000000000006</v>
      </c>
      <c r="U29" s="909">
        <v>0.17049999999999998</v>
      </c>
      <c r="V29" s="909">
        <v>0.180781132076</v>
      </c>
      <c r="W29" s="909">
        <v>0.19985384615399993</v>
      </c>
      <c r="X29" s="909">
        <v>0.20450000000000013</v>
      </c>
      <c r="Y29" s="909">
        <v>0.20299807692307636</v>
      </c>
      <c r="Z29" s="909">
        <v>0.20270000000000002</v>
      </c>
      <c r="AA29" s="909">
        <v>0.20350192307692302</v>
      </c>
      <c r="AB29" s="909">
        <v>0.20350192307692294</v>
      </c>
      <c r="AC29" s="928">
        <v>0.21559980769230758</v>
      </c>
      <c r="AD29" s="928">
        <v>0.25224038461538434</v>
      </c>
      <c r="AE29" s="928">
        <v>0.25812865384615402</v>
      </c>
      <c r="AF29" s="928">
        <v>0.25580000000000003</v>
      </c>
      <c r="AG29" s="912">
        <v>0.25760000000000005</v>
      </c>
      <c r="AH29" s="299"/>
      <c r="AI29" s="299"/>
    </row>
    <row r="30" spans="1:35">
      <c r="A30" s="926" t="s">
        <v>88</v>
      </c>
      <c r="B30" s="927"/>
      <c r="C30" s="907"/>
      <c r="D30" s="907"/>
      <c r="E30" s="907"/>
      <c r="F30" s="907"/>
      <c r="G30" s="907"/>
      <c r="H30" s="907"/>
      <c r="I30" s="907"/>
      <c r="J30" s="907"/>
      <c r="K30" s="907"/>
      <c r="L30" s="907"/>
      <c r="M30" s="907"/>
      <c r="N30" s="907"/>
      <c r="O30" s="907"/>
      <c r="P30" s="907"/>
      <c r="Q30" s="907"/>
      <c r="R30" s="907"/>
      <c r="S30" s="907"/>
      <c r="T30" s="932"/>
      <c r="U30" s="907"/>
      <c r="V30" s="907"/>
      <c r="W30" s="907"/>
      <c r="X30" s="907"/>
      <c r="Y30" s="907"/>
      <c r="Z30" s="907"/>
      <c r="AA30" s="907"/>
      <c r="AB30" s="907"/>
      <c r="AC30" s="907"/>
      <c r="AD30" s="907"/>
      <c r="AE30" s="907"/>
      <c r="AF30" s="907"/>
      <c r="AG30" s="908"/>
      <c r="AH30" s="299"/>
      <c r="AI30" s="299"/>
    </row>
    <row r="31" spans="1:35">
      <c r="A31" s="925" t="s">
        <v>76</v>
      </c>
      <c r="B31" s="915">
        <v>0.43295520895424544</v>
      </c>
      <c r="C31" s="909">
        <v>0.40551438585151162</v>
      </c>
      <c r="D31" s="909">
        <v>0.39179397430014468</v>
      </c>
      <c r="E31" s="909">
        <v>0.41313683671338214</v>
      </c>
      <c r="F31" s="909">
        <v>0.38417152343827415</v>
      </c>
      <c r="G31" s="909">
        <v>0.3795980529211519</v>
      </c>
      <c r="H31" s="909">
        <v>0.39636744481726699</v>
      </c>
      <c r="I31" s="909">
        <v>0.41618581705813035</v>
      </c>
      <c r="J31" s="909">
        <v>0.41618581705813035</v>
      </c>
      <c r="K31" s="909">
        <v>0.42990622860949723</v>
      </c>
      <c r="L31" s="909">
        <v>0.60369810826014514</v>
      </c>
      <c r="M31" s="909">
        <v>0.70278996946446193</v>
      </c>
      <c r="N31" s="909">
        <v>0.68</v>
      </c>
      <c r="O31" s="909">
        <v>0.71</v>
      </c>
      <c r="P31" s="909">
        <v>0.74</v>
      </c>
      <c r="Q31" s="909">
        <v>0.85</v>
      </c>
      <c r="R31" s="909">
        <v>0.91</v>
      </c>
      <c r="S31" s="909">
        <v>0.9190303199083657</v>
      </c>
      <c r="T31" s="936">
        <v>1.0863996350306917</v>
      </c>
      <c r="U31" s="127" t="s">
        <v>77</v>
      </c>
      <c r="V31" s="127" t="s">
        <v>77</v>
      </c>
      <c r="W31" s="127" t="s">
        <v>77</v>
      </c>
      <c r="X31" s="127" t="s">
        <v>77</v>
      </c>
      <c r="Y31" s="127"/>
      <c r="Z31" s="127"/>
      <c r="AA31" s="127"/>
      <c r="AB31" s="127"/>
      <c r="AC31" s="127"/>
      <c r="AD31" s="127"/>
      <c r="AE31" s="127"/>
      <c r="AF31" s="127"/>
      <c r="AG31" s="147"/>
      <c r="AH31" s="299"/>
      <c r="AI31" s="299"/>
    </row>
    <row r="32" spans="1:35">
      <c r="A32" s="925" t="s">
        <v>78</v>
      </c>
      <c r="B32" s="915">
        <v>0.34148579861179928</v>
      </c>
      <c r="C32" s="909">
        <v>0.31861844602618766</v>
      </c>
      <c r="D32" s="909">
        <v>0.30794701481956899</v>
      </c>
      <c r="E32" s="909">
        <v>0.32471640671568408</v>
      </c>
      <c r="F32" s="909">
        <v>0.29880007378532436</v>
      </c>
      <c r="G32" s="909">
        <v>0.29422660326820205</v>
      </c>
      <c r="H32" s="909">
        <v>0.30489803447482078</v>
      </c>
      <c r="I32" s="909">
        <v>0.32014293619856182</v>
      </c>
      <c r="J32" s="909">
        <v>0.32014293619856182</v>
      </c>
      <c r="K32" s="909">
        <v>0.3308143674051805</v>
      </c>
      <c r="L32" s="909">
        <v>0.47868991412546863</v>
      </c>
      <c r="M32" s="909">
        <v>0.56000000000000005</v>
      </c>
      <c r="N32" s="909">
        <v>0.55000000000000004</v>
      </c>
      <c r="O32" s="909">
        <v>0.56999999999999995</v>
      </c>
      <c r="P32" s="909">
        <v>0.59</v>
      </c>
      <c r="Q32" s="909">
        <v>0.68</v>
      </c>
      <c r="R32" s="909">
        <v>0.73</v>
      </c>
      <c r="S32" s="909">
        <v>0.76862319101443588</v>
      </c>
      <c r="T32" s="936">
        <v>0.90840455352797556</v>
      </c>
      <c r="U32" s="127" t="s">
        <v>77</v>
      </c>
      <c r="V32" s="127" t="s">
        <v>77</v>
      </c>
      <c r="W32" s="127" t="s">
        <v>77</v>
      </c>
      <c r="X32" s="127" t="s">
        <v>77</v>
      </c>
      <c r="Y32" s="127"/>
      <c r="Z32" s="127"/>
      <c r="AA32" s="127"/>
      <c r="AB32" s="127"/>
      <c r="AC32" s="127"/>
      <c r="AD32" s="127"/>
      <c r="AE32" s="127"/>
      <c r="AF32" s="127"/>
      <c r="AG32" s="147"/>
      <c r="AH32" s="299"/>
      <c r="AI32" s="299"/>
    </row>
    <row r="33" spans="1:35">
      <c r="A33" s="937" t="s">
        <v>79</v>
      </c>
      <c r="B33" s="938">
        <v>9.1469410342446156E-2</v>
      </c>
      <c r="C33" s="939">
        <v>8.6895939825323953E-2</v>
      </c>
      <c r="D33" s="939">
        <v>8.3846959480575689E-2</v>
      </c>
      <c r="E33" s="939">
        <v>8.8420429997698058E-2</v>
      </c>
      <c r="F33" s="939">
        <v>8.5371449652949793E-2</v>
      </c>
      <c r="G33" s="939">
        <v>8.5371449652949849E-2</v>
      </c>
      <c r="H33" s="939">
        <v>9.1469410342446211E-2</v>
      </c>
      <c r="I33" s="939">
        <v>9.6042880859568525E-2</v>
      </c>
      <c r="J33" s="939">
        <v>9.6042880859568525E-2</v>
      </c>
      <c r="K33" s="939">
        <v>9.9091861204316734E-2</v>
      </c>
      <c r="L33" s="939">
        <v>0.12500819413467651</v>
      </c>
      <c r="M33" s="939">
        <v>0.14278996946446187</v>
      </c>
      <c r="N33" s="939">
        <v>0.13</v>
      </c>
      <c r="O33" s="939">
        <v>0.14000000000000001</v>
      </c>
      <c r="P33" s="939">
        <v>0.15</v>
      </c>
      <c r="Q33" s="939">
        <v>0.17</v>
      </c>
      <c r="R33" s="939">
        <v>0.18</v>
      </c>
      <c r="S33" s="939">
        <v>0.15040712889392982</v>
      </c>
      <c r="T33" s="940">
        <v>0.17799508150271615</v>
      </c>
      <c r="U33" s="917" t="s">
        <v>77</v>
      </c>
      <c r="V33" s="917" t="s">
        <v>77</v>
      </c>
      <c r="W33" s="917" t="s">
        <v>77</v>
      </c>
      <c r="X33" s="917" t="s">
        <v>77</v>
      </c>
      <c r="Y33" s="917"/>
      <c r="Z33" s="917"/>
      <c r="AA33" s="917"/>
      <c r="AB33" s="917"/>
      <c r="AC33" s="917"/>
      <c r="AD33" s="917"/>
      <c r="AE33" s="917"/>
      <c r="AF33" s="917"/>
      <c r="AG33" s="918"/>
      <c r="AH33" s="299"/>
      <c r="AI33" s="299"/>
    </row>
    <row r="34" spans="1:35" ht="24.75" customHeight="1">
      <c r="A34" s="941" t="s">
        <v>565</v>
      </c>
      <c r="B34" s="907"/>
      <c r="C34" s="942"/>
      <c r="D34" s="942"/>
      <c r="E34" s="942"/>
      <c r="F34" s="942"/>
      <c r="G34" s="942"/>
      <c r="H34" s="942"/>
      <c r="I34" s="942"/>
      <c r="J34" s="942"/>
      <c r="K34" s="942"/>
      <c r="L34" s="942"/>
      <c r="M34" s="942"/>
      <c r="N34" s="942"/>
      <c r="O34" s="942"/>
      <c r="P34" s="942"/>
      <c r="Q34" s="942"/>
      <c r="R34" s="942"/>
      <c r="S34" s="943"/>
      <c r="T34" s="942"/>
      <c r="U34" s="942"/>
      <c r="V34" s="942"/>
      <c r="W34" s="942"/>
      <c r="X34" s="942"/>
      <c r="Y34" s="942"/>
      <c r="Z34" s="942"/>
      <c r="AA34" s="942"/>
      <c r="AB34" s="942"/>
      <c r="AC34" s="942"/>
      <c r="AD34" s="942"/>
      <c r="AE34" s="942"/>
      <c r="AF34" s="942"/>
      <c r="AG34" s="942"/>
      <c r="AH34" s="299"/>
      <c r="AI34" s="299"/>
    </row>
    <row r="35" spans="1:35" ht="11.25" customHeight="1">
      <c r="A35" s="608" t="s">
        <v>345</v>
      </c>
      <c r="B35" s="606"/>
      <c r="C35" s="606"/>
      <c r="D35" s="606"/>
      <c r="E35" s="606"/>
      <c r="F35" s="606"/>
      <c r="G35" s="606"/>
      <c r="H35" s="606"/>
      <c r="I35" s="606"/>
      <c r="J35" s="606"/>
      <c r="K35" s="606"/>
      <c r="L35" s="606"/>
      <c r="M35" s="606"/>
      <c r="N35" s="606"/>
      <c r="O35" s="606"/>
      <c r="P35" s="606"/>
      <c r="Q35" s="606"/>
      <c r="R35" s="606"/>
      <c r="S35" s="603"/>
      <c r="T35" s="299"/>
      <c r="U35" s="299"/>
      <c r="V35" s="299"/>
      <c r="W35" s="299"/>
      <c r="X35" s="299"/>
      <c r="Y35" s="299"/>
      <c r="Z35" s="299"/>
      <c r="AA35" s="299"/>
      <c r="AB35" s="299"/>
      <c r="AC35" s="299"/>
      <c r="AD35" s="299"/>
      <c r="AE35" s="299"/>
      <c r="AF35" s="299"/>
      <c r="AG35" s="299"/>
      <c r="AH35" s="299"/>
      <c r="AI35" s="299"/>
    </row>
    <row r="36" spans="1:35">
      <c r="A36" s="609" t="s">
        <v>89</v>
      </c>
      <c r="B36" s="604"/>
      <c r="C36" s="604"/>
      <c r="D36" s="604"/>
      <c r="E36" s="604"/>
      <c r="F36" s="604"/>
      <c r="G36" s="604"/>
      <c r="H36" s="604"/>
      <c r="I36" s="604"/>
      <c r="J36" s="604"/>
      <c r="K36" s="604"/>
      <c r="L36" s="604"/>
      <c r="M36" s="604"/>
      <c r="N36" s="604"/>
      <c r="O36" s="604"/>
      <c r="P36" s="604"/>
      <c r="Q36" s="604"/>
      <c r="R36" s="604"/>
      <c r="S36" s="299"/>
      <c r="T36" s="299"/>
      <c r="U36" s="299"/>
      <c r="V36" s="299"/>
      <c r="W36" s="299"/>
      <c r="X36" s="299"/>
      <c r="Y36" s="299"/>
      <c r="Z36" s="299"/>
      <c r="AA36" s="299"/>
      <c r="AB36" s="299"/>
      <c r="AC36" s="299"/>
      <c r="AD36" s="299"/>
      <c r="AE36" s="299"/>
      <c r="AF36" s="299"/>
      <c r="AG36" s="299"/>
      <c r="AH36" s="299"/>
      <c r="AI36" s="299"/>
    </row>
    <row r="37" spans="1:35">
      <c r="A37" s="607" t="s">
        <v>247</v>
      </c>
      <c r="B37" s="607"/>
      <c r="C37" s="607"/>
      <c r="D37" s="607"/>
      <c r="E37" s="607"/>
      <c r="F37" s="607"/>
      <c r="G37" s="607"/>
      <c r="H37" s="607"/>
      <c r="I37" s="607"/>
      <c r="J37" s="607"/>
      <c r="K37" s="607"/>
      <c r="L37" s="607"/>
      <c r="M37" s="607"/>
      <c r="N37" s="607"/>
      <c r="O37" s="607"/>
      <c r="P37" s="607"/>
      <c r="Q37" s="607"/>
      <c r="R37" s="607"/>
      <c r="S37" s="299"/>
      <c r="T37" s="299"/>
      <c r="U37" s="299"/>
      <c r="V37" s="299"/>
      <c r="W37" s="299"/>
      <c r="X37" s="299"/>
      <c r="Y37" s="299"/>
      <c r="Z37" s="299"/>
      <c r="AA37" s="299"/>
      <c r="AB37" s="299"/>
      <c r="AC37" s="299"/>
      <c r="AD37" s="299"/>
      <c r="AE37" s="299"/>
      <c r="AF37" s="299"/>
      <c r="AG37" s="299"/>
      <c r="AH37" s="299"/>
      <c r="AI37" s="299"/>
    </row>
    <row r="38" spans="1:35">
      <c r="A38" s="607" t="s">
        <v>90</v>
      </c>
      <c r="B38" s="607"/>
      <c r="C38" s="607"/>
      <c r="D38" s="607"/>
      <c r="E38" s="607"/>
      <c r="F38" s="607"/>
      <c r="G38" s="607"/>
      <c r="H38" s="607"/>
      <c r="I38" s="607"/>
      <c r="J38" s="607"/>
      <c r="K38" s="607"/>
      <c r="L38" s="607"/>
      <c r="M38" s="607"/>
      <c r="N38" s="607"/>
      <c r="O38" s="607"/>
      <c r="P38" s="607"/>
      <c r="Q38" s="607"/>
      <c r="R38" s="607"/>
      <c r="S38" s="299"/>
      <c r="T38" s="299"/>
      <c r="U38" s="299"/>
      <c r="V38" s="299"/>
      <c r="W38" s="299"/>
      <c r="X38" s="299"/>
      <c r="Y38" s="299"/>
      <c r="Z38" s="299"/>
      <c r="AA38" s="299"/>
      <c r="AB38" s="299"/>
      <c r="AC38" s="299"/>
      <c r="AD38" s="299"/>
      <c r="AE38" s="299"/>
      <c r="AF38" s="299"/>
      <c r="AG38" s="299"/>
      <c r="AH38" s="299"/>
      <c r="AI38" s="299"/>
    </row>
    <row r="39" spans="1:35">
      <c r="A39" s="298"/>
      <c r="B39" s="29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row>
    <row r="40" spans="1:35">
      <c r="A40" s="298"/>
      <c r="B40" s="298"/>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row>
    <row r="41" spans="1:35">
      <c r="A41" s="605"/>
      <c r="B41" s="298"/>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pane xSplit="1" ySplit="3" topLeftCell="B4" activePane="bottomRight" state="frozen"/>
      <selection pane="topRight"/>
      <selection pane="bottomLeft"/>
      <selection pane="bottomRight"/>
    </sheetView>
  </sheetViews>
  <sheetFormatPr baseColWidth="10" defaultColWidth="11.42578125" defaultRowHeight="11.25"/>
  <cols>
    <col min="1" max="1" width="36.42578125" style="128" customWidth="1"/>
    <col min="2" max="33" width="4.7109375" style="128" customWidth="1"/>
    <col min="34" max="16384" width="11.42578125" style="128"/>
  </cols>
  <sheetData>
    <row r="1" spans="1:34" ht="12.75">
      <c r="A1" s="598" t="s">
        <v>263</v>
      </c>
      <c r="B1" s="298"/>
      <c r="C1" s="299"/>
      <c r="D1" s="299"/>
      <c r="E1" s="299"/>
      <c r="F1" s="299"/>
      <c r="G1" s="299"/>
      <c r="H1" s="299"/>
      <c r="I1" s="299"/>
      <c r="J1" s="299"/>
      <c r="K1" s="299"/>
      <c r="L1" s="299"/>
      <c r="M1" s="299"/>
      <c r="N1" s="299"/>
      <c r="O1" s="299"/>
      <c r="P1" s="299"/>
      <c r="Q1" s="299"/>
      <c r="R1" s="299"/>
      <c r="S1" s="299"/>
      <c r="T1" s="599"/>
      <c r="U1" s="599"/>
      <c r="V1" s="599"/>
      <c r="W1" s="599"/>
      <c r="X1" s="599"/>
      <c r="Y1" s="599"/>
      <c r="Z1" s="599"/>
      <c r="AA1" s="599"/>
      <c r="AB1" s="599"/>
      <c r="AC1" s="599"/>
      <c r="AD1" s="599"/>
      <c r="AE1" s="599"/>
      <c r="AF1" s="599"/>
      <c r="AG1" s="599"/>
      <c r="AH1" s="599"/>
    </row>
    <row r="2" spans="1:34" ht="12.75">
      <c r="A2" s="301"/>
      <c r="B2" s="298"/>
      <c r="C2" s="299"/>
      <c r="D2" s="299"/>
      <c r="E2" s="299"/>
      <c r="F2" s="299"/>
      <c r="G2" s="299"/>
      <c r="H2" s="299"/>
      <c r="I2" s="299"/>
      <c r="J2" s="299"/>
      <c r="K2" s="299"/>
      <c r="L2" s="299"/>
      <c r="M2" s="299"/>
      <c r="N2" s="299"/>
      <c r="O2" s="299"/>
      <c r="P2" s="299"/>
      <c r="Q2" s="299"/>
      <c r="R2" s="299"/>
      <c r="S2" s="299"/>
      <c r="T2" s="599"/>
      <c r="U2" s="600"/>
      <c r="V2" s="600"/>
      <c r="W2" s="600"/>
      <c r="X2" s="599"/>
      <c r="Y2" s="599"/>
      <c r="Z2" s="599"/>
      <c r="AA2" s="599"/>
      <c r="AB2" s="485"/>
      <c r="AC2" s="599"/>
      <c r="AD2" s="601"/>
      <c r="AE2" s="601"/>
      <c r="AG2" s="600" t="s">
        <v>91</v>
      </c>
      <c r="AH2" s="599"/>
    </row>
    <row r="3" spans="1:34" s="129" customFormat="1">
      <c r="A3" s="944"/>
      <c r="B3" s="945">
        <v>1990</v>
      </c>
      <c r="C3" s="946">
        <v>1991</v>
      </c>
      <c r="D3" s="946">
        <v>1992</v>
      </c>
      <c r="E3" s="946">
        <v>1993</v>
      </c>
      <c r="F3" s="946">
        <v>1994</v>
      </c>
      <c r="G3" s="946">
        <v>1995</v>
      </c>
      <c r="H3" s="946">
        <v>1996</v>
      </c>
      <c r="I3" s="946">
        <v>1997</v>
      </c>
      <c r="J3" s="946">
        <v>1998</v>
      </c>
      <c r="K3" s="946">
        <v>1999</v>
      </c>
      <c r="L3" s="946">
        <v>2000</v>
      </c>
      <c r="M3" s="946">
        <v>2001</v>
      </c>
      <c r="N3" s="946">
        <v>2002</v>
      </c>
      <c r="O3" s="946">
        <v>2003</v>
      </c>
      <c r="P3" s="946">
        <v>2004</v>
      </c>
      <c r="Q3" s="946">
        <v>2005</v>
      </c>
      <c r="R3" s="946">
        <v>2006</v>
      </c>
      <c r="S3" s="946">
        <v>2007</v>
      </c>
      <c r="T3" s="946">
        <v>2008</v>
      </c>
      <c r="U3" s="946">
        <v>2009</v>
      </c>
      <c r="V3" s="946">
        <v>2010</v>
      </c>
      <c r="W3" s="946">
        <v>2011</v>
      </c>
      <c r="X3" s="946">
        <v>2012</v>
      </c>
      <c r="Y3" s="946">
        <v>2013</v>
      </c>
      <c r="Z3" s="946">
        <v>2014</v>
      </c>
      <c r="AA3" s="125">
        <v>2015</v>
      </c>
      <c r="AB3" s="125">
        <v>2016</v>
      </c>
      <c r="AC3" s="905">
        <v>2017</v>
      </c>
      <c r="AD3" s="905">
        <v>2018</v>
      </c>
      <c r="AE3" s="905">
        <v>2019</v>
      </c>
      <c r="AF3" s="905">
        <v>2020</v>
      </c>
      <c r="AG3" s="906">
        <v>2021</v>
      </c>
      <c r="AH3" s="601"/>
    </row>
    <row r="4" spans="1:34">
      <c r="A4" s="122" t="s">
        <v>75</v>
      </c>
      <c r="B4" s="122">
        <v>74</v>
      </c>
      <c r="C4" s="947">
        <v>75</v>
      </c>
      <c r="D4" s="947">
        <v>77</v>
      </c>
      <c r="E4" s="947">
        <v>79</v>
      </c>
      <c r="F4" s="947">
        <v>81</v>
      </c>
      <c r="G4" s="947">
        <v>82.313993940074056</v>
      </c>
      <c r="H4" s="947">
        <v>81.275741894603442</v>
      </c>
      <c r="I4" s="947">
        <v>80.20610141822263</v>
      </c>
      <c r="J4" s="947">
        <v>82.891440501043846</v>
      </c>
      <c r="K4" s="947">
        <v>80.568578553615964</v>
      </c>
      <c r="L4" s="947">
        <v>70.733167935666003</v>
      </c>
      <c r="M4" s="947">
        <v>71.947076703021622</v>
      </c>
      <c r="N4" s="947">
        <v>73.959094229364496</v>
      </c>
      <c r="O4" s="947">
        <v>74.744525547445264</v>
      </c>
      <c r="P4" s="947">
        <v>72.445223488168267</v>
      </c>
      <c r="Q4" s="947">
        <v>66.5699042836968</v>
      </c>
      <c r="R4" s="947">
        <v>63.626292466765136</v>
      </c>
      <c r="S4" s="947" t="s">
        <v>77</v>
      </c>
      <c r="T4" s="947" t="s">
        <v>77</v>
      </c>
      <c r="U4" s="947" t="s">
        <v>77</v>
      </c>
      <c r="V4" s="947" t="s">
        <v>77</v>
      </c>
      <c r="W4" s="947" t="s">
        <v>77</v>
      </c>
      <c r="X4" s="947" t="s">
        <v>77</v>
      </c>
      <c r="Y4" s="947"/>
      <c r="Z4" s="947"/>
      <c r="AA4" s="948"/>
      <c r="AB4" s="948"/>
      <c r="AC4" s="949"/>
      <c r="AD4" s="949"/>
      <c r="AE4" s="949"/>
      <c r="AF4" s="949"/>
      <c r="AG4" s="950"/>
      <c r="AH4" s="599"/>
    </row>
    <row r="5" spans="1:34">
      <c r="A5" s="118" t="s">
        <v>80</v>
      </c>
      <c r="B5" s="118">
        <v>61</v>
      </c>
      <c r="C5" s="951">
        <v>62</v>
      </c>
      <c r="D5" s="951">
        <v>64</v>
      </c>
      <c r="E5" s="951">
        <v>66</v>
      </c>
      <c r="F5" s="951">
        <v>71</v>
      </c>
      <c r="G5" s="951">
        <v>72.329187255069002</v>
      </c>
      <c r="H5" s="951">
        <v>70.488290218888721</v>
      </c>
      <c r="I5" s="951">
        <v>70.047309284447067</v>
      </c>
      <c r="J5" s="951">
        <v>74.735367372353664</v>
      </c>
      <c r="K5" s="951">
        <v>72.304347826086953</v>
      </c>
      <c r="L5" s="951">
        <v>62.057156353330178</v>
      </c>
      <c r="M5" s="951">
        <v>63.417085427135667</v>
      </c>
      <c r="N5" s="951">
        <v>66.002071465561869</v>
      </c>
      <c r="O5" s="951">
        <v>65.784499054820429</v>
      </c>
      <c r="P5" s="951">
        <v>63.400022606533277</v>
      </c>
      <c r="Q5" s="951">
        <v>56.992598363848856</v>
      </c>
      <c r="R5" s="951">
        <v>55.081206496519719</v>
      </c>
      <c r="S5" s="951">
        <v>55.274454288062834</v>
      </c>
      <c r="T5" s="951">
        <v>50.146002683292551</v>
      </c>
      <c r="U5" s="951">
        <v>59.07821229050279</v>
      </c>
      <c r="V5" s="952">
        <v>53.700781700996259</v>
      </c>
      <c r="W5" s="952">
        <v>49.118989674862753</v>
      </c>
      <c r="X5" s="952">
        <v>47.21306777475283</v>
      </c>
      <c r="Y5" s="952">
        <v>48.91795115753731</v>
      </c>
      <c r="Z5" s="952">
        <v>50.956751711263237</v>
      </c>
      <c r="AA5" s="952">
        <v>58.489745245735968</v>
      </c>
      <c r="AB5" s="952">
        <v>62.85837170642791</v>
      </c>
      <c r="AC5" s="953">
        <v>61.028010292238065</v>
      </c>
      <c r="AD5" s="953">
        <v>59.075910991171185</v>
      </c>
      <c r="AE5" s="953">
        <v>58.951308621352958</v>
      </c>
      <c r="AF5" s="953">
        <v>64.999999999999986</v>
      </c>
      <c r="AG5" s="959">
        <v>59.254597580588765</v>
      </c>
      <c r="AH5" s="599"/>
    </row>
    <row r="6" spans="1:34">
      <c r="A6" s="118" t="s">
        <v>92</v>
      </c>
      <c r="B6" s="954" t="s">
        <v>77</v>
      </c>
      <c r="C6" s="951" t="s">
        <v>77</v>
      </c>
      <c r="D6" s="951" t="s">
        <v>77</v>
      </c>
      <c r="E6" s="951" t="s">
        <v>77</v>
      </c>
      <c r="F6" s="951" t="s">
        <v>77</v>
      </c>
      <c r="G6" s="951">
        <v>80.256709451575261</v>
      </c>
      <c r="H6" s="951">
        <v>79.551204487955118</v>
      </c>
      <c r="I6" s="951">
        <v>78.408245669960692</v>
      </c>
      <c r="J6" s="951">
        <v>81.199651643805794</v>
      </c>
      <c r="K6" s="951">
        <v>78.806282722513089</v>
      </c>
      <c r="L6" s="951">
        <v>69.945955848676377</v>
      </c>
      <c r="M6" s="951">
        <v>71.739761835608491</v>
      </c>
      <c r="N6" s="951">
        <v>73.615217819830463</v>
      </c>
      <c r="O6" s="951">
        <v>74.357965167765428</v>
      </c>
      <c r="P6" s="951">
        <v>71.960765820994069</v>
      </c>
      <c r="Q6" s="951">
        <v>66.918260571232523</v>
      </c>
      <c r="R6" s="951">
        <v>64.028137128072402</v>
      </c>
      <c r="S6" s="951">
        <v>63.572267920093999</v>
      </c>
      <c r="T6" s="951">
        <v>61.131629487368883</v>
      </c>
      <c r="U6" s="951">
        <v>66.515051273569298</v>
      </c>
      <c r="V6" s="952">
        <v>61.411897257907285</v>
      </c>
      <c r="W6" s="952">
        <v>57.133879998554839</v>
      </c>
      <c r="X6" s="952">
        <v>54.917613999233609</v>
      </c>
      <c r="Y6" s="953">
        <v>56.232746257674222</v>
      </c>
      <c r="Z6" s="953">
        <v>57.975212178364544</v>
      </c>
      <c r="AA6" s="953">
        <v>63.748601867209025</v>
      </c>
      <c r="AB6" s="953">
        <v>66.152676311686946</v>
      </c>
      <c r="AC6" s="953">
        <v>64.565142291910817</v>
      </c>
      <c r="AD6" s="953">
        <v>62.612679446535388</v>
      </c>
      <c r="AE6" s="953">
        <v>62.537310308952677</v>
      </c>
      <c r="AF6" s="953">
        <v>67.67527675276753</v>
      </c>
      <c r="AG6" s="960">
        <v>61.228567745262339</v>
      </c>
      <c r="AH6" s="599"/>
    </row>
    <row r="7" spans="1:34">
      <c r="A7" s="118" t="s">
        <v>343</v>
      </c>
      <c r="B7" s="954"/>
      <c r="C7" s="951"/>
      <c r="D7" s="951"/>
      <c r="E7" s="951"/>
      <c r="F7" s="951"/>
      <c r="G7" s="951"/>
      <c r="H7" s="951"/>
      <c r="I7" s="951"/>
      <c r="J7" s="951"/>
      <c r="K7" s="951"/>
      <c r="L7" s="951"/>
      <c r="M7" s="951"/>
      <c r="N7" s="951"/>
      <c r="O7" s="951"/>
      <c r="P7" s="951"/>
      <c r="Q7" s="951"/>
      <c r="R7" s="951"/>
      <c r="S7" s="951"/>
      <c r="T7" s="951"/>
      <c r="U7" s="951"/>
      <c r="V7" s="952"/>
      <c r="W7" s="952"/>
      <c r="X7" s="952"/>
      <c r="Y7" s="953">
        <v>56.949948963877617</v>
      </c>
      <c r="Z7" s="953">
        <v>58.239961222178927</v>
      </c>
      <c r="AA7" s="953">
        <v>63.546079221618157</v>
      </c>
      <c r="AB7" s="953">
        <v>65.669105596482524</v>
      </c>
      <c r="AC7" s="953">
        <v>63.966630415134695</v>
      </c>
      <c r="AD7" s="953">
        <v>62.016381334172536</v>
      </c>
      <c r="AE7" s="953">
        <v>61.968004586813983</v>
      </c>
      <c r="AF7" s="953">
        <v>66.840926064227034</v>
      </c>
      <c r="AG7" s="960">
        <v>60.624304692101305</v>
      </c>
      <c r="AH7" s="599"/>
    </row>
    <row r="8" spans="1:34">
      <c r="A8" s="118" t="s">
        <v>93</v>
      </c>
      <c r="B8" s="118"/>
      <c r="C8" s="951">
        <v>70</v>
      </c>
      <c r="D8" s="951">
        <v>72</v>
      </c>
      <c r="E8" s="951">
        <v>74</v>
      </c>
      <c r="F8" s="951">
        <v>77</v>
      </c>
      <c r="G8" s="951">
        <v>79.805352798053534</v>
      </c>
      <c r="H8" s="951">
        <v>78.988114709410098</v>
      </c>
      <c r="I8" s="951">
        <v>77.79648532042512</v>
      </c>
      <c r="J8" s="951">
        <v>80.566932528562191</v>
      </c>
      <c r="K8" s="951">
        <v>78.248235782482354</v>
      </c>
      <c r="L8" s="951">
        <v>69.106643829441978</v>
      </c>
      <c r="M8" s="951">
        <v>70.473036896877957</v>
      </c>
      <c r="N8" s="951">
        <v>72.407139411480941</v>
      </c>
      <c r="O8" s="951">
        <v>73.229789697086616</v>
      </c>
      <c r="P8" s="951">
        <v>70.804470305717189</v>
      </c>
      <c r="Q8" s="951">
        <v>65.270057247158391</v>
      </c>
      <c r="R8" s="951">
        <v>62.62261633838186</v>
      </c>
      <c r="S8" s="951">
        <v>62.41785113862143</v>
      </c>
      <c r="T8" s="951">
        <v>59.87508076674564</v>
      </c>
      <c r="U8" s="951">
        <v>65.151637036441159</v>
      </c>
      <c r="V8" s="952">
        <v>60.247522995360207</v>
      </c>
      <c r="W8" s="952">
        <v>56.130052297510026</v>
      </c>
      <c r="X8" s="952">
        <v>53.670745272525018</v>
      </c>
      <c r="Y8" s="953">
        <v>54.794312348014067</v>
      </c>
      <c r="Z8" s="953">
        <v>56.363283272915588</v>
      </c>
      <c r="AA8" s="953">
        <v>61.225962616593797</v>
      </c>
      <c r="AB8" s="953">
        <v>64.200117716303694</v>
      </c>
      <c r="AC8" s="953">
        <v>62.361976304221855</v>
      </c>
      <c r="AD8" s="953">
        <v>60.662830114539744</v>
      </c>
      <c r="AE8" s="953">
        <v>60.711983635951981</v>
      </c>
      <c r="AF8" s="953">
        <v>65.398167723749125</v>
      </c>
      <c r="AG8" s="960">
        <v>59.542268808534395</v>
      </c>
      <c r="AH8" s="599"/>
    </row>
    <row r="9" spans="1:34">
      <c r="A9" s="123" t="s">
        <v>87</v>
      </c>
      <c r="B9" s="955" t="s">
        <v>77</v>
      </c>
      <c r="C9" s="956" t="s">
        <v>77</v>
      </c>
      <c r="D9" s="956" t="s">
        <v>77</v>
      </c>
      <c r="E9" s="956" t="s">
        <v>77</v>
      </c>
      <c r="F9" s="956" t="s">
        <v>77</v>
      </c>
      <c r="G9" s="956" t="s">
        <v>77</v>
      </c>
      <c r="H9" s="956" t="s">
        <v>77</v>
      </c>
      <c r="I9" s="956">
        <v>32.759016770043644</v>
      </c>
      <c r="J9" s="956">
        <v>32.254225184479878</v>
      </c>
      <c r="K9" s="956">
        <v>30.874190564292327</v>
      </c>
      <c r="L9" s="956">
        <v>27.987781596029027</v>
      </c>
      <c r="M9" s="956">
        <v>28.205128205128215</v>
      </c>
      <c r="N9" s="956">
        <v>28.424864212432112</v>
      </c>
      <c r="O9" s="956">
        <v>27.548363095238081</v>
      </c>
      <c r="P9" s="956">
        <v>26.956368132838715</v>
      </c>
      <c r="Q9" s="956">
        <v>25.695631898025805</v>
      </c>
      <c r="R9" s="956">
        <v>24.813511611541163</v>
      </c>
      <c r="S9" s="956">
        <v>24.806746310611381</v>
      </c>
      <c r="T9" s="956">
        <v>24.242821555001971</v>
      </c>
      <c r="U9" s="956">
        <v>25.263001926211288</v>
      </c>
      <c r="V9" s="957">
        <v>24.506488922603019</v>
      </c>
      <c r="W9" s="957">
        <v>23.402037015785545</v>
      </c>
      <c r="X9" s="957">
        <v>23.178057350107686</v>
      </c>
      <c r="Y9" s="958">
        <v>23.249805625730914</v>
      </c>
      <c r="Z9" s="958">
        <v>23.66608289550496</v>
      </c>
      <c r="AA9" s="958">
        <v>25.86912040443648</v>
      </c>
      <c r="AB9" s="958">
        <v>28.692666215511331</v>
      </c>
      <c r="AC9" s="958">
        <v>29.049854468162945</v>
      </c>
      <c r="AD9" s="958">
        <v>30.721043370154526</v>
      </c>
      <c r="AE9" s="958">
        <v>30.142939173992993</v>
      </c>
      <c r="AF9" s="958">
        <v>30.279356060606066</v>
      </c>
      <c r="AG9" s="961">
        <v>30.185141785797988</v>
      </c>
      <c r="AH9" s="599"/>
    </row>
    <row r="10" spans="1:34" ht="14.1" customHeight="1">
      <c r="A10" s="304"/>
      <c r="B10" s="298"/>
      <c r="C10" s="299"/>
      <c r="D10" s="299"/>
      <c r="E10" s="299"/>
      <c r="F10" s="299"/>
      <c r="G10" s="299"/>
      <c r="H10" s="299"/>
      <c r="I10" s="299"/>
      <c r="J10" s="299"/>
      <c r="K10" s="299"/>
      <c r="L10" s="299"/>
      <c r="M10" s="299"/>
      <c r="N10" s="299"/>
      <c r="O10" s="299"/>
      <c r="P10" s="299"/>
      <c r="Q10" s="299"/>
      <c r="R10" s="299"/>
      <c r="S10" s="299"/>
      <c r="T10" s="299"/>
      <c r="U10" s="299"/>
      <c r="V10" s="599"/>
      <c r="W10" s="599"/>
      <c r="X10" s="599"/>
      <c r="Y10" s="599"/>
      <c r="Z10" s="599"/>
      <c r="AA10" s="599"/>
      <c r="AB10" s="599"/>
      <c r="AC10" s="599"/>
      <c r="AD10" s="599"/>
      <c r="AE10" s="599"/>
      <c r="AF10" s="599"/>
      <c r="AG10" s="599"/>
      <c r="AH10" s="599"/>
    </row>
    <row r="11" spans="1:34" ht="14.1" customHeight="1">
      <c r="A11" s="304" t="s">
        <v>566</v>
      </c>
      <c r="B11" s="298"/>
      <c r="C11" s="299"/>
      <c r="D11" s="299"/>
      <c r="E11" s="299"/>
      <c r="F11" s="299"/>
      <c r="G11" s="299"/>
      <c r="H11" s="299"/>
      <c r="I11" s="299"/>
      <c r="J11" s="299"/>
      <c r="K11" s="299"/>
      <c r="L11" s="299"/>
      <c r="M11" s="299"/>
      <c r="N11" s="299"/>
      <c r="O11" s="299"/>
      <c r="P11" s="299"/>
      <c r="Q11" s="299"/>
      <c r="R11" s="299"/>
      <c r="S11" s="299"/>
      <c r="T11" s="299"/>
      <c r="U11" s="299"/>
      <c r="V11" s="599"/>
      <c r="W11" s="599"/>
      <c r="X11" s="599"/>
      <c r="Y11" s="599"/>
      <c r="Z11" s="599"/>
      <c r="AA11" s="599"/>
      <c r="AB11" s="599"/>
      <c r="AC11" s="599"/>
      <c r="AD11" s="599"/>
      <c r="AE11" s="599"/>
      <c r="AF11" s="599"/>
      <c r="AG11" s="599"/>
      <c r="AH11" s="599"/>
    </row>
    <row r="12" spans="1:34">
      <c r="A12" s="941" t="s">
        <v>567</v>
      </c>
      <c r="B12" s="298"/>
      <c r="C12" s="299"/>
      <c r="D12" s="299"/>
      <c r="E12" s="299"/>
      <c r="F12" s="299"/>
      <c r="G12" s="299"/>
      <c r="H12" s="299"/>
      <c r="I12" s="299"/>
      <c r="J12" s="299"/>
      <c r="K12" s="299"/>
      <c r="L12" s="299"/>
      <c r="M12" s="299"/>
      <c r="N12" s="299"/>
      <c r="O12" s="299"/>
      <c r="P12" s="299"/>
      <c r="Q12" s="299"/>
      <c r="R12" s="299"/>
      <c r="S12" s="299"/>
      <c r="T12" s="599"/>
      <c r="U12" s="599"/>
      <c r="V12" s="599"/>
      <c r="W12" s="599"/>
      <c r="X12" s="599"/>
      <c r="Y12" s="599"/>
      <c r="Z12" s="599"/>
      <c r="AA12" s="599"/>
      <c r="AB12" s="599"/>
      <c r="AC12" s="599"/>
      <c r="AD12" s="599"/>
      <c r="AE12" s="599"/>
      <c r="AF12" s="599"/>
      <c r="AG12" s="599"/>
      <c r="AH12" s="599"/>
    </row>
    <row r="13" spans="1:34">
      <c r="A13" s="602"/>
      <c r="B13" s="602"/>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row>
    <row r="14" spans="1:34">
      <c r="A14" s="602"/>
      <c r="B14" s="602"/>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599"/>
      <c r="AG14" s="599"/>
      <c r="AH14" s="599"/>
    </row>
    <row r="15" spans="1:34">
      <c r="A15" s="602"/>
      <c r="B15" s="602"/>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599"/>
      <c r="AG15" s="599"/>
      <c r="AH15" s="599"/>
    </row>
    <row r="16" spans="1:34">
      <c r="A16" s="602"/>
      <c r="B16" s="602"/>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599"/>
      <c r="AG16" s="599"/>
      <c r="AH16" s="599"/>
    </row>
    <row r="17" spans="1:34">
      <c r="A17" s="602"/>
      <c r="B17" s="602"/>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599"/>
      <c r="AG17" s="599"/>
      <c r="AH17" s="599"/>
    </row>
    <row r="18" spans="1:34">
      <c r="A18" s="602"/>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599"/>
      <c r="AG18" s="599"/>
      <c r="AH18" s="599"/>
    </row>
    <row r="19" spans="1:34">
      <c r="A19" s="602"/>
      <c r="B19" s="602"/>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row>
    <row r="20" spans="1:34">
      <c r="A20" s="602"/>
      <c r="B20" s="602"/>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row>
    <row r="21" spans="1:34">
      <c r="A21" s="602"/>
      <c r="B21" s="602"/>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pane xSplit="1" ySplit="1" topLeftCell="B2" activePane="bottomRight" state="frozen"/>
      <selection pane="topRight"/>
      <selection pane="bottomLeft"/>
      <selection pane="bottomRight" activeCell="N22" sqref="N22"/>
    </sheetView>
  </sheetViews>
  <sheetFormatPr baseColWidth="10" defaultColWidth="10.28515625" defaultRowHeight="11.25"/>
  <cols>
    <col min="1" max="1" width="45.42578125" style="120" customWidth="1"/>
    <col min="2" max="16384" width="10.28515625" style="120"/>
  </cols>
  <sheetData>
    <row r="1" spans="1:12" ht="15">
      <c r="A1" s="991" t="s">
        <v>561</v>
      </c>
      <c r="B1" s="990"/>
      <c r="C1" s="990"/>
      <c r="D1" s="990"/>
      <c r="E1" s="990"/>
      <c r="F1" s="990"/>
      <c r="G1" s="990"/>
      <c r="H1" s="990"/>
      <c r="I1" s="990"/>
      <c r="J1" s="990"/>
      <c r="K1" s="990"/>
      <c r="L1" s="990"/>
    </row>
    <row r="2" spans="1:12" ht="15">
      <c r="A2" s="116"/>
      <c r="B2" s="990"/>
      <c r="C2" s="990"/>
      <c r="D2" s="990"/>
      <c r="E2" s="990"/>
      <c r="F2" s="990"/>
      <c r="G2" s="990"/>
      <c r="H2" s="990"/>
      <c r="I2" s="990"/>
      <c r="J2" s="990"/>
      <c r="K2" s="990"/>
      <c r="L2" s="996" t="s">
        <v>556</v>
      </c>
    </row>
    <row r="3" spans="1:12">
      <c r="A3" s="1250"/>
      <c r="B3" s="1010">
        <v>2011</v>
      </c>
      <c r="C3" s="1010">
        <v>2012</v>
      </c>
      <c r="D3" s="1010">
        <v>2013</v>
      </c>
      <c r="E3" s="1010">
        <v>2014</v>
      </c>
      <c r="F3" s="1010">
        <v>2015</v>
      </c>
      <c r="G3" s="1010">
        <v>2016</v>
      </c>
      <c r="H3" s="1010">
        <v>2017</v>
      </c>
      <c r="I3" s="1010">
        <v>2018</v>
      </c>
      <c r="J3" s="1010">
        <v>2019</v>
      </c>
      <c r="K3" s="1010">
        <v>2020</v>
      </c>
      <c r="L3" s="1011">
        <v>2021</v>
      </c>
    </row>
    <row r="4" spans="1:12">
      <c r="A4" s="1251" t="s">
        <v>94</v>
      </c>
      <c r="B4" s="997">
        <v>10.02</v>
      </c>
      <c r="C4" s="997">
        <v>9.99</v>
      </c>
      <c r="D4" s="997">
        <v>10.02</v>
      </c>
      <c r="E4" s="997">
        <v>9.5299999999999994</v>
      </c>
      <c r="F4" s="997">
        <v>9.8000000000000007</v>
      </c>
      <c r="G4" s="997">
        <v>9.2899999999999991</v>
      </c>
      <c r="H4" s="997">
        <v>9.3699999999999992</v>
      </c>
      <c r="I4" s="1002">
        <v>8.73</v>
      </c>
      <c r="J4" s="1002">
        <v>8.65</v>
      </c>
      <c r="K4" s="1002">
        <v>6.92</v>
      </c>
      <c r="L4" s="1003">
        <v>9.23</v>
      </c>
    </row>
    <row r="5" spans="1:12">
      <c r="A5" s="1252" t="s">
        <v>80</v>
      </c>
      <c r="B5" s="993">
        <v>2.06</v>
      </c>
      <c r="C5" s="993">
        <v>1.98</v>
      </c>
      <c r="D5" s="993">
        <v>1.95</v>
      </c>
      <c r="E5" s="993">
        <v>1.67</v>
      </c>
      <c r="F5" s="993">
        <v>1.86</v>
      </c>
      <c r="G5" s="993">
        <v>1.54</v>
      </c>
      <c r="H5" s="993">
        <v>1.63</v>
      </c>
      <c r="I5" s="994">
        <v>1.46</v>
      </c>
      <c r="J5" s="994">
        <v>1.46</v>
      </c>
      <c r="K5" s="994">
        <v>1.22</v>
      </c>
      <c r="L5" s="1001">
        <v>1.39</v>
      </c>
    </row>
    <row r="6" spans="1:12">
      <c r="A6" s="1253" t="s">
        <v>95</v>
      </c>
      <c r="B6" s="993">
        <v>7.96</v>
      </c>
      <c r="C6" s="993">
        <v>8.01</v>
      </c>
      <c r="D6" s="993">
        <v>8.07</v>
      </c>
      <c r="E6" s="993">
        <v>7.86</v>
      </c>
      <c r="F6" s="993">
        <v>7.94</v>
      </c>
      <c r="G6" s="993">
        <v>7.75</v>
      </c>
      <c r="H6" s="993">
        <v>7.74</v>
      </c>
      <c r="I6" s="994">
        <v>7.28</v>
      </c>
      <c r="J6" s="994">
        <v>7.19</v>
      </c>
      <c r="K6" s="994">
        <v>5.7</v>
      </c>
      <c r="L6" s="1001">
        <v>7.84</v>
      </c>
    </row>
    <row r="7" spans="1:12">
      <c r="A7" s="1254" t="s">
        <v>96</v>
      </c>
      <c r="B7" s="999">
        <v>180.78</v>
      </c>
      <c r="C7" s="999">
        <v>176</v>
      </c>
      <c r="D7" s="999">
        <v>173.7</v>
      </c>
      <c r="E7" s="999">
        <v>174.56</v>
      </c>
      <c r="F7" s="999">
        <v>177.44</v>
      </c>
      <c r="G7" s="999">
        <v>177.91</v>
      </c>
      <c r="H7" s="999">
        <v>183.42</v>
      </c>
      <c r="I7" s="1004">
        <v>184.46</v>
      </c>
      <c r="J7" s="1004">
        <v>180.89</v>
      </c>
      <c r="K7" s="1004">
        <v>163.33000000000001</v>
      </c>
      <c r="L7" s="1005">
        <v>175.58</v>
      </c>
    </row>
    <row r="8" spans="1:12">
      <c r="A8" s="1252" t="s">
        <v>97</v>
      </c>
      <c r="B8" s="993">
        <v>1.1299999999999999</v>
      </c>
      <c r="C8" s="993">
        <v>1.1299999999999999</v>
      </c>
      <c r="D8" s="993">
        <v>1.08</v>
      </c>
      <c r="E8" s="993">
        <v>1.07</v>
      </c>
      <c r="F8" s="993">
        <v>1.05</v>
      </c>
      <c r="G8" s="993">
        <v>1.04</v>
      </c>
      <c r="H8" s="993">
        <v>1.05</v>
      </c>
      <c r="I8" s="994">
        <v>1.1000000000000001</v>
      </c>
      <c r="J8" s="994">
        <v>1.18</v>
      </c>
      <c r="K8" s="994">
        <v>1.0900000000000001</v>
      </c>
      <c r="L8" s="1001">
        <v>1.32</v>
      </c>
    </row>
    <row r="9" spans="1:12">
      <c r="A9" s="1252" t="s">
        <v>98</v>
      </c>
      <c r="B9" s="993">
        <v>178.6</v>
      </c>
      <c r="C9" s="993">
        <v>173.82</v>
      </c>
      <c r="D9" s="993">
        <v>171.57</v>
      </c>
      <c r="E9" s="993">
        <v>172.44</v>
      </c>
      <c r="F9" s="993">
        <v>175.36</v>
      </c>
      <c r="G9" s="993">
        <v>175.85</v>
      </c>
      <c r="H9" s="993">
        <v>181.25</v>
      </c>
      <c r="I9" s="994">
        <v>182.11</v>
      </c>
      <c r="J9" s="994">
        <v>178.54</v>
      </c>
      <c r="K9" s="994">
        <v>160.97</v>
      </c>
      <c r="L9" s="1001">
        <v>172.47</v>
      </c>
    </row>
    <row r="10" spans="1:12">
      <c r="A10" s="1255" t="s">
        <v>99</v>
      </c>
      <c r="B10" s="995">
        <v>59.76</v>
      </c>
      <c r="C10" s="995">
        <v>58.73</v>
      </c>
      <c r="D10" s="995">
        <v>58.95</v>
      </c>
      <c r="E10" s="995">
        <v>59.7</v>
      </c>
      <c r="F10" s="995">
        <v>61.09</v>
      </c>
      <c r="G10" s="995">
        <v>61.79</v>
      </c>
      <c r="H10" s="995">
        <v>62.09</v>
      </c>
      <c r="I10" s="1006">
        <v>62.59</v>
      </c>
      <c r="J10" s="1006">
        <v>61.62</v>
      </c>
      <c r="K10" s="1006">
        <v>53.69</v>
      </c>
      <c r="L10" s="1007">
        <v>58.3</v>
      </c>
    </row>
    <row r="11" spans="1:12">
      <c r="A11" s="1255" t="s">
        <v>100</v>
      </c>
      <c r="B11" s="995">
        <v>118.83</v>
      </c>
      <c r="C11" s="995">
        <v>115.09</v>
      </c>
      <c r="D11" s="995">
        <v>112.62</v>
      </c>
      <c r="E11" s="995">
        <v>112.74</v>
      </c>
      <c r="F11" s="995">
        <v>114.27</v>
      </c>
      <c r="G11" s="995">
        <v>114.06</v>
      </c>
      <c r="H11" s="995">
        <v>119.15</v>
      </c>
      <c r="I11" s="1006">
        <v>119.52</v>
      </c>
      <c r="J11" s="1006">
        <v>116.92</v>
      </c>
      <c r="K11" s="1006">
        <v>107.28</v>
      </c>
      <c r="L11" s="1007">
        <v>114.17</v>
      </c>
    </row>
    <row r="12" spans="1:12">
      <c r="A12" s="1252" t="s">
        <v>101</v>
      </c>
      <c r="B12" s="993">
        <v>0.54</v>
      </c>
      <c r="C12" s="993">
        <v>0.49</v>
      </c>
      <c r="D12" s="993">
        <v>0.43</v>
      </c>
      <c r="E12" s="993">
        <v>0.39</v>
      </c>
      <c r="F12" s="993">
        <v>0.35</v>
      </c>
      <c r="G12" s="993">
        <v>0.31</v>
      </c>
      <c r="H12" s="993">
        <v>0.27</v>
      </c>
      <c r="I12" s="994">
        <v>0.25</v>
      </c>
      <c r="J12" s="994">
        <v>0.22</v>
      </c>
      <c r="K12" s="994">
        <v>0.15</v>
      </c>
      <c r="L12" s="1001">
        <v>0.21</v>
      </c>
    </row>
    <row r="13" spans="1:12">
      <c r="A13" s="1252" t="s">
        <v>102</v>
      </c>
      <c r="B13" s="993">
        <v>0.52</v>
      </c>
      <c r="C13" s="993">
        <v>0.56000000000000005</v>
      </c>
      <c r="D13" s="993">
        <v>0.62</v>
      </c>
      <c r="E13" s="993">
        <v>0.66</v>
      </c>
      <c r="F13" s="993">
        <v>0.68</v>
      </c>
      <c r="G13" s="993">
        <v>0.71</v>
      </c>
      <c r="H13" s="993">
        <v>0.85</v>
      </c>
      <c r="I13" s="994">
        <v>1</v>
      </c>
      <c r="J13" s="994">
        <v>0.95</v>
      </c>
      <c r="K13" s="994">
        <v>1.1200000000000001</v>
      </c>
      <c r="L13" s="1001">
        <v>1.58</v>
      </c>
    </row>
    <row r="14" spans="1:12">
      <c r="A14" s="1254" t="s">
        <v>103</v>
      </c>
      <c r="B14" s="999">
        <v>4.6900000000000004</v>
      </c>
      <c r="C14" s="999">
        <v>4.8099999999999996</v>
      </c>
      <c r="D14" s="999">
        <v>4.8899999999999997</v>
      </c>
      <c r="E14" s="999">
        <v>4.9000000000000004</v>
      </c>
      <c r="F14" s="999">
        <v>4.95</v>
      </c>
      <c r="G14" s="999">
        <v>4.9800000000000004</v>
      </c>
      <c r="H14" s="999">
        <v>5.12</v>
      </c>
      <c r="I14" s="1004">
        <v>5.3</v>
      </c>
      <c r="J14" s="1004">
        <v>5.1100000000000003</v>
      </c>
      <c r="K14" s="1004">
        <v>4.54</v>
      </c>
      <c r="L14" s="1005">
        <v>3.98</v>
      </c>
    </row>
    <row r="15" spans="1:12">
      <c r="A15" s="1252" t="s">
        <v>80</v>
      </c>
      <c r="B15" s="993">
        <v>2.99</v>
      </c>
      <c r="C15" s="993">
        <v>2.98</v>
      </c>
      <c r="D15" s="993">
        <v>2.97</v>
      </c>
      <c r="E15" s="993">
        <v>2.97</v>
      </c>
      <c r="F15" s="993">
        <v>2.96</v>
      </c>
      <c r="G15" s="993">
        <v>2.96</v>
      </c>
      <c r="H15" s="993">
        <v>2.97</v>
      </c>
      <c r="I15" s="994">
        <v>2.96</v>
      </c>
      <c r="J15" s="994">
        <v>2.87</v>
      </c>
      <c r="K15" s="994">
        <v>2.1800000000000002</v>
      </c>
      <c r="L15" s="1001">
        <v>2.2799999999999998</v>
      </c>
    </row>
    <row r="16" spans="1:12">
      <c r="A16" s="1252" t="s">
        <v>95</v>
      </c>
      <c r="B16" s="993">
        <v>1.18</v>
      </c>
      <c r="C16" s="993">
        <v>1.27</v>
      </c>
      <c r="D16" s="993">
        <v>1.3</v>
      </c>
      <c r="E16" s="993">
        <v>1.27</v>
      </c>
      <c r="F16" s="993">
        <v>1.31</v>
      </c>
      <c r="G16" s="993">
        <v>1.31</v>
      </c>
      <c r="H16" s="993">
        <v>1.31</v>
      </c>
      <c r="I16" s="994">
        <v>1.35</v>
      </c>
      <c r="J16" s="994">
        <v>1.28</v>
      </c>
      <c r="K16" s="994">
        <v>1.23</v>
      </c>
      <c r="L16" s="1001">
        <v>0.11</v>
      </c>
    </row>
    <row r="17" spans="1:13">
      <c r="A17" s="1252" t="s">
        <v>104</v>
      </c>
      <c r="B17" s="993">
        <v>0.52</v>
      </c>
      <c r="C17" s="993">
        <v>0.56000000000000005</v>
      </c>
      <c r="D17" s="993">
        <v>0.62</v>
      </c>
      <c r="E17" s="993">
        <v>0.66</v>
      </c>
      <c r="F17" s="993">
        <v>0.68</v>
      </c>
      <c r="G17" s="993">
        <v>0.71</v>
      </c>
      <c r="H17" s="993">
        <v>0.85</v>
      </c>
      <c r="I17" s="994">
        <v>1</v>
      </c>
      <c r="J17" s="994">
        <v>0.95</v>
      </c>
      <c r="K17" s="994">
        <v>1.1200000000000001</v>
      </c>
      <c r="L17" s="1001">
        <v>1.58</v>
      </c>
    </row>
    <row r="18" spans="1:13">
      <c r="A18" s="1256" t="s">
        <v>105</v>
      </c>
      <c r="B18" s="1000">
        <v>5.98</v>
      </c>
      <c r="C18" s="1000">
        <v>5.96</v>
      </c>
      <c r="D18" s="1000">
        <v>5.93</v>
      </c>
      <c r="E18" s="1000">
        <v>5.94</v>
      </c>
      <c r="F18" s="1000">
        <v>5.91</v>
      </c>
      <c r="G18" s="1000">
        <v>5.92</v>
      </c>
      <c r="H18" s="1000">
        <v>5.93</v>
      </c>
      <c r="I18" s="1008">
        <v>5.91</v>
      </c>
      <c r="J18" s="1008">
        <v>5.75</v>
      </c>
      <c r="K18" s="1008">
        <v>4.3600000000000003</v>
      </c>
      <c r="L18" s="1009">
        <v>4.5599999999999996</v>
      </c>
    </row>
    <row r="19" spans="1:13">
      <c r="A19" s="1254" t="s">
        <v>106</v>
      </c>
      <c r="B19" s="999">
        <v>1.1299999999999999</v>
      </c>
      <c r="C19" s="999">
        <v>1.1399999999999999</v>
      </c>
      <c r="D19" s="999">
        <v>1.1399999999999999</v>
      </c>
      <c r="E19" s="999">
        <v>1.1000000000000001</v>
      </c>
      <c r="F19" s="999">
        <v>1.06</v>
      </c>
      <c r="G19" s="999">
        <v>0.95</v>
      </c>
      <c r="H19" s="999">
        <v>0.91</v>
      </c>
      <c r="I19" s="1004">
        <v>0.91</v>
      </c>
      <c r="J19" s="1004">
        <v>0.94</v>
      </c>
      <c r="K19" s="1004">
        <v>0.81</v>
      </c>
      <c r="L19" s="1005">
        <v>0.96</v>
      </c>
    </row>
    <row r="20" spans="1:13">
      <c r="A20" s="1254" t="s">
        <v>107</v>
      </c>
      <c r="B20" s="999">
        <v>4</v>
      </c>
      <c r="C20" s="999">
        <v>4.05</v>
      </c>
      <c r="D20" s="999">
        <v>4.09</v>
      </c>
      <c r="E20" s="999">
        <v>4.12</v>
      </c>
      <c r="F20" s="999">
        <v>4.16</v>
      </c>
      <c r="G20" s="999">
        <v>4.1900000000000004</v>
      </c>
      <c r="H20" s="999">
        <v>4.2300000000000004</v>
      </c>
      <c r="I20" s="1004">
        <v>4.2699999999999996</v>
      </c>
      <c r="J20" s="1004">
        <v>4.3099999999999996</v>
      </c>
      <c r="K20" s="1004">
        <v>3.68</v>
      </c>
      <c r="L20" s="1005">
        <v>4.16</v>
      </c>
    </row>
    <row r="21" spans="1:13">
      <c r="A21" s="1257" t="s">
        <v>108</v>
      </c>
      <c r="B21" s="999">
        <v>30.2</v>
      </c>
      <c r="C21" s="999">
        <v>28.55</v>
      </c>
      <c r="D21" s="999">
        <v>26</v>
      </c>
      <c r="E21" s="999">
        <v>22.17</v>
      </c>
      <c r="F21" s="999">
        <v>19.8</v>
      </c>
      <c r="G21" s="999">
        <v>18.809999999999999</v>
      </c>
      <c r="H21" s="999">
        <v>19.850000000000001</v>
      </c>
      <c r="I21" s="1004">
        <v>22.38</v>
      </c>
      <c r="J21" s="1004">
        <v>19.63</v>
      </c>
      <c r="K21" s="1004">
        <v>10.96</v>
      </c>
      <c r="L21" s="1005">
        <v>12.29</v>
      </c>
    </row>
    <row r="22" spans="1:13">
      <c r="A22" s="1257" t="s">
        <v>109</v>
      </c>
      <c r="B22" s="999">
        <v>8.7899999999999991</v>
      </c>
      <c r="C22" s="999">
        <v>8.99</v>
      </c>
      <c r="D22" s="999">
        <v>8.81</v>
      </c>
      <c r="E22" s="999">
        <v>8.24</v>
      </c>
      <c r="F22" s="999">
        <v>8.2100000000000009</v>
      </c>
      <c r="G22" s="999">
        <v>8.3800000000000008</v>
      </c>
      <c r="H22" s="999">
        <v>8.5299999999999994</v>
      </c>
      <c r="I22" s="1004">
        <v>8.6</v>
      </c>
      <c r="J22" s="1004">
        <v>8.69</v>
      </c>
      <c r="K22" s="1004">
        <v>4.82</v>
      </c>
      <c r="L22" s="1005">
        <v>5.01</v>
      </c>
    </row>
    <row r="23" spans="1:13">
      <c r="A23" s="1254" t="s">
        <v>110</v>
      </c>
      <c r="B23" s="999">
        <v>0.7</v>
      </c>
      <c r="C23" s="999">
        <v>0.7</v>
      </c>
      <c r="D23" s="999">
        <v>0.71</v>
      </c>
      <c r="E23" s="999">
        <v>0.7</v>
      </c>
      <c r="F23" s="999">
        <v>0.71</v>
      </c>
      <c r="G23" s="999">
        <v>0.71</v>
      </c>
      <c r="H23" s="999">
        <v>0.78</v>
      </c>
      <c r="I23" s="1004">
        <v>0.76</v>
      </c>
      <c r="J23" s="1004">
        <v>0.72</v>
      </c>
      <c r="K23" s="1004">
        <v>0.56000000000000005</v>
      </c>
      <c r="L23" s="1005">
        <v>0.63</v>
      </c>
    </row>
    <row r="24" spans="1:13">
      <c r="A24" s="1254" t="s">
        <v>111</v>
      </c>
      <c r="B24" s="999">
        <v>293.68</v>
      </c>
      <c r="C24" s="999">
        <v>291.85000000000002</v>
      </c>
      <c r="D24" s="999">
        <v>286.73</v>
      </c>
      <c r="E24" s="999">
        <v>288.7</v>
      </c>
      <c r="F24" s="999">
        <v>291.14</v>
      </c>
      <c r="G24" s="999">
        <v>290.06</v>
      </c>
      <c r="H24" s="999">
        <v>292.64999999999998</v>
      </c>
      <c r="I24" s="1004">
        <v>288.01</v>
      </c>
      <c r="J24" s="1004">
        <v>286.29000000000002</v>
      </c>
      <c r="K24" s="1004">
        <v>239.08</v>
      </c>
      <c r="L24" s="1005">
        <v>253.73</v>
      </c>
    </row>
    <row r="25" spans="1:13">
      <c r="A25" s="1252" t="s">
        <v>112</v>
      </c>
      <c r="B25" s="993">
        <v>4.79</v>
      </c>
      <c r="C25" s="993">
        <v>4.7699999999999996</v>
      </c>
      <c r="D25" s="993">
        <v>4.75</v>
      </c>
      <c r="E25" s="993">
        <v>4.7699999999999996</v>
      </c>
      <c r="F25" s="993">
        <v>4.8</v>
      </c>
      <c r="G25" s="993">
        <v>4.83</v>
      </c>
      <c r="H25" s="993">
        <v>4.8600000000000003</v>
      </c>
      <c r="I25" s="994">
        <v>4.88</v>
      </c>
      <c r="J25" s="994">
        <v>4.8899999999999997</v>
      </c>
      <c r="K25" s="994">
        <v>4.13</v>
      </c>
      <c r="L25" s="1001">
        <v>4.2300000000000004</v>
      </c>
    </row>
    <row r="26" spans="1:13">
      <c r="A26" s="1258" t="s">
        <v>113</v>
      </c>
      <c r="B26" s="993">
        <v>288.89</v>
      </c>
      <c r="C26" s="993">
        <v>287.08</v>
      </c>
      <c r="D26" s="993">
        <v>281.97000000000003</v>
      </c>
      <c r="E26" s="993">
        <v>283.93</v>
      </c>
      <c r="F26" s="993">
        <v>286.35000000000002</v>
      </c>
      <c r="G26" s="993">
        <v>285.23</v>
      </c>
      <c r="H26" s="993">
        <v>287.79000000000002</v>
      </c>
      <c r="I26" s="994">
        <v>283.12</v>
      </c>
      <c r="J26" s="994">
        <v>281.39999999999998</v>
      </c>
      <c r="K26" s="994">
        <v>234.95</v>
      </c>
      <c r="L26" s="1001">
        <v>249.51</v>
      </c>
    </row>
    <row r="27" spans="1:13">
      <c r="A27" s="1255" t="s">
        <v>114</v>
      </c>
      <c r="B27" s="993">
        <v>83.33</v>
      </c>
      <c r="C27" s="993">
        <v>76.510000000000005</v>
      </c>
      <c r="D27" s="993">
        <v>73.66</v>
      </c>
      <c r="E27" s="993">
        <v>72.37</v>
      </c>
      <c r="F27" s="993">
        <v>74.02</v>
      </c>
      <c r="G27" s="993">
        <v>74.08</v>
      </c>
      <c r="H27" s="993">
        <v>77.900000000000006</v>
      </c>
      <c r="I27" s="994">
        <v>80.77</v>
      </c>
      <c r="J27" s="994">
        <v>85.14</v>
      </c>
      <c r="K27" s="994">
        <v>76.08</v>
      </c>
      <c r="L27" s="1001">
        <v>84.16</v>
      </c>
    </row>
    <row r="28" spans="1:13">
      <c r="A28" s="1255" t="s">
        <v>80</v>
      </c>
      <c r="B28" s="993">
        <v>204.46</v>
      </c>
      <c r="C28" s="993">
        <v>209.55</v>
      </c>
      <c r="D28" s="993">
        <v>207.39</v>
      </c>
      <c r="E28" s="993">
        <v>210.7</v>
      </c>
      <c r="F28" s="993">
        <v>211.53</v>
      </c>
      <c r="G28" s="993">
        <v>210.39</v>
      </c>
      <c r="H28" s="993">
        <v>209.15</v>
      </c>
      <c r="I28" s="994">
        <v>201.62</v>
      </c>
      <c r="J28" s="994">
        <v>195.48</v>
      </c>
      <c r="K28" s="994">
        <v>158.13</v>
      </c>
      <c r="L28" s="1001">
        <v>164.45</v>
      </c>
    </row>
    <row r="29" spans="1:13">
      <c r="A29" s="1255" t="s">
        <v>115</v>
      </c>
      <c r="B29" s="993">
        <v>1.08</v>
      </c>
      <c r="C29" s="993">
        <v>0.98</v>
      </c>
      <c r="D29" s="993">
        <v>0.87</v>
      </c>
      <c r="E29" s="993">
        <v>0.78</v>
      </c>
      <c r="F29" s="993">
        <v>0.69</v>
      </c>
      <c r="G29" s="993">
        <v>0.61</v>
      </c>
      <c r="H29" s="993">
        <v>0.55000000000000004</v>
      </c>
      <c r="I29" s="994">
        <v>0.49</v>
      </c>
      <c r="J29" s="994">
        <v>0.45</v>
      </c>
      <c r="K29" s="994">
        <v>0.3</v>
      </c>
      <c r="L29" s="1001">
        <v>0.42</v>
      </c>
    </row>
    <row r="30" spans="1:13">
      <c r="A30" s="1255" t="s">
        <v>95</v>
      </c>
      <c r="B30" s="993">
        <v>0.03</v>
      </c>
      <c r="C30" s="993">
        <v>0.04</v>
      </c>
      <c r="D30" s="993">
        <v>0.06</v>
      </c>
      <c r="E30" s="993">
        <v>0.08</v>
      </c>
      <c r="F30" s="993">
        <v>0.11</v>
      </c>
      <c r="G30" s="993">
        <v>0.15</v>
      </c>
      <c r="H30" s="993">
        <v>0.19</v>
      </c>
      <c r="I30" s="994">
        <v>0.24</v>
      </c>
      <c r="J30" s="994">
        <v>0.33</v>
      </c>
      <c r="K30" s="994">
        <v>0.42</v>
      </c>
      <c r="L30" s="1001">
        <v>0.48</v>
      </c>
    </row>
    <row r="31" spans="1:13">
      <c r="A31" s="1259" t="s">
        <v>116</v>
      </c>
      <c r="B31" s="1248">
        <f t="shared" ref="B31:L31" si="0">B4+B7+B14+B18+B19+B20+B21+B22+B23+B24</f>
        <v>539.97</v>
      </c>
      <c r="C31" s="1248">
        <f t="shared" si="0"/>
        <v>532.04000000000008</v>
      </c>
      <c r="D31" s="1248">
        <f t="shared" si="0"/>
        <v>522.02</v>
      </c>
      <c r="E31" s="1248">
        <f t="shared" si="0"/>
        <v>519.96</v>
      </c>
      <c r="F31" s="1248">
        <f t="shared" si="0"/>
        <v>523.18000000000006</v>
      </c>
      <c r="G31" s="1248">
        <f t="shared" si="0"/>
        <v>521.19999999999993</v>
      </c>
      <c r="H31" s="1248">
        <f t="shared" si="0"/>
        <v>530.79</v>
      </c>
      <c r="I31" s="1248">
        <f t="shared" si="0"/>
        <v>529.32999999999993</v>
      </c>
      <c r="J31" s="1248">
        <f t="shared" si="0"/>
        <v>520.98</v>
      </c>
      <c r="K31" s="1248">
        <f t="shared" si="0"/>
        <v>439.06000000000006</v>
      </c>
      <c r="L31" s="1249">
        <f t="shared" si="0"/>
        <v>470.13</v>
      </c>
    </row>
    <row r="32" spans="1:13">
      <c r="A32" s="1298" t="s">
        <v>144</v>
      </c>
      <c r="B32" s="1299">
        <v>0.66</v>
      </c>
      <c r="C32" s="1299">
        <v>0.7</v>
      </c>
      <c r="D32" s="1299">
        <v>0.69</v>
      </c>
      <c r="E32" s="1299">
        <v>0.63</v>
      </c>
      <c r="F32" s="1299">
        <v>0.63</v>
      </c>
      <c r="G32" s="1299">
        <v>0.61</v>
      </c>
      <c r="H32" s="1299">
        <v>0.55000000000000004</v>
      </c>
      <c r="I32" s="1300">
        <v>0.47</v>
      </c>
      <c r="J32" s="1300">
        <v>0.56000000000000005</v>
      </c>
      <c r="K32" s="1300">
        <v>0.42</v>
      </c>
      <c r="L32" s="1301">
        <v>0.47</v>
      </c>
      <c r="M32" s="116"/>
    </row>
    <row r="33" spans="1:13">
      <c r="M33" s="116"/>
    </row>
    <row r="34" spans="1:13">
      <c r="M34" s="116"/>
    </row>
    <row r="35" spans="1:13">
      <c r="A35" s="998" t="s">
        <v>568</v>
      </c>
      <c r="B35" s="1246"/>
      <c r="C35" s="1246"/>
      <c r="D35" s="1246"/>
      <c r="E35" s="1246"/>
      <c r="F35" s="1246"/>
      <c r="G35" s="1246"/>
      <c r="H35" s="1246"/>
      <c r="I35" s="1246"/>
      <c r="J35" s="1246"/>
      <c r="K35" s="1246"/>
      <c r="L35" s="116"/>
      <c r="M35" s="116"/>
    </row>
    <row r="36" spans="1:13">
      <c r="A36" s="1247" t="s">
        <v>557</v>
      </c>
      <c r="B36" s="116"/>
      <c r="C36" s="116"/>
      <c r="D36" s="116"/>
      <c r="E36" s="116"/>
      <c r="F36" s="116"/>
      <c r="G36" s="116"/>
      <c r="H36" s="116"/>
      <c r="I36" s="116"/>
      <c r="J36" s="116"/>
      <c r="K36" s="116"/>
      <c r="L36" s="116"/>
      <c r="M36" s="116"/>
    </row>
    <row r="37" spans="1:13">
      <c r="A37" s="120" t="s">
        <v>578</v>
      </c>
    </row>
    <row r="38" spans="1:13">
      <c r="A38" s="992" t="s">
        <v>558</v>
      </c>
    </row>
    <row r="39" spans="1:13">
      <c r="A39" s="992" t="s">
        <v>559</v>
      </c>
    </row>
    <row r="40" spans="1:13">
      <c r="A40" s="992" t="s">
        <v>560</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2"/>
  <sheetViews>
    <sheetView showGridLines="0" workbookViewId="0">
      <pane xSplit="1" topLeftCell="N1" activePane="topRight" state="frozen"/>
      <selection pane="topRight"/>
    </sheetView>
  </sheetViews>
  <sheetFormatPr baseColWidth="10" defaultColWidth="11.42578125" defaultRowHeight="11.25"/>
  <cols>
    <col min="1" max="1" width="47.7109375" style="1033" customWidth="1"/>
    <col min="2" max="33" width="6.85546875" style="1033" customWidth="1"/>
    <col min="34" max="16384" width="11.42578125" style="1033"/>
  </cols>
  <sheetData>
    <row r="1" spans="1:34" s="1034" customFormat="1" ht="14.25">
      <c r="A1" s="1029" t="s">
        <v>592</v>
      </c>
      <c r="B1" s="1030"/>
      <c r="C1" s="1030"/>
      <c r="D1" s="1030"/>
      <c r="E1" s="1030"/>
      <c r="F1" s="1030"/>
      <c r="G1" s="1030"/>
      <c r="H1" s="1030"/>
      <c r="I1" s="1030"/>
      <c r="J1" s="1030"/>
      <c r="K1" s="1030"/>
      <c r="L1" s="1030"/>
      <c r="M1" s="1030"/>
      <c r="N1" s="1030"/>
      <c r="O1" s="1031"/>
      <c r="P1" s="1031"/>
      <c r="Q1" s="1031"/>
      <c r="R1" s="1031"/>
      <c r="S1" s="1032"/>
      <c r="T1" s="1032"/>
      <c r="U1" s="1032"/>
      <c r="V1" s="1032"/>
      <c r="W1" s="1032"/>
      <c r="X1" s="1032"/>
      <c r="Y1" s="1032"/>
      <c r="Z1" s="1032"/>
      <c r="AA1" s="1032"/>
      <c r="AB1" s="1032"/>
      <c r="AC1" s="1032"/>
      <c r="AD1" s="1032"/>
      <c r="AE1" s="1032"/>
      <c r="AF1" s="1032"/>
      <c r="AG1" s="1033"/>
    </row>
    <row r="2" spans="1:34" s="1034" customFormat="1">
      <c r="A2" s="1030"/>
      <c r="B2" s="1030"/>
      <c r="C2" s="1030"/>
      <c r="D2" s="1030"/>
      <c r="E2" s="1030"/>
      <c r="F2" s="1030"/>
      <c r="G2" s="1030"/>
      <c r="H2" s="1030"/>
      <c r="I2" s="1030"/>
      <c r="J2" s="1030"/>
      <c r="K2" s="1030"/>
      <c r="L2" s="1030"/>
      <c r="M2" s="1030"/>
      <c r="N2" s="1030"/>
      <c r="O2" s="1031"/>
      <c r="P2" s="1031"/>
      <c r="Q2" s="1031"/>
      <c r="R2" s="1031"/>
      <c r="S2" s="1032"/>
      <c r="T2" s="1032"/>
      <c r="U2" s="1032"/>
      <c r="V2" s="1032"/>
      <c r="W2" s="1032"/>
      <c r="X2" s="1032"/>
      <c r="Y2" s="1032"/>
      <c r="Z2" s="1032"/>
      <c r="AA2" s="1035"/>
      <c r="AB2" s="1035"/>
      <c r="AC2" s="1035"/>
      <c r="AD2" s="1035"/>
      <c r="AE2" s="1032"/>
      <c r="AG2" s="1035" t="s">
        <v>593</v>
      </c>
    </row>
    <row r="3" spans="1:34">
      <c r="A3" s="1036"/>
      <c r="B3" s="1037">
        <v>1990</v>
      </c>
      <c r="C3" s="1037">
        <v>1991</v>
      </c>
      <c r="D3" s="1037">
        <v>1992</v>
      </c>
      <c r="E3" s="1037">
        <v>1993</v>
      </c>
      <c r="F3" s="1037">
        <v>1994</v>
      </c>
      <c r="G3" s="1037">
        <v>1995</v>
      </c>
      <c r="H3" s="1037">
        <v>1996</v>
      </c>
      <c r="I3" s="1037">
        <v>1997</v>
      </c>
      <c r="J3" s="1037">
        <v>1998</v>
      </c>
      <c r="K3" s="1037">
        <v>1999</v>
      </c>
      <c r="L3" s="1037">
        <v>2000</v>
      </c>
      <c r="M3" s="1037">
        <v>2001</v>
      </c>
      <c r="N3" s="1037">
        <v>2002</v>
      </c>
      <c r="O3" s="1037">
        <v>2003</v>
      </c>
      <c r="P3" s="1037">
        <v>2004</v>
      </c>
      <c r="Q3" s="1037">
        <v>2005</v>
      </c>
      <c r="R3" s="1037">
        <v>2006</v>
      </c>
      <c r="S3" s="1037">
        <v>2007</v>
      </c>
      <c r="T3" s="1037">
        <v>2008</v>
      </c>
      <c r="U3" s="1037">
        <v>2009</v>
      </c>
      <c r="V3" s="1037">
        <v>2010</v>
      </c>
      <c r="W3" s="1037">
        <v>2011</v>
      </c>
      <c r="X3" s="1037">
        <v>2012</v>
      </c>
      <c r="Y3" s="1037">
        <v>2013</v>
      </c>
      <c r="Z3" s="1037">
        <v>2014</v>
      </c>
      <c r="AA3" s="1037">
        <v>2015</v>
      </c>
      <c r="AB3" s="1038">
        <v>2016</v>
      </c>
      <c r="AC3" s="1037">
        <v>2017</v>
      </c>
      <c r="AD3" s="1039">
        <v>2018</v>
      </c>
      <c r="AE3" s="1040">
        <v>2019</v>
      </c>
      <c r="AF3" s="1039">
        <v>2020</v>
      </c>
      <c r="AG3" s="1041" t="s">
        <v>523</v>
      </c>
    </row>
    <row r="4" spans="1:34">
      <c r="A4" s="1042" t="s">
        <v>257</v>
      </c>
      <c r="B4" s="1043">
        <v>76.434126484440483</v>
      </c>
      <c r="C4" s="1043">
        <v>77.42486547715788</v>
      </c>
      <c r="D4" s="1043">
        <v>78.446050738241652</v>
      </c>
      <c r="E4" s="1043">
        <v>65.906803517347441</v>
      </c>
      <c r="F4" s="1043">
        <v>62.756185513550086</v>
      </c>
      <c r="G4" s="1043">
        <v>65.301744257949025</v>
      </c>
      <c r="H4" s="1043">
        <v>69.093724529459195</v>
      </c>
      <c r="I4" s="1043">
        <v>64.592767568727027</v>
      </c>
      <c r="J4" s="1043">
        <v>76.504102751578273</v>
      </c>
      <c r="K4" s="1043">
        <v>69.471849279330826</v>
      </c>
      <c r="L4" s="1043">
        <v>68.056844971055156</v>
      </c>
      <c r="M4" s="1043">
        <v>60.865226184178638</v>
      </c>
      <c r="N4" s="1043">
        <v>63.419228930886518</v>
      </c>
      <c r="O4" s="1043">
        <v>66.610492588152937</v>
      </c>
      <c r="P4" s="1043">
        <v>64.998220506525399</v>
      </c>
      <c r="Q4" s="1043">
        <v>69.787354237971329</v>
      </c>
      <c r="R4" s="1043">
        <v>65.509907176238116</v>
      </c>
      <c r="S4" s="1043">
        <v>64.910941369047649</v>
      </c>
      <c r="T4" s="1043">
        <v>63.824957020625178</v>
      </c>
      <c r="U4" s="1043">
        <v>61.386911615446436</v>
      </c>
      <c r="V4" s="1043">
        <v>61.451327879448471</v>
      </c>
      <c r="W4" s="1043">
        <v>55.658082243849279</v>
      </c>
      <c r="X4" s="1043">
        <v>57.522280077880758</v>
      </c>
      <c r="Y4" s="1043">
        <v>55.596800525700694</v>
      </c>
      <c r="Z4" s="1043">
        <v>42.054667018449507</v>
      </c>
      <c r="AA4" s="1043">
        <v>44.833984568113578</v>
      </c>
      <c r="AB4" s="1043">
        <v>48.168955861025879</v>
      </c>
      <c r="AC4" s="1043">
        <v>52.206788202114957</v>
      </c>
      <c r="AD4" s="1043">
        <v>43.070769135355178</v>
      </c>
      <c r="AE4" s="1043">
        <v>40.957166738524947</v>
      </c>
      <c r="AF4" s="1043">
        <v>36.001699057937408</v>
      </c>
      <c r="AG4" s="1044">
        <v>39.010252607421386</v>
      </c>
      <c r="AH4" s="1045"/>
    </row>
    <row r="5" spans="1:34">
      <c r="A5" s="1046" t="s">
        <v>258</v>
      </c>
      <c r="B5" s="351">
        <v>142.57467909144958</v>
      </c>
      <c r="C5" s="351">
        <v>155.17180629572385</v>
      </c>
      <c r="D5" s="351">
        <v>143.24184600477341</v>
      </c>
      <c r="E5" s="351">
        <v>138.16802337544507</v>
      </c>
      <c r="F5" s="351">
        <v>138.91152721900019</v>
      </c>
      <c r="G5" s="351">
        <v>139.27526272874454</v>
      </c>
      <c r="H5" s="351">
        <v>141.45767933420771</v>
      </c>
      <c r="I5" s="351">
        <v>140.23120693662597</v>
      </c>
      <c r="J5" s="351">
        <v>133.48925441946466</v>
      </c>
      <c r="K5" s="351">
        <v>129.9594317460402</v>
      </c>
      <c r="L5" s="351">
        <v>126.34371420371508</v>
      </c>
      <c r="M5" s="351">
        <v>129.65331669228991</v>
      </c>
      <c r="N5" s="351">
        <v>125.56798928424612</v>
      </c>
      <c r="O5" s="351">
        <v>124.0770656222148</v>
      </c>
      <c r="P5" s="351">
        <v>118.27166285735068</v>
      </c>
      <c r="Q5" s="351">
        <v>118.9070913092026</v>
      </c>
      <c r="R5" s="351">
        <v>117.81426823074574</v>
      </c>
      <c r="S5" s="351">
        <v>116.55968793720972</v>
      </c>
      <c r="T5" s="351">
        <v>109.29111156243964</v>
      </c>
      <c r="U5" s="351">
        <v>89.82643334675204</v>
      </c>
      <c r="V5" s="351">
        <v>95.494842939242616</v>
      </c>
      <c r="W5" s="351">
        <v>91.212410473531733</v>
      </c>
      <c r="X5" s="351">
        <v>87.651689477291541</v>
      </c>
      <c r="Y5" s="351">
        <v>88.752911267307354</v>
      </c>
      <c r="Z5" s="351">
        <v>85.779047505472889</v>
      </c>
      <c r="AA5" s="351">
        <v>83.426101322681731</v>
      </c>
      <c r="AB5" s="351">
        <v>83.346562309069228</v>
      </c>
      <c r="AC5" s="351">
        <v>83.065658846782213</v>
      </c>
      <c r="AD5" s="351">
        <v>82.699259090731431</v>
      </c>
      <c r="AE5" s="351">
        <v>79.734870626814669</v>
      </c>
      <c r="AF5" s="351">
        <v>72.195758678954007</v>
      </c>
      <c r="AG5" s="281">
        <v>77.440743756620307</v>
      </c>
      <c r="AH5" s="1045"/>
    </row>
    <row r="6" spans="1:34">
      <c r="A6" s="1046" t="s">
        <v>117</v>
      </c>
      <c r="B6" s="351">
        <v>14.865677804953624</v>
      </c>
      <c r="C6" s="351">
        <v>15.406517602614151</v>
      </c>
      <c r="D6" s="351">
        <v>16.0837948783355</v>
      </c>
      <c r="E6" s="351">
        <v>16.757665467499134</v>
      </c>
      <c r="F6" s="351">
        <v>17.023822815939187</v>
      </c>
      <c r="G6" s="351">
        <v>17.151707852581328</v>
      </c>
      <c r="H6" s="351">
        <v>17.108489976986927</v>
      </c>
      <c r="I6" s="351">
        <v>16.970180067322683</v>
      </c>
      <c r="J6" s="351">
        <v>17.210106793980028</v>
      </c>
      <c r="K6" s="351">
        <v>17.349189639328689</v>
      </c>
      <c r="L6" s="351">
        <v>17.654872734867432</v>
      </c>
      <c r="M6" s="351">
        <v>17.771972492839414</v>
      </c>
      <c r="N6" s="351">
        <v>17.965594719595511</v>
      </c>
      <c r="O6" s="351">
        <v>18.094827820678368</v>
      </c>
      <c r="P6" s="351">
        <v>17.985570190414574</v>
      </c>
      <c r="Q6" s="351">
        <v>17.908541072716975</v>
      </c>
      <c r="R6" s="351">
        <v>17.888997361189425</v>
      </c>
      <c r="S6" s="351">
        <v>17.727920051027798</v>
      </c>
      <c r="T6" s="351">
        <v>17.673020354394886</v>
      </c>
      <c r="U6" s="351">
        <v>17.026413871477335</v>
      </c>
      <c r="V6" s="351">
        <v>17.043910944634778</v>
      </c>
      <c r="W6" s="351">
        <v>16.670956803632926</v>
      </c>
      <c r="X6" s="351">
        <v>16.076155759975713</v>
      </c>
      <c r="Y6" s="351">
        <v>15.901821253593347</v>
      </c>
      <c r="Z6" s="351">
        <v>15.438946829220058</v>
      </c>
      <c r="AA6" s="351">
        <v>14.160707809148585</v>
      </c>
      <c r="AB6" s="351">
        <v>14.020349688166148</v>
      </c>
      <c r="AC6" s="351">
        <v>14.051394212820567</v>
      </c>
      <c r="AD6" s="351">
        <v>13.71622638000253</v>
      </c>
      <c r="AE6" s="351">
        <v>14.193599795921667</v>
      </c>
      <c r="AF6" s="351">
        <v>13.652837176715135</v>
      </c>
      <c r="AG6" s="281">
        <v>13.463205593299739</v>
      </c>
      <c r="AH6" s="1045"/>
    </row>
    <row r="7" spans="1:34">
      <c r="A7" s="1046" t="s">
        <v>307</v>
      </c>
      <c r="B7" s="351">
        <v>92.399870018018177</v>
      </c>
      <c r="C7" s="351">
        <v>101.97288365261721</v>
      </c>
      <c r="D7" s="351">
        <v>98.169660407801956</v>
      </c>
      <c r="E7" s="351">
        <v>94.588642299395659</v>
      </c>
      <c r="F7" s="351">
        <v>88.1918475565015</v>
      </c>
      <c r="G7" s="351">
        <v>88.080116013293576</v>
      </c>
      <c r="H7" s="351">
        <v>97.979362810496013</v>
      </c>
      <c r="I7" s="351">
        <v>93.158414863407558</v>
      </c>
      <c r="J7" s="351">
        <v>97.779587110082559</v>
      </c>
      <c r="K7" s="351">
        <v>99.474733564947215</v>
      </c>
      <c r="L7" s="351">
        <v>95.807422455758612</v>
      </c>
      <c r="M7" s="351">
        <v>101.41034590260833</v>
      </c>
      <c r="N7" s="351">
        <v>97.069594418615921</v>
      </c>
      <c r="O7" s="351">
        <v>102.45810828033606</v>
      </c>
      <c r="P7" s="351">
        <v>107.0767685678193</v>
      </c>
      <c r="Q7" s="351">
        <v>105.89371695182362</v>
      </c>
      <c r="R7" s="351">
        <v>101.30354134437997</v>
      </c>
      <c r="S7" s="351">
        <v>93.996245745121712</v>
      </c>
      <c r="T7" s="351">
        <v>101.13749825357364</v>
      </c>
      <c r="U7" s="351">
        <v>103.05920001826557</v>
      </c>
      <c r="V7" s="351">
        <v>101.60917132249722</v>
      </c>
      <c r="W7" s="351">
        <v>87.604703323651606</v>
      </c>
      <c r="X7" s="351">
        <v>93.841406869794199</v>
      </c>
      <c r="Y7" s="351">
        <v>96.31539110424049</v>
      </c>
      <c r="Z7" s="351">
        <v>80.276337333154189</v>
      </c>
      <c r="AA7" s="351">
        <v>83.295732424274206</v>
      </c>
      <c r="AB7" s="351">
        <v>83.24687347012879</v>
      </c>
      <c r="AC7" s="351">
        <v>82.618301981227148</v>
      </c>
      <c r="AD7" s="351">
        <v>77.539228124087259</v>
      </c>
      <c r="AE7" s="351">
        <v>74.624350386152514</v>
      </c>
      <c r="AF7" s="351">
        <v>70.208949560813551</v>
      </c>
      <c r="AG7" s="281">
        <v>74.112104515313831</v>
      </c>
      <c r="AH7" s="1045"/>
    </row>
    <row r="8" spans="1:34">
      <c r="A8" s="1046" t="s">
        <v>71</v>
      </c>
      <c r="B8" s="351">
        <v>90.842745246199769</v>
      </c>
      <c r="C8" s="351">
        <v>90.413525899387736</v>
      </c>
      <c r="D8" s="351">
        <v>89.301722310151362</v>
      </c>
      <c r="E8" s="351">
        <v>88.410212283802622</v>
      </c>
      <c r="F8" s="351">
        <v>87.849091327960366</v>
      </c>
      <c r="G8" s="351">
        <v>88.674200743417359</v>
      </c>
      <c r="H8" s="351">
        <v>89.376888413209031</v>
      </c>
      <c r="I8" s="351">
        <v>89.643935441370417</v>
      </c>
      <c r="J8" s="351">
        <v>89.850151763579959</v>
      </c>
      <c r="K8" s="351">
        <v>90.369090286300391</v>
      </c>
      <c r="L8" s="351">
        <v>92.321653969692164</v>
      </c>
      <c r="M8" s="351">
        <v>91.933220103733319</v>
      </c>
      <c r="N8" s="351">
        <v>90.208063005650459</v>
      </c>
      <c r="O8" s="351">
        <v>87.388843944128055</v>
      </c>
      <c r="P8" s="351">
        <v>88.39225060821542</v>
      </c>
      <c r="Q8" s="351">
        <v>87.065416551541048</v>
      </c>
      <c r="R8" s="351">
        <v>86.413193193856614</v>
      </c>
      <c r="S8" s="351">
        <v>87.17533352486214</v>
      </c>
      <c r="T8" s="351">
        <v>88.31250456950427</v>
      </c>
      <c r="U8" s="351">
        <v>87.537604390723786</v>
      </c>
      <c r="V8" s="351">
        <v>85.992539478887892</v>
      </c>
      <c r="W8" s="351">
        <v>85.158146656035782</v>
      </c>
      <c r="X8" s="351">
        <v>84.489089663966368</v>
      </c>
      <c r="Y8" s="351">
        <v>84.742516032602737</v>
      </c>
      <c r="Z8" s="351">
        <v>86.65904686721268</v>
      </c>
      <c r="AA8" s="351">
        <v>86.370764148147089</v>
      </c>
      <c r="AB8" s="351">
        <v>84.407015134021606</v>
      </c>
      <c r="AC8" s="351">
        <v>84.342192275141784</v>
      </c>
      <c r="AD8" s="351">
        <v>83.152499216044461</v>
      </c>
      <c r="AE8" s="351">
        <v>81.95021105744695</v>
      </c>
      <c r="AF8" s="351">
        <v>80.382143301986872</v>
      </c>
      <c r="AG8" s="281">
        <v>80.704622260257764</v>
      </c>
      <c r="AH8" s="1045"/>
    </row>
    <row r="9" spans="1:34" s="1048" customFormat="1">
      <c r="A9" s="1047" t="s">
        <v>118</v>
      </c>
      <c r="B9" s="401">
        <v>120.66055659495713</v>
      </c>
      <c r="C9" s="401">
        <v>123.78060676317878</v>
      </c>
      <c r="D9" s="401">
        <v>126.410550143108</v>
      </c>
      <c r="E9" s="401">
        <v>127.30188030524363</v>
      </c>
      <c r="F9" s="401">
        <v>128.70696194796062</v>
      </c>
      <c r="G9" s="401">
        <v>129.87283658449698</v>
      </c>
      <c r="H9" s="401">
        <v>130.06348975969789</v>
      </c>
      <c r="I9" s="401">
        <v>132.63565184313487</v>
      </c>
      <c r="J9" s="401">
        <v>136.48314545264469</v>
      </c>
      <c r="K9" s="401">
        <v>138.86316691714561</v>
      </c>
      <c r="L9" s="401">
        <v>139.07454582456435</v>
      </c>
      <c r="M9" s="401">
        <v>142.42970989131905</v>
      </c>
      <c r="N9" s="401">
        <v>144.10463911437867</v>
      </c>
      <c r="O9" s="401">
        <v>142.56667901823525</v>
      </c>
      <c r="P9" s="401">
        <v>142.92659908274092</v>
      </c>
      <c r="Q9" s="401">
        <v>140.49397717803083</v>
      </c>
      <c r="R9" s="401">
        <v>140.55939459830191</v>
      </c>
      <c r="S9" s="401">
        <v>139.53316365378774</v>
      </c>
      <c r="T9" s="401">
        <v>133.94457260403209</v>
      </c>
      <c r="U9" s="401">
        <v>132.3643553758817</v>
      </c>
      <c r="V9" s="401">
        <v>133.39274567205402</v>
      </c>
      <c r="W9" s="401">
        <v>134.53152948900143</v>
      </c>
      <c r="X9" s="401">
        <v>132.91015530085625</v>
      </c>
      <c r="Y9" s="401">
        <v>132.15871425125627</v>
      </c>
      <c r="Z9" s="401">
        <v>132.19460491044481</v>
      </c>
      <c r="AA9" s="401">
        <v>133.43674920344841</v>
      </c>
      <c r="AB9" s="401">
        <v>133.46291551558255</v>
      </c>
      <c r="AC9" s="401">
        <v>133.7128986270522</v>
      </c>
      <c r="AD9" s="401">
        <v>130.62928112907258</v>
      </c>
      <c r="AE9" s="401">
        <v>130.26840279784034</v>
      </c>
      <c r="AF9" s="401">
        <v>108.6910777782865</v>
      </c>
      <c r="AG9" s="661">
        <v>121.64078718382542</v>
      </c>
      <c r="AH9" s="1045"/>
    </row>
    <row r="10" spans="1:34" s="1032" customFormat="1">
      <c r="A10" s="1049" t="s">
        <v>308</v>
      </c>
      <c r="B10" s="351">
        <v>113.79467351565299</v>
      </c>
      <c r="C10" s="351">
        <v>116.75731496106219</v>
      </c>
      <c r="D10" s="351">
        <v>119.60794357710924</v>
      </c>
      <c r="E10" s="351">
        <v>120.42597748730289</v>
      </c>
      <c r="F10" s="351">
        <v>121.89499282841629</v>
      </c>
      <c r="G10" s="351">
        <v>122.71193063407107</v>
      </c>
      <c r="H10" s="351">
        <v>122.50104393944412</v>
      </c>
      <c r="I10" s="351">
        <v>124.95420090165784</v>
      </c>
      <c r="J10" s="351">
        <v>128.6040407607619</v>
      </c>
      <c r="K10" s="351">
        <v>130.69777348128477</v>
      </c>
      <c r="L10" s="351">
        <v>130.88246037413538</v>
      </c>
      <c r="M10" s="351">
        <v>134.38083040797434</v>
      </c>
      <c r="N10" s="351">
        <v>136.1476320722816</v>
      </c>
      <c r="O10" s="351">
        <v>134.96680666859811</v>
      </c>
      <c r="P10" s="351">
        <v>135.50111552186252</v>
      </c>
      <c r="Q10" s="351">
        <v>133.29679911516496</v>
      </c>
      <c r="R10" s="351">
        <v>133.62581758419691</v>
      </c>
      <c r="S10" s="351">
        <v>132.78267903429091</v>
      </c>
      <c r="T10" s="351">
        <v>127.22367117663674</v>
      </c>
      <c r="U10" s="351">
        <v>125.67568699025313</v>
      </c>
      <c r="V10" s="351">
        <v>126.84421629372729</v>
      </c>
      <c r="W10" s="351">
        <v>127.89171259708267</v>
      </c>
      <c r="X10" s="351">
        <v>126.16402464123443</v>
      </c>
      <c r="Y10" s="351">
        <v>125.60339848307451</v>
      </c>
      <c r="Z10" s="351">
        <v>125.88334963134797</v>
      </c>
      <c r="AA10" s="351">
        <v>127.17195505607198</v>
      </c>
      <c r="AB10" s="351">
        <v>127.1671759850871</v>
      </c>
      <c r="AC10" s="351">
        <v>127.18666780610606</v>
      </c>
      <c r="AD10" s="351">
        <v>124.07007124307651</v>
      </c>
      <c r="AE10" s="351">
        <v>123.65276375296654</v>
      </c>
      <c r="AF10" s="351">
        <v>103.62758981765894</v>
      </c>
      <c r="AG10" s="281">
        <v>116.39238558262673</v>
      </c>
    </row>
    <row r="11" spans="1:34">
      <c r="A11" s="1050" t="s">
        <v>309</v>
      </c>
      <c r="B11" s="1051">
        <v>66.403658730673385</v>
      </c>
      <c r="C11" s="1051">
        <v>67.403580689231518</v>
      </c>
      <c r="D11" s="1051">
        <v>69.051765562438064</v>
      </c>
      <c r="E11" s="1051">
        <v>69.631624910121246</v>
      </c>
      <c r="F11" s="1051">
        <v>70.105570265082818</v>
      </c>
      <c r="G11" s="1051">
        <v>70.97482675297401</v>
      </c>
      <c r="H11" s="1051">
        <v>70.706795238439028</v>
      </c>
      <c r="I11" s="1051">
        <v>71.150338719964822</v>
      </c>
      <c r="J11" s="1051">
        <v>73.382406890912307</v>
      </c>
      <c r="K11" s="1051">
        <v>74.135018065021569</v>
      </c>
      <c r="L11" s="1051">
        <v>74.431911851483264</v>
      </c>
      <c r="M11" s="1051">
        <v>77.141098306989051</v>
      </c>
      <c r="N11" s="1051">
        <v>78.184191467825343</v>
      </c>
      <c r="O11" s="1051">
        <v>78.021173473634505</v>
      </c>
      <c r="P11" s="1051">
        <v>77.561513718015775</v>
      </c>
      <c r="Q11" s="1051">
        <v>76.007444236084595</v>
      </c>
      <c r="R11" s="1051">
        <v>76.070081238837943</v>
      </c>
      <c r="S11" s="1051">
        <v>75.750024751371996</v>
      </c>
      <c r="T11" s="1051">
        <v>73.058010068187372</v>
      </c>
      <c r="U11" s="1051">
        <v>73.161686597479303</v>
      </c>
      <c r="V11" s="1051">
        <v>73.243004536143516</v>
      </c>
      <c r="W11" s="1051">
        <v>73.001160233159595</v>
      </c>
      <c r="X11" s="1051">
        <v>72.470795220761403</v>
      </c>
      <c r="Y11" s="1051">
        <v>71.993056516299703</v>
      </c>
      <c r="Z11" s="1051">
        <v>72.687238507031935</v>
      </c>
      <c r="AA11" s="1051">
        <v>72.918366394733965</v>
      </c>
      <c r="AB11" s="1051">
        <v>73.459323241832124</v>
      </c>
      <c r="AC11" s="1051">
        <v>72.329401802073434</v>
      </c>
      <c r="AD11" s="1051">
        <v>70.160256508383384</v>
      </c>
      <c r="AE11" s="1051">
        <v>70.236441417811136</v>
      </c>
      <c r="AF11" s="1051">
        <v>56.648781828661093</v>
      </c>
      <c r="AG11" s="1052">
        <v>64.273847566711154</v>
      </c>
    </row>
    <row r="12" spans="1:34">
      <c r="A12" s="1050" t="s">
        <v>310</v>
      </c>
      <c r="B12" s="1051">
        <v>18.059185569807113</v>
      </c>
      <c r="C12" s="1051">
        <v>19.002728134754236</v>
      </c>
      <c r="D12" s="1051">
        <v>19.29030572797074</v>
      </c>
      <c r="E12" s="1051">
        <v>19.665669216069848</v>
      </c>
      <c r="F12" s="1051">
        <v>19.95677731737867</v>
      </c>
      <c r="G12" s="1051">
        <v>19.728986562958472</v>
      </c>
      <c r="H12" s="1051">
        <v>19.861922872319834</v>
      </c>
      <c r="I12" s="1051">
        <v>20.572621258984213</v>
      </c>
      <c r="J12" s="1051">
        <v>21.072439918029236</v>
      </c>
      <c r="K12" s="1051">
        <v>21.187060757423033</v>
      </c>
      <c r="L12" s="1051">
        <v>20.57002711057515</v>
      </c>
      <c r="M12" s="1051">
        <v>20.988827285211734</v>
      </c>
      <c r="N12" s="1051">
        <v>21.163961283296722</v>
      </c>
      <c r="O12" s="1051">
        <v>20.960402796468756</v>
      </c>
      <c r="P12" s="1051">
        <v>20.623605288690431</v>
      </c>
      <c r="Q12" s="1051">
        <v>20.239716953208948</v>
      </c>
      <c r="R12" s="1051">
        <v>20.299101670871554</v>
      </c>
      <c r="S12" s="1051">
        <v>19.927067214822905</v>
      </c>
      <c r="T12" s="1051">
        <v>18.822681143271037</v>
      </c>
      <c r="U12" s="1051">
        <v>18.913805839128358</v>
      </c>
      <c r="V12" s="1051">
        <v>19.497272142898225</v>
      </c>
      <c r="W12" s="1051">
        <v>19.902402205272381</v>
      </c>
      <c r="X12" s="1051">
        <v>19.707140397179511</v>
      </c>
      <c r="Y12" s="1051">
        <v>19.845269400678085</v>
      </c>
      <c r="Z12" s="1051">
        <v>19.579256227131271</v>
      </c>
      <c r="AA12" s="1051">
        <v>20.109190102695358</v>
      </c>
      <c r="AB12" s="1051">
        <v>19.62173811357906</v>
      </c>
      <c r="AC12" s="1051">
        <v>19.950395384597257</v>
      </c>
      <c r="AD12" s="1051">
        <v>19.495976329154157</v>
      </c>
      <c r="AE12" s="1051">
        <v>19.396480616352889</v>
      </c>
      <c r="AF12" s="1051">
        <v>16.160005298129526</v>
      </c>
      <c r="AG12" s="1052">
        <v>17.968585756287943</v>
      </c>
    </row>
    <row r="13" spans="1:34">
      <c r="A13" s="1050" t="s">
        <v>311</v>
      </c>
      <c r="B13" s="1051">
        <v>28.692632598706826</v>
      </c>
      <c r="C13" s="1051">
        <v>29.707749908755229</v>
      </c>
      <c r="D13" s="1051">
        <v>30.599085960867924</v>
      </c>
      <c r="E13" s="1051">
        <v>30.286018443958984</v>
      </c>
      <c r="F13" s="1051">
        <v>31.086176211068643</v>
      </c>
      <c r="G13" s="1051">
        <v>31.346165717558939</v>
      </c>
      <c r="H13" s="1051">
        <v>31.262249968666012</v>
      </c>
      <c r="I13" s="1051">
        <v>32.419736660489946</v>
      </c>
      <c r="J13" s="1051">
        <v>33.151974021696319</v>
      </c>
      <c r="K13" s="1051">
        <v>34.350470439838325</v>
      </c>
      <c r="L13" s="1051">
        <v>34.774581841874905</v>
      </c>
      <c r="M13" s="1051">
        <v>35.068086602132368</v>
      </c>
      <c r="N13" s="1051">
        <v>35.526099717882694</v>
      </c>
      <c r="O13" s="1051">
        <v>34.73285278787349</v>
      </c>
      <c r="P13" s="1051">
        <v>36.011147665941081</v>
      </c>
      <c r="Q13" s="1051">
        <v>35.740088928473682</v>
      </c>
      <c r="R13" s="1051">
        <v>35.971405251126171</v>
      </c>
      <c r="S13" s="1051">
        <v>35.816108015734073</v>
      </c>
      <c r="T13" s="1051">
        <v>34.034513103635405</v>
      </c>
      <c r="U13" s="1051">
        <v>32.238037995761118</v>
      </c>
      <c r="V13" s="1051">
        <v>32.759734401278557</v>
      </c>
      <c r="W13" s="1051">
        <v>33.628404622955649</v>
      </c>
      <c r="X13" s="1051">
        <v>32.638866410235259</v>
      </c>
      <c r="Y13" s="1051">
        <v>32.425557834412423</v>
      </c>
      <c r="Z13" s="1051">
        <v>32.285163932002263</v>
      </c>
      <c r="AA13" s="1051">
        <v>32.812754282920636</v>
      </c>
      <c r="AB13" s="1051">
        <v>32.754630240985712</v>
      </c>
      <c r="AC13" s="1051">
        <v>33.578048070430704</v>
      </c>
      <c r="AD13" s="1051">
        <v>33.083805614018374</v>
      </c>
      <c r="AE13" s="1051">
        <v>32.687670453286358</v>
      </c>
      <c r="AF13" s="1051">
        <v>29.686402227574785</v>
      </c>
      <c r="AG13" s="1052">
        <v>32.802854583302462</v>
      </c>
    </row>
    <row r="14" spans="1:34">
      <c r="A14" s="1050" t="s">
        <v>312</v>
      </c>
      <c r="B14" s="1051">
        <v>0.63919661646568005</v>
      </c>
      <c r="C14" s="1051">
        <v>0.64325622832122176</v>
      </c>
      <c r="D14" s="1051">
        <v>0.66678632583251374</v>
      </c>
      <c r="E14" s="1051">
        <v>0.84266491715279057</v>
      </c>
      <c r="F14" s="1051">
        <v>0.74646903488616734</v>
      </c>
      <c r="G14" s="1051">
        <v>0.66195160057965308</v>
      </c>
      <c r="H14" s="1051">
        <v>0.67007586001924802</v>
      </c>
      <c r="I14" s="1051">
        <v>0.81150426221886929</v>
      </c>
      <c r="J14" s="1051">
        <v>0.99721993012404597</v>
      </c>
      <c r="K14" s="1051">
        <v>1.0252242190018293</v>
      </c>
      <c r="L14" s="1051">
        <v>1.1059395702020705</v>
      </c>
      <c r="M14" s="1051">
        <v>1.1828182136411793</v>
      </c>
      <c r="N14" s="1051">
        <v>1.2733796032768507</v>
      </c>
      <c r="O14" s="1051">
        <v>1.2523776106213815</v>
      </c>
      <c r="P14" s="1051">
        <v>1.3048488492152581</v>
      </c>
      <c r="Q14" s="1051">
        <v>1.3095489973977286</v>
      </c>
      <c r="R14" s="1051">
        <v>1.2852294233612223</v>
      </c>
      <c r="S14" s="1051">
        <v>1.2894790523619382</v>
      </c>
      <c r="T14" s="1051">
        <v>1.308466861542932</v>
      </c>
      <c r="U14" s="1051">
        <v>1.3621565578843475</v>
      </c>
      <c r="V14" s="1051">
        <v>1.3442052134070097</v>
      </c>
      <c r="W14" s="1051">
        <v>1.3597455356950601</v>
      </c>
      <c r="X14" s="1051">
        <v>1.3472226130582547</v>
      </c>
      <c r="Y14" s="1051">
        <v>1.3395147316842906</v>
      </c>
      <c r="Z14" s="1051">
        <v>1.3316909651825126</v>
      </c>
      <c r="AA14" s="1051">
        <v>1.3316442757220179</v>
      </c>
      <c r="AB14" s="1051">
        <v>1.3314843886901995</v>
      </c>
      <c r="AC14" s="1051">
        <v>1.3288225490046566</v>
      </c>
      <c r="AD14" s="1051">
        <v>1.3300327915206103</v>
      </c>
      <c r="AE14" s="1051">
        <v>1.3321712655161562</v>
      </c>
      <c r="AF14" s="1051">
        <v>1.1324004632935492</v>
      </c>
      <c r="AG14" s="1052">
        <v>1.347097676325163</v>
      </c>
    </row>
    <row r="15" spans="1:34">
      <c r="A15" s="1049" t="s">
        <v>313</v>
      </c>
      <c r="B15" s="351">
        <v>1.0949178027572364</v>
      </c>
      <c r="C15" s="351">
        <v>1.0605994835663384</v>
      </c>
      <c r="D15" s="351">
        <v>1.0099391076178688</v>
      </c>
      <c r="E15" s="351">
        <v>0.93449327892041756</v>
      </c>
      <c r="F15" s="351">
        <v>0.86776321382700383</v>
      </c>
      <c r="G15" s="351">
        <v>0.82908701283408659</v>
      </c>
      <c r="H15" s="351">
        <v>0.8029397220219735</v>
      </c>
      <c r="I15" s="351">
        <v>0.79531342886844048</v>
      </c>
      <c r="J15" s="351">
        <v>0.75690959548814918</v>
      </c>
      <c r="K15" s="351">
        <v>0.76488418015316983</v>
      </c>
      <c r="L15" s="351">
        <v>0.7828671865378285</v>
      </c>
      <c r="M15" s="351">
        <v>0.74890228151839766</v>
      </c>
      <c r="N15" s="351">
        <v>0.77460786204906884</v>
      </c>
      <c r="O15" s="351">
        <v>0.74552516495988397</v>
      </c>
      <c r="P15" s="351">
        <v>0.73789926300942932</v>
      </c>
      <c r="Q15" s="351">
        <v>0.67303872752438276</v>
      </c>
      <c r="R15" s="351">
        <v>0.65192756235248395</v>
      </c>
      <c r="S15" s="351">
        <v>0.61710687851070201</v>
      </c>
      <c r="T15" s="351">
        <v>0.62812643081959951</v>
      </c>
      <c r="U15" s="351">
        <v>0.5774261389220956</v>
      </c>
      <c r="V15" s="351">
        <v>0.55270676454403955</v>
      </c>
      <c r="W15" s="351">
        <v>0.56627533738596436</v>
      </c>
      <c r="X15" s="351">
        <v>0.5551706813878069</v>
      </c>
      <c r="Y15" s="351">
        <v>0.55068143833382821</v>
      </c>
      <c r="Z15" s="351">
        <v>0.47494162193267531</v>
      </c>
      <c r="AA15" s="351">
        <v>0.47071151075640527</v>
      </c>
      <c r="AB15" s="351">
        <v>0.44503310172674782</v>
      </c>
      <c r="AC15" s="351">
        <v>0.46599557764920657</v>
      </c>
      <c r="AD15" s="351">
        <v>0.41921375138461681</v>
      </c>
      <c r="AE15" s="351">
        <v>0.41750581056730157</v>
      </c>
      <c r="AF15" s="351">
        <v>0.35521385267954719</v>
      </c>
      <c r="AG15" s="281">
        <v>0.35732932672367168</v>
      </c>
    </row>
    <row r="16" spans="1:34" s="1053" customFormat="1">
      <c r="A16" s="1049" t="s">
        <v>314</v>
      </c>
      <c r="B16" s="351">
        <v>0.12799061778070339</v>
      </c>
      <c r="C16" s="351">
        <v>0.14138979078191866</v>
      </c>
      <c r="D16" s="351">
        <v>0.14810537454562533</v>
      </c>
      <c r="E16" s="351">
        <v>9.5603221519853163E-2</v>
      </c>
      <c r="F16" s="351">
        <v>9.7213287850946462E-2</v>
      </c>
      <c r="G16" s="351">
        <v>9.6482312857441382E-2</v>
      </c>
      <c r="H16" s="351">
        <v>9.8253348500773524E-2</v>
      </c>
      <c r="I16" s="351">
        <v>9.4155928665758018E-2</v>
      </c>
      <c r="J16" s="351">
        <v>0.10347695685609357</v>
      </c>
      <c r="K16" s="351">
        <v>0.12255804906205411</v>
      </c>
      <c r="L16" s="351">
        <v>0.12312060970495779</v>
      </c>
      <c r="M16" s="351">
        <v>0.10647211312871102</v>
      </c>
      <c r="N16" s="351">
        <v>0.11516307796408815</v>
      </c>
      <c r="O16" s="351">
        <v>0.11829156667839651</v>
      </c>
      <c r="P16" s="351">
        <v>0.12206307127728634</v>
      </c>
      <c r="Q16" s="351">
        <v>0.13563015765638589</v>
      </c>
      <c r="R16" s="351">
        <v>0.13538635069904886</v>
      </c>
      <c r="S16" s="351">
        <v>0.12723435714356718</v>
      </c>
      <c r="T16" s="351">
        <v>0.12973775316396144</v>
      </c>
      <c r="U16" s="351">
        <v>0.13825392512863782</v>
      </c>
      <c r="V16" s="351">
        <v>0.14459568483608412</v>
      </c>
      <c r="W16" s="351">
        <v>0.14102458849439484</v>
      </c>
      <c r="X16" s="351">
        <v>0.13296503542445592</v>
      </c>
      <c r="Y16" s="351">
        <v>0.13274793776948368</v>
      </c>
      <c r="Z16" s="351">
        <v>0.12759248703434203</v>
      </c>
      <c r="AA16" s="351">
        <v>0.12185652311160132</v>
      </c>
      <c r="AB16" s="351">
        <v>0.1099867250264244</v>
      </c>
      <c r="AC16" s="351">
        <v>0.10387795313554821</v>
      </c>
      <c r="AD16" s="351">
        <v>0.11006022264678669</v>
      </c>
      <c r="AE16" s="351">
        <v>0.11402701648773479</v>
      </c>
      <c r="AF16" s="351">
        <v>0.12265875406260562</v>
      </c>
      <c r="AG16" s="281">
        <v>0.12660762503165304</v>
      </c>
    </row>
    <row r="17" spans="1:33" s="1053" customFormat="1">
      <c r="A17" s="1049" t="s">
        <v>594</v>
      </c>
      <c r="B17" s="351">
        <v>1.5841703329770151</v>
      </c>
      <c r="C17" s="351">
        <v>1.7204679557645643</v>
      </c>
      <c r="D17" s="351">
        <v>1.5539195797283176</v>
      </c>
      <c r="E17" s="351">
        <v>1.7483106811937512</v>
      </c>
      <c r="F17" s="351">
        <v>1.6484704044571517</v>
      </c>
      <c r="G17" s="351">
        <v>1.5904572222577236</v>
      </c>
      <c r="H17" s="351">
        <v>1.5617835253972077</v>
      </c>
      <c r="I17" s="351">
        <v>1.5820806063189867</v>
      </c>
      <c r="J17" s="351">
        <v>1.6061194158584924</v>
      </c>
      <c r="K17" s="351">
        <v>1.6995262588339257</v>
      </c>
      <c r="L17" s="351">
        <v>1.6668410166920253</v>
      </c>
      <c r="M17" s="351">
        <v>1.7934034116909177</v>
      </c>
      <c r="N17" s="351">
        <v>1.7823303317664665</v>
      </c>
      <c r="O17" s="351">
        <v>1.8305992056703406</v>
      </c>
      <c r="P17" s="351">
        <v>1.6733914004924324</v>
      </c>
      <c r="Q17" s="351">
        <v>1.6362361716408664</v>
      </c>
      <c r="R17" s="351">
        <v>1.5269807943090825</v>
      </c>
      <c r="S17" s="351">
        <v>1.4313496764134173</v>
      </c>
      <c r="T17" s="351">
        <v>1.4098776920301592</v>
      </c>
      <c r="U17" s="351">
        <v>1.4832462296089539</v>
      </c>
      <c r="V17" s="351">
        <v>1.4449711643625842</v>
      </c>
      <c r="W17" s="351">
        <v>1.5264173510946153</v>
      </c>
      <c r="X17" s="351">
        <v>1.5503435814025432</v>
      </c>
      <c r="Y17" s="351">
        <v>1.4136694032946902</v>
      </c>
      <c r="Z17" s="351">
        <v>1.4106774885475364</v>
      </c>
      <c r="AA17" s="351">
        <v>1.3849626054933515</v>
      </c>
      <c r="AB17" s="351">
        <v>1.3485450471925267</v>
      </c>
      <c r="AC17" s="351">
        <v>1.4705608092682723</v>
      </c>
      <c r="AD17" s="351">
        <v>1.4171957352672058</v>
      </c>
      <c r="AE17" s="351">
        <v>1.4112927610070614</v>
      </c>
      <c r="AF17" s="351">
        <v>1.4248686573704614</v>
      </c>
      <c r="AG17" s="281">
        <v>1.4141255813559621</v>
      </c>
    </row>
    <row r="18" spans="1:33">
      <c r="A18" s="1049" t="s">
        <v>595</v>
      </c>
      <c r="B18" s="351">
        <v>3.3943912521640511</v>
      </c>
      <c r="C18" s="351">
        <v>3.417367803204733</v>
      </c>
      <c r="D18" s="351">
        <v>3.3877108581523774</v>
      </c>
      <c r="E18" s="351">
        <v>3.3615606310761432</v>
      </c>
      <c r="F18" s="351">
        <v>3.4469822147246885</v>
      </c>
      <c r="G18" s="351">
        <v>3.8556374654320185</v>
      </c>
      <c r="H18" s="351">
        <v>4.2909104643414571</v>
      </c>
      <c r="I18" s="351">
        <v>4.3783204473636195</v>
      </c>
      <c r="J18" s="351">
        <v>4.5252497864913597</v>
      </c>
      <c r="K18" s="351">
        <v>4.6695489227563289</v>
      </c>
      <c r="L18" s="351">
        <v>4.7739513931286934</v>
      </c>
      <c r="M18" s="351">
        <v>4.4948582768467107</v>
      </c>
      <c r="N18" s="351">
        <v>4.3135171355472144</v>
      </c>
      <c r="O18" s="351">
        <v>3.9181019665385746</v>
      </c>
      <c r="P18" s="351">
        <v>3.8818046902994325</v>
      </c>
      <c r="Q18" s="351">
        <v>3.7923150087097626</v>
      </c>
      <c r="R18" s="351">
        <v>3.6643446057683686</v>
      </c>
      <c r="S18" s="351">
        <v>3.6031827881477607</v>
      </c>
      <c r="T18" s="351">
        <v>3.6135676516308681</v>
      </c>
      <c r="U18" s="351">
        <v>3.5347990713964998</v>
      </c>
      <c r="V18" s="351">
        <v>3.4399784547116181</v>
      </c>
      <c r="W18" s="351">
        <v>3.4522684131164088</v>
      </c>
      <c r="X18" s="351">
        <v>3.4982899319688201</v>
      </c>
      <c r="Y18" s="351">
        <v>3.4407484623571363</v>
      </c>
      <c r="Z18" s="351">
        <v>3.276502315998671</v>
      </c>
      <c r="AA18" s="351">
        <v>3.2636344636160604</v>
      </c>
      <c r="AB18" s="351">
        <v>3.3611895167391972</v>
      </c>
      <c r="AC18" s="351">
        <v>3.4560166647355288</v>
      </c>
      <c r="AD18" s="351">
        <v>3.5818242536076115</v>
      </c>
      <c r="AE18" s="351">
        <v>3.6287842253030131</v>
      </c>
      <c r="AF18" s="351">
        <v>2.1271736044789358</v>
      </c>
      <c r="AG18" s="281">
        <v>2.318182379433376</v>
      </c>
    </row>
    <row r="19" spans="1:33">
      <c r="A19" s="1049" t="s">
        <v>315</v>
      </c>
      <c r="B19" s="351">
        <v>0.66441307362513269</v>
      </c>
      <c r="C19" s="351">
        <v>0.68346676879902923</v>
      </c>
      <c r="D19" s="351">
        <v>0.70293164595456503</v>
      </c>
      <c r="E19" s="351">
        <v>0.73593500523056976</v>
      </c>
      <c r="F19" s="351">
        <v>0.75153999868453036</v>
      </c>
      <c r="G19" s="351">
        <v>0.78924193704465029</v>
      </c>
      <c r="H19" s="351">
        <v>0.80855875999235061</v>
      </c>
      <c r="I19" s="351">
        <v>0.83158053026023204</v>
      </c>
      <c r="J19" s="351">
        <v>0.88734893718868935</v>
      </c>
      <c r="K19" s="351">
        <v>0.90887602505536458</v>
      </c>
      <c r="L19" s="351">
        <v>0.84530524436546417</v>
      </c>
      <c r="M19" s="351">
        <v>0.90524340015998039</v>
      </c>
      <c r="N19" s="351">
        <v>0.97138863477023374</v>
      </c>
      <c r="O19" s="351">
        <v>0.98735444578992948</v>
      </c>
      <c r="P19" s="351">
        <v>1.0103251357998344</v>
      </c>
      <c r="Q19" s="351">
        <v>0.95995799733448572</v>
      </c>
      <c r="R19" s="351">
        <v>0.95493770097601449</v>
      </c>
      <c r="S19" s="351">
        <v>0.97161091928139487</v>
      </c>
      <c r="T19" s="351">
        <v>0.93959189975077317</v>
      </c>
      <c r="U19" s="351">
        <v>0.9549430205723809</v>
      </c>
      <c r="V19" s="351">
        <v>0.96627730987241955</v>
      </c>
      <c r="W19" s="351">
        <v>0.95383120182735937</v>
      </c>
      <c r="X19" s="351">
        <v>1.0093614294381805</v>
      </c>
      <c r="Y19" s="351">
        <v>1.0174685264266259</v>
      </c>
      <c r="Z19" s="351">
        <v>1.0215413655836059</v>
      </c>
      <c r="AA19" s="351">
        <v>1.023629044399029</v>
      </c>
      <c r="AB19" s="351">
        <v>1.0309851398105714</v>
      </c>
      <c r="AC19" s="351">
        <v>1.0297798161575751</v>
      </c>
      <c r="AD19" s="351">
        <v>1.0309159230898379</v>
      </c>
      <c r="AE19" s="351">
        <v>1.0440292315086996</v>
      </c>
      <c r="AF19" s="351">
        <v>1.033573092036002</v>
      </c>
      <c r="AG19" s="281">
        <v>1.0321566886540254</v>
      </c>
    </row>
    <row r="20" spans="1:33">
      <c r="A20" s="1047" t="s">
        <v>119</v>
      </c>
      <c r="B20" s="401">
        <v>537.77765524001882</v>
      </c>
      <c r="C20" s="401">
        <v>564.17020569067961</v>
      </c>
      <c r="D20" s="401">
        <v>551.65362448241194</v>
      </c>
      <c r="E20" s="401">
        <v>531.13322724873365</v>
      </c>
      <c r="F20" s="401">
        <v>523.43943638091196</v>
      </c>
      <c r="G20" s="401">
        <v>528.35586818048284</v>
      </c>
      <c r="H20" s="401">
        <v>545.07963482405671</v>
      </c>
      <c r="I20" s="401">
        <v>537.23215672058848</v>
      </c>
      <c r="J20" s="401">
        <v>551.3163482913302</v>
      </c>
      <c r="K20" s="401">
        <v>545.4874614330929</v>
      </c>
      <c r="L20" s="401">
        <v>539.25905415965281</v>
      </c>
      <c r="M20" s="401">
        <v>544.06379126696868</v>
      </c>
      <c r="N20" s="401">
        <v>538.33510947337322</v>
      </c>
      <c r="O20" s="401">
        <v>541.1960172737455</v>
      </c>
      <c r="P20" s="401">
        <v>539.65107181306632</v>
      </c>
      <c r="Q20" s="401">
        <v>540.0560973012864</v>
      </c>
      <c r="R20" s="401">
        <v>529.48930190471174</v>
      </c>
      <c r="S20" s="401">
        <v>519.90329228105679</v>
      </c>
      <c r="T20" s="401">
        <v>514.18366436456972</v>
      </c>
      <c r="U20" s="401">
        <v>491.20091861854689</v>
      </c>
      <c r="V20" s="401">
        <v>494.98453823676505</v>
      </c>
      <c r="W20" s="401">
        <v>470.8358289897028</v>
      </c>
      <c r="X20" s="401">
        <v>472.49077714976477</v>
      </c>
      <c r="Y20" s="401">
        <v>473.46815443470086</v>
      </c>
      <c r="Z20" s="401">
        <v>442.4026504639541</v>
      </c>
      <c r="AA20" s="401">
        <v>445.52403947581359</v>
      </c>
      <c r="AB20" s="401">
        <v>446.6526719779942</v>
      </c>
      <c r="AC20" s="401">
        <v>449.99723414513886</v>
      </c>
      <c r="AD20" s="401">
        <v>430.80726307529346</v>
      </c>
      <c r="AE20" s="401">
        <v>421.72860140270109</v>
      </c>
      <c r="AF20" s="401">
        <v>381.13246555469345</v>
      </c>
      <c r="AG20" s="661">
        <v>406.37171591673842</v>
      </c>
    </row>
    <row r="21" spans="1:33">
      <c r="A21" s="1054" t="s">
        <v>120</v>
      </c>
      <c r="B21" s="1055">
        <v>22.436885471023221</v>
      </c>
      <c r="C21" s="1055">
        <v>21.94029488169118</v>
      </c>
      <c r="D21" s="1055">
        <v>22.914840859010486</v>
      </c>
      <c r="E21" s="1055">
        <v>23.967975222462819</v>
      </c>
      <c r="F21" s="1055">
        <v>24.588701768030202</v>
      </c>
      <c r="G21" s="1055">
        <v>24.58056102068943</v>
      </c>
      <c r="H21" s="1055">
        <v>23.861373907627346</v>
      </c>
      <c r="I21" s="1055">
        <v>24.68870304651513</v>
      </c>
      <c r="J21" s="1055">
        <v>24.755867638541957</v>
      </c>
      <c r="K21" s="1055">
        <v>25.456711058459032</v>
      </c>
      <c r="L21" s="1055">
        <v>25.789932454873536</v>
      </c>
      <c r="M21" s="1055">
        <v>26.178862144021949</v>
      </c>
      <c r="N21" s="1055">
        <v>26.768575294178593</v>
      </c>
      <c r="O21" s="1055">
        <v>26.342891386453566</v>
      </c>
      <c r="P21" s="1055">
        <v>26.485002355790797</v>
      </c>
      <c r="Q21" s="1055">
        <v>26.014700672780677</v>
      </c>
      <c r="R21" s="1055">
        <v>26.54621993167245</v>
      </c>
      <c r="S21" s="1055">
        <v>26.838291991110701</v>
      </c>
      <c r="T21" s="1055">
        <v>26.049947107822131</v>
      </c>
      <c r="U21" s="1055">
        <v>26.947090357270326</v>
      </c>
      <c r="V21" s="1055">
        <v>26.94887120054819</v>
      </c>
      <c r="W21" s="1055">
        <v>28.572916759048013</v>
      </c>
      <c r="X21" s="1055">
        <v>28.129682467585582</v>
      </c>
      <c r="Y21" s="1055">
        <v>27.912904598419651</v>
      </c>
      <c r="Z21" s="1055">
        <v>29.88106078745469</v>
      </c>
      <c r="AA21" s="1055">
        <v>29.950516106929932</v>
      </c>
      <c r="AB21" s="1055">
        <v>29.880693408716031</v>
      </c>
      <c r="AC21" s="1055">
        <v>29.714160106131988</v>
      </c>
      <c r="AD21" s="1055">
        <v>30.321977442205313</v>
      </c>
      <c r="AE21" s="1055">
        <v>30.889155339371772</v>
      </c>
      <c r="AF21" s="1055">
        <v>28.517926863065686</v>
      </c>
      <c r="AG21" s="1056">
        <v>29.933379322282466</v>
      </c>
    </row>
    <row r="22" spans="1:33">
      <c r="A22" s="1054" t="s">
        <v>121</v>
      </c>
      <c r="B22" s="1055">
        <v>94.309753515929756</v>
      </c>
      <c r="C22" s="1055">
        <v>94.326016016746635</v>
      </c>
      <c r="D22" s="1055">
        <v>94.618640170225035</v>
      </c>
      <c r="E22" s="1055">
        <v>94.598742138408525</v>
      </c>
      <c r="F22" s="1055">
        <v>94.707381002203618</v>
      </c>
      <c r="G22" s="1055">
        <v>94.486217334779681</v>
      </c>
      <c r="H22" s="1055">
        <v>94.185573650048937</v>
      </c>
      <c r="I22" s="1055">
        <v>94.208607689762246</v>
      </c>
      <c r="J22" s="1055">
        <v>94.227049306526581</v>
      </c>
      <c r="K22" s="1055">
        <v>94.119827728880182</v>
      </c>
      <c r="L22" s="1055">
        <v>94.109572386622858</v>
      </c>
      <c r="M22" s="1055">
        <v>94.348876024892277</v>
      </c>
      <c r="N22" s="1055">
        <v>94.478313057096358</v>
      </c>
      <c r="O22" s="1055">
        <v>94.669250625761535</v>
      </c>
      <c r="P22" s="1055">
        <v>94.804687434996097</v>
      </c>
      <c r="Q22" s="1055">
        <v>94.877233738108373</v>
      </c>
      <c r="R22" s="1055">
        <v>95.067155038679445</v>
      </c>
      <c r="S22" s="1055">
        <v>95.162093051766348</v>
      </c>
      <c r="T22" s="1055">
        <v>94.982326422987114</v>
      </c>
      <c r="U22" s="1055">
        <v>94.946775235194977</v>
      </c>
      <c r="V22" s="1055">
        <v>95.090790473399295</v>
      </c>
      <c r="W22" s="1055">
        <v>95.064490148042509</v>
      </c>
      <c r="X22" s="1055">
        <v>94.924292546080295</v>
      </c>
      <c r="Y22" s="1055">
        <v>95.039815720574438</v>
      </c>
      <c r="Z22" s="1055">
        <v>95.225784529276055</v>
      </c>
      <c r="AA22" s="1055">
        <v>95.305045885204663</v>
      </c>
      <c r="AB22" s="1055">
        <v>95.282779859727867</v>
      </c>
      <c r="AC22" s="1055">
        <v>95.119221191106703</v>
      </c>
      <c r="AD22" s="1055">
        <v>94.978759869684168</v>
      </c>
      <c r="AE22" s="1055">
        <v>94.921532080852771</v>
      </c>
      <c r="AF22" s="1055">
        <v>95.34139502144204</v>
      </c>
      <c r="AG22" s="1056">
        <v>95.685327493592069</v>
      </c>
    </row>
    <row r="23" spans="1:33">
      <c r="A23" s="1046" t="s">
        <v>596</v>
      </c>
      <c r="B23" s="1057">
        <v>-27.14399074378208</v>
      </c>
      <c r="C23" s="1057">
        <v>-27.245000471723603</v>
      </c>
      <c r="D23" s="1057">
        <v>-24.973888166321942</v>
      </c>
      <c r="E23" s="1057">
        <v>-27.953901187962458</v>
      </c>
      <c r="F23" s="1057">
        <v>-29.028162342187922</v>
      </c>
      <c r="G23" s="1057">
        <v>-31.917877766223977</v>
      </c>
      <c r="H23" s="1057">
        <v>-37.496211643184232</v>
      </c>
      <c r="I23" s="1057">
        <v>-37.105095284401941</v>
      </c>
      <c r="J23" s="1057">
        <v>-38.603437189800495</v>
      </c>
      <c r="K23" s="1057">
        <v>-41.557915694884407</v>
      </c>
      <c r="L23" s="1057">
        <v>-24.199194907316969</v>
      </c>
      <c r="M23" s="1057">
        <v>-35.973473005809367</v>
      </c>
      <c r="N23" s="1057">
        <v>-44.710151431310933</v>
      </c>
      <c r="O23" s="1057">
        <v>-47.504735237061226</v>
      </c>
      <c r="P23" s="1057">
        <v>-50.689306736771002</v>
      </c>
      <c r="Q23" s="1057">
        <v>-51.294309492769948</v>
      </c>
      <c r="R23" s="1057">
        <v>-52.919735534879635</v>
      </c>
      <c r="S23" s="1057">
        <v>-52.248688534860072</v>
      </c>
      <c r="T23" s="1057">
        <v>-52.102896187443285</v>
      </c>
      <c r="U23" s="1057">
        <v>-41.681823713778897</v>
      </c>
      <c r="V23" s="1057">
        <v>-42.369384118560646</v>
      </c>
      <c r="W23" s="1057">
        <v>-42.52607113354091</v>
      </c>
      <c r="X23" s="1057">
        <v>-45.008122090146607</v>
      </c>
      <c r="Y23" s="1057">
        <v>-48.328143684781935</v>
      </c>
      <c r="Z23" s="1057">
        <v>-42.286421865607423</v>
      </c>
      <c r="AA23" s="1057">
        <v>-38.499164381340037</v>
      </c>
      <c r="AB23" s="1057">
        <v>-29.023135243440912</v>
      </c>
      <c r="AC23" s="1057">
        <v>-20.080573692057406</v>
      </c>
      <c r="AD23" s="1057">
        <v>-17.407563422359029</v>
      </c>
      <c r="AE23" s="1057">
        <v>-15.68575845839789</v>
      </c>
      <c r="AF23" s="1057">
        <v>-17.364480147576224</v>
      </c>
      <c r="AG23" s="1058">
        <v>-17.196642711421973</v>
      </c>
    </row>
    <row r="24" spans="1:33" s="1032" customFormat="1">
      <c r="A24" s="1059" t="s">
        <v>122</v>
      </c>
      <c r="B24" s="1060">
        <v>510.63366449623675</v>
      </c>
      <c r="C24" s="1060">
        <v>536.92520521895597</v>
      </c>
      <c r="D24" s="1060">
        <v>526.67973631609004</v>
      </c>
      <c r="E24" s="1060">
        <v>503.17932606077119</v>
      </c>
      <c r="F24" s="1060">
        <v>494.41127403872406</v>
      </c>
      <c r="G24" s="1060">
        <v>496.43799041425888</v>
      </c>
      <c r="H24" s="1060">
        <v>507.5834231808725</v>
      </c>
      <c r="I24" s="1060">
        <v>500.12706143618652</v>
      </c>
      <c r="J24" s="1060">
        <v>512.7129111015297</v>
      </c>
      <c r="K24" s="1060">
        <v>503.9295457382085</v>
      </c>
      <c r="L24" s="1060">
        <v>515.05985925233585</v>
      </c>
      <c r="M24" s="1060">
        <v>508.09031826115933</v>
      </c>
      <c r="N24" s="1060">
        <v>493.6249580420623</v>
      </c>
      <c r="O24" s="1060">
        <v>493.69128203668424</v>
      </c>
      <c r="P24" s="1060">
        <v>488.96176507629531</v>
      </c>
      <c r="Q24" s="1060">
        <v>488.76178780851643</v>
      </c>
      <c r="R24" s="1060">
        <v>476.5695663698321</v>
      </c>
      <c r="S24" s="1060">
        <v>467.6546037461967</v>
      </c>
      <c r="T24" s="1060">
        <v>462.08076817712646</v>
      </c>
      <c r="U24" s="1060">
        <v>449.519094904768</v>
      </c>
      <c r="V24" s="1060">
        <v>452.61515411820437</v>
      </c>
      <c r="W24" s="1060">
        <v>428.30975785616192</v>
      </c>
      <c r="X24" s="1060">
        <v>427.48265505961814</v>
      </c>
      <c r="Y24" s="1060">
        <v>425.14001074991893</v>
      </c>
      <c r="Z24" s="1060">
        <v>400.11622859834665</v>
      </c>
      <c r="AA24" s="1060">
        <v>407.02487509447354</v>
      </c>
      <c r="AB24" s="1060">
        <v>417.62953673455331</v>
      </c>
      <c r="AC24" s="1060">
        <v>429.91666045308148</v>
      </c>
      <c r="AD24" s="1060">
        <v>413.39969965293443</v>
      </c>
      <c r="AE24" s="1060">
        <v>406.04284294430317</v>
      </c>
      <c r="AF24" s="1060">
        <v>363.76798540711724</v>
      </c>
      <c r="AG24" s="1061">
        <v>389.17507320531644</v>
      </c>
    </row>
    <row r="25" spans="1:33">
      <c r="A25" s="1062"/>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32"/>
    </row>
    <row r="26" spans="1:33">
      <c r="A26" s="1064" t="s">
        <v>524</v>
      </c>
      <c r="B26" s="1065"/>
      <c r="C26" s="1065"/>
      <c r="D26" s="1065"/>
      <c r="E26" s="1065"/>
      <c r="F26" s="1065"/>
      <c r="G26" s="1065"/>
      <c r="H26" s="1065"/>
      <c r="I26" s="1065"/>
      <c r="J26" s="1065"/>
      <c r="K26" s="1065"/>
      <c r="L26" s="1065"/>
      <c r="M26" s="1065"/>
      <c r="N26" s="1065"/>
      <c r="O26" s="1065"/>
      <c r="P26" s="1065"/>
      <c r="Q26" s="1065"/>
      <c r="R26" s="1065"/>
      <c r="S26" s="1065"/>
      <c r="T26" s="1065"/>
      <c r="U26" s="1065"/>
      <c r="V26" s="1065"/>
      <c r="W26" s="1065"/>
      <c r="X26" s="1065"/>
      <c r="Y26" s="1065"/>
      <c r="Z26" s="1065"/>
      <c r="AA26" s="1065"/>
      <c r="AB26" s="1065"/>
      <c r="AC26" s="1065"/>
      <c r="AD26" s="1065"/>
      <c r="AE26" s="1057"/>
      <c r="AF26" s="1032"/>
      <c r="AG26" s="1032"/>
    </row>
    <row r="27" spans="1:33">
      <c r="A27" s="1066" t="s">
        <v>123</v>
      </c>
      <c r="B27" s="1067"/>
      <c r="C27" s="1067"/>
      <c r="D27" s="1068"/>
      <c r="E27" s="1067"/>
      <c r="F27" s="1067"/>
      <c r="G27" s="1067"/>
      <c r="H27" s="1067"/>
      <c r="I27" s="1067"/>
      <c r="J27" s="1067"/>
      <c r="K27" s="1067"/>
      <c r="L27" s="1067"/>
      <c r="M27" s="1067"/>
      <c r="N27" s="1067"/>
      <c r="O27" s="1067"/>
      <c r="P27" s="1067"/>
      <c r="Q27" s="1067"/>
      <c r="R27" s="1067"/>
      <c r="S27" s="1067"/>
      <c r="T27" s="1067"/>
      <c r="U27" s="1067"/>
      <c r="V27" s="1067"/>
      <c r="W27" s="1067"/>
      <c r="X27" s="1067"/>
      <c r="Y27" s="1067"/>
      <c r="Z27" s="1067"/>
      <c r="AA27" s="1032"/>
      <c r="AB27" s="1032"/>
      <c r="AC27" s="1032"/>
      <c r="AD27" s="1032"/>
      <c r="AE27" s="1032"/>
      <c r="AF27" s="1032"/>
    </row>
    <row r="28" spans="1:33">
      <c r="A28" s="1066" t="s">
        <v>346</v>
      </c>
      <c r="B28" s="1067"/>
      <c r="C28" s="1067"/>
      <c r="D28" s="1067"/>
      <c r="E28" s="1067"/>
      <c r="F28" s="1067"/>
      <c r="G28" s="1067"/>
      <c r="H28" s="1067"/>
      <c r="I28" s="1067"/>
      <c r="J28" s="1067"/>
      <c r="K28" s="1067"/>
      <c r="L28" s="1067"/>
      <c r="M28" s="1067"/>
      <c r="N28" s="1067"/>
      <c r="O28" s="1067"/>
      <c r="P28" s="1067"/>
      <c r="Q28" s="1067"/>
      <c r="R28" s="1067"/>
      <c r="S28" s="1067"/>
      <c r="T28" s="1067"/>
      <c r="U28" s="1067"/>
      <c r="V28" s="1067"/>
      <c r="W28" s="1067"/>
      <c r="X28" s="1067"/>
      <c r="Y28" s="1067"/>
      <c r="Z28" s="1067"/>
      <c r="AA28" s="1032"/>
      <c r="AB28" s="1032"/>
      <c r="AC28" s="1032"/>
      <c r="AD28" s="1032"/>
      <c r="AE28" s="1032"/>
      <c r="AF28" s="1032"/>
    </row>
    <row r="29" spans="1:33" s="1034" customFormat="1">
      <c r="A29" s="1066" t="s">
        <v>597</v>
      </c>
      <c r="B29" s="1067"/>
      <c r="C29" s="1067"/>
      <c r="D29" s="1067"/>
      <c r="E29" s="1067"/>
      <c r="F29" s="1067"/>
      <c r="G29" s="1067"/>
      <c r="H29" s="1067"/>
      <c r="I29" s="1067"/>
      <c r="J29" s="1067"/>
      <c r="K29" s="1067"/>
      <c r="L29" s="1067"/>
      <c r="M29" s="1067"/>
      <c r="N29" s="1067"/>
      <c r="O29" s="1067"/>
      <c r="P29" s="1067"/>
      <c r="Q29" s="1067"/>
      <c r="R29" s="1067"/>
      <c r="S29" s="1067"/>
      <c r="T29" s="1067"/>
      <c r="U29" s="1067"/>
      <c r="V29" s="1067"/>
      <c r="W29" s="1067"/>
      <c r="X29" s="1067"/>
      <c r="Y29" s="1067"/>
      <c r="Z29" s="1067"/>
      <c r="AA29" s="1032"/>
      <c r="AB29" s="1032"/>
      <c r="AC29" s="1032"/>
      <c r="AD29" s="1032"/>
      <c r="AE29" s="1032"/>
      <c r="AF29" s="1032"/>
      <c r="AG29" s="1033"/>
    </row>
    <row r="30" spans="1:33" s="1034" customFormat="1">
      <c r="A30" s="1066" t="s">
        <v>316</v>
      </c>
      <c r="B30" s="1068"/>
      <c r="C30" s="1068"/>
      <c r="D30" s="1068"/>
      <c r="E30" s="1068"/>
      <c r="F30" s="1068"/>
      <c r="G30" s="1068"/>
      <c r="H30" s="1068"/>
      <c r="I30" s="1068"/>
      <c r="J30" s="1068"/>
      <c r="K30" s="1068"/>
      <c r="L30" s="1068"/>
      <c r="M30" s="1068"/>
      <c r="N30" s="1068"/>
      <c r="O30" s="1068"/>
      <c r="P30" s="1068"/>
      <c r="Q30" s="1068"/>
      <c r="R30" s="1068"/>
      <c r="S30" s="1068"/>
      <c r="T30" s="1068"/>
      <c r="U30" s="1068"/>
      <c r="V30" s="1068"/>
      <c r="W30" s="1068"/>
      <c r="X30" s="1068"/>
      <c r="Y30" s="1068"/>
      <c r="Z30" s="1068"/>
      <c r="AA30" s="1068"/>
      <c r="AB30" s="1032"/>
      <c r="AC30" s="1032"/>
      <c r="AD30" s="1032"/>
      <c r="AE30" s="1032"/>
      <c r="AF30" s="1032"/>
      <c r="AG30" s="1033"/>
    </row>
    <row r="31" spans="1:33">
      <c r="A31" s="1066"/>
      <c r="B31" s="1068"/>
      <c r="C31" s="1068"/>
      <c r="D31" s="1068"/>
      <c r="E31" s="1068"/>
      <c r="F31" s="1068"/>
      <c r="G31" s="1068"/>
      <c r="H31" s="1068"/>
      <c r="I31" s="1068"/>
      <c r="J31" s="1069"/>
      <c r="K31" s="1032"/>
      <c r="L31" s="1068"/>
      <c r="M31" s="1068"/>
      <c r="N31" s="1068"/>
      <c r="O31" s="1068"/>
      <c r="P31" s="1068"/>
      <c r="Q31" s="1068"/>
      <c r="R31" s="1068"/>
      <c r="S31" s="1068"/>
      <c r="T31" s="1068"/>
      <c r="U31" s="1068"/>
      <c r="V31" s="1068"/>
      <c r="W31" s="1068"/>
      <c r="X31" s="1068"/>
      <c r="Y31" s="1068"/>
      <c r="Z31" s="1068"/>
      <c r="AA31" s="1068"/>
      <c r="AB31" s="1032"/>
      <c r="AC31" s="1032"/>
      <c r="AD31" s="1032"/>
      <c r="AE31" s="1032"/>
      <c r="AF31" s="1032"/>
    </row>
    <row r="32" spans="1:33">
      <c r="A32" s="1066"/>
      <c r="B32" s="1068"/>
      <c r="C32" s="1068"/>
      <c r="D32" s="1068"/>
      <c r="E32" s="1068"/>
      <c r="F32" s="1068"/>
      <c r="G32" s="1068"/>
      <c r="H32" s="1068"/>
      <c r="I32" s="1068"/>
      <c r="J32" s="1068"/>
      <c r="K32" s="1068"/>
      <c r="L32" s="1068"/>
      <c r="M32" s="1068"/>
      <c r="N32" s="1068"/>
      <c r="O32" s="1068"/>
      <c r="P32" s="1068"/>
      <c r="Q32" s="1068"/>
      <c r="R32" s="1068"/>
      <c r="S32" s="1068"/>
      <c r="T32" s="1068"/>
      <c r="U32" s="1068"/>
      <c r="V32" s="1068"/>
      <c r="W32" s="1068"/>
      <c r="X32" s="1068"/>
      <c r="Y32" s="1068"/>
      <c r="Z32" s="1068"/>
      <c r="AA32" s="1068"/>
      <c r="AB32" s="1032"/>
      <c r="AC32" s="1032"/>
      <c r="AD32" s="1032"/>
      <c r="AE32" s="1032"/>
      <c r="AF32" s="1032"/>
    </row>
    <row r="33" spans="1:33" ht="14.25">
      <c r="A33" s="1029" t="s">
        <v>598</v>
      </c>
      <c r="B33" s="1030"/>
      <c r="C33" s="1030"/>
      <c r="D33" s="1030"/>
      <c r="E33" s="1030"/>
      <c r="F33" s="1030"/>
      <c r="G33" s="1030"/>
      <c r="H33" s="1030"/>
      <c r="I33" s="1030"/>
      <c r="J33" s="1030"/>
      <c r="K33" s="1030"/>
      <c r="L33" s="1030"/>
      <c r="M33" s="1030"/>
      <c r="N33" s="1030"/>
      <c r="O33" s="1031"/>
      <c r="P33" s="1031"/>
      <c r="Q33" s="1031"/>
      <c r="R33" s="1031"/>
      <c r="S33" s="1031"/>
      <c r="T33" s="1031"/>
      <c r="U33" s="1031"/>
      <c r="V33" s="1031"/>
      <c r="W33" s="1031"/>
      <c r="X33" s="1031"/>
      <c r="Y33" s="1031"/>
      <c r="Z33" s="1031"/>
      <c r="AA33" s="1031"/>
      <c r="AB33" s="1031"/>
      <c r="AC33" s="1031"/>
      <c r="AD33" s="1031"/>
      <c r="AE33" s="1031"/>
      <c r="AF33" s="1031"/>
      <c r="AG33" s="1034"/>
    </row>
    <row r="34" spans="1:33">
      <c r="A34" s="1030"/>
      <c r="B34" s="1030"/>
      <c r="C34" s="1030"/>
      <c r="D34" s="1030"/>
      <c r="E34" s="1030"/>
      <c r="F34" s="1030"/>
      <c r="G34" s="1030"/>
      <c r="H34" s="1030"/>
      <c r="I34" s="1030"/>
      <c r="J34" s="1030"/>
      <c r="K34" s="1030"/>
      <c r="L34" s="1030"/>
      <c r="M34" s="1030"/>
      <c r="N34" s="1030"/>
      <c r="O34" s="1031"/>
      <c r="P34" s="1031"/>
      <c r="Q34" s="1031"/>
      <c r="R34" s="1031"/>
      <c r="S34" s="1031"/>
      <c r="T34" s="1031"/>
      <c r="U34" s="1031"/>
      <c r="V34" s="1031"/>
      <c r="W34" s="1031"/>
      <c r="X34" s="1031"/>
      <c r="Y34" s="1031"/>
      <c r="Z34" s="1031"/>
      <c r="AA34" s="1035"/>
      <c r="AB34" s="1035"/>
      <c r="AC34" s="1031"/>
      <c r="AD34" s="1031"/>
      <c r="AE34" s="1035"/>
      <c r="AG34" s="1035" t="s">
        <v>125</v>
      </c>
    </row>
    <row r="35" spans="1:33">
      <c r="A35" s="1036"/>
      <c r="B35" s="1037">
        <v>1990</v>
      </c>
      <c r="C35" s="1037">
        <v>1991</v>
      </c>
      <c r="D35" s="1037">
        <v>1992</v>
      </c>
      <c r="E35" s="1037">
        <v>1993</v>
      </c>
      <c r="F35" s="1037">
        <v>1994</v>
      </c>
      <c r="G35" s="1037">
        <v>1995</v>
      </c>
      <c r="H35" s="1037">
        <v>1996</v>
      </c>
      <c r="I35" s="1037">
        <v>1997</v>
      </c>
      <c r="J35" s="1037">
        <v>1998</v>
      </c>
      <c r="K35" s="1037">
        <v>1999</v>
      </c>
      <c r="L35" s="1037">
        <v>2000</v>
      </c>
      <c r="M35" s="1037">
        <v>2001</v>
      </c>
      <c r="N35" s="1037">
        <v>2002</v>
      </c>
      <c r="O35" s="1037">
        <v>2003</v>
      </c>
      <c r="P35" s="1037">
        <v>2004</v>
      </c>
      <c r="Q35" s="1037">
        <v>2005</v>
      </c>
      <c r="R35" s="1037">
        <v>2006</v>
      </c>
      <c r="S35" s="1037">
        <v>2007</v>
      </c>
      <c r="T35" s="1037">
        <v>2008</v>
      </c>
      <c r="U35" s="1037">
        <v>2009</v>
      </c>
      <c r="V35" s="1037">
        <v>2010</v>
      </c>
      <c r="W35" s="1037">
        <v>2011</v>
      </c>
      <c r="X35" s="1037">
        <v>2012</v>
      </c>
      <c r="Y35" s="1037">
        <v>2013</v>
      </c>
      <c r="Z35" s="1037">
        <v>2014</v>
      </c>
      <c r="AA35" s="1037">
        <v>2015</v>
      </c>
      <c r="AB35" s="1038">
        <v>2016</v>
      </c>
      <c r="AC35" s="1037">
        <v>2017</v>
      </c>
      <c r="AD35" s="1039">
        <v>2018</v>
      </c>
      <c r="AE35" s="1070">
        <v>2019</v>
      </c>
      <c r="AF35" s="1039">
        <v>2020</v>
      </c>
      <c r="AG35" s="1071" t="s">
        <v>523</v>
      </c>
    </row>
    <row r="36" spans="1:33" s="1032" customFormat="1">
      <c r="A36" s="1042" t="s">
        <v>257</v>
      </c>
      <c r="B36" s="1043">
        <v>68.789354698512952</v>
      </c>
      <c r="C36" s="1043">
        <v>70.105365165926003</v>
      </c>
      <c r="D36" s="1043">
        <v>70.961664378176394</v>
      </c>
      <c r="E36" s="1043">
        <v>58.269366686041543</v>
      </c>
      <c r="F36" s="1043">
        <v>55.097965514769058</v>
      </c>
      <c r="G36" s="1043">
        <v>57.748948106664457</v>
      </c>
      <c r="H36" s="1043">
        <v>62.751488404126285</v>
      </c>
      <c r="I36" s="1043">
        <v>58.857466057442345</v>
      </c>
      <c r="J36" s="1043">
        <v>70.829106910052786</v>
      </c>
      <c r="K36" s="1043">
        <v>64.01659899592299</v>
      </c>
      <c r="L36" s="1043">
        <v>63.505504761567984</v>
      </c>
      <c r="M36" s="1043">
        <v>56.567610640479153</v>
      </c>
      <c r="N36" s="1043">
        <v>59.715099238089635</v>
      </c>
      <c r="O36" s="1043">
        <v>62.950101133616478</v>
      </c>
      <c r="P36" s="1043">
        <v>61.821135545949318</v>
      </c>
      <c r="Q36" s="1043">
        <v>66.950620504352571</v>
      </c>
      <c r="R36" s="1043">
        <v>62.920104903590172</v>
      </c>
      <c r="S36" s="1043">
        <v>62.621307643848077</v>
      </c>
      <c r="T36" s="1043">
        <v>61.557407559485476</v>
      </c>
      <c r="U36" s="1043">
        <v>59.152805789255552</v>
      </c>
      <c r="V36" s="1043">
        <v>59.132358174052086</v>
      </c>
      <c r="W36" s="1043">
        <v>53.601695855308172</v>
      </c>
      <c r="X36" s="1043">
        <v>55.466815084671829</v>
      </c>
      <c r="Y36" s="1043">
        <v>53.6468301506778</v>
      </c>
      <c r="Z36" s="1043">
        <v>40.368626174332725</v>
      </c>
      <c r="AA36" s="1043">
        <v>43.141397318221991</v>
      </c>
      <c r="AB36" s="1043">
        <v>46.403679373156464</v>
      </c>
      <c r="AC36" s="1043">
        <v>50.528493199247414</v>
      </c>
      <c r="AD36" s="1043">
        <v>41.507748786885266</v>
      </c>
      <c r="AE36" s="1043">
        <v>39.482334657809808</v>
      </c>
      <c r="AF36" s="1043">
        <v>34.570431517636855</v>
      </c>
      <c r="AG36" s="1044">
        <v>37.513548605979608</v>
      </c>
    </row>
    <row r="37" spans="1:33" s="1032" customFormat="1">
      <c r="A37" s="1046" t="s">
        <v>258</v>
      </c>
      <c r="B37" s="351">
        <v>106.83369469367203</v>
      </c>
      <c r="C37" s="351">
        <v>118.79043877966228</v>
      </c>
      <c r="D37" s="351">
        <v>107.05141629488099</v>
      </c>
      <c r="E37" s="351">
        <v>103.59890385782623</v>
      </c>
      <c r="F37" s="351">
        <v>105.45756713809681</v>
      </c>
      <c r="G37" s="351">
        <v>106.86345054881885</v>
      </c>
      <c r="H37" s="351">
        <v>108.35292272881547</v>
      </c>
      <c r="I37" s="351">
        <v>107.43873255077833</v>
      </c>
      <c r="J37" s="351">
        <v>107.16819833130693</v>
      </c>
      <c r="K37" s="351">
        <v>107.87178609094838</v>
      </c>
      <c r="L37" s="351">
        <v>106.99016889406825</v>
      </c>
      <c r="M37" s="351">
        <v>110.53937398580386</v>
      </c>
      <c r="N37" s="351">
        <v>107.08813807816</v>
      </c>
      <c r="O37" s="351">
        <v>105.97771908778401</v>
      </c>
      <c r="P37" s="351">
        <v>103.74307961905374</v>
      </c>
      <c r="Q37" s="351">
        <v>105.25423647641847</v>
      </c>
      <c r="R37" s="351">
        <v>105.11445660309241</v>
      </c>
      <c r="S37" s="351">
        <v>104.79120021082727</v>
      </c>
      <c r="T37" s="351">
        <v>98.814227073257115</v>
      </c>
      <c r="U37" s="351">
        <v>80.776341496841539</v>
      </c>
      <c r="V37" s="351">
        <v>87.97426497303988</v>
      </c>
      <c r="W37" s="351">
        <v>84.352836160267074</v>
      </c>
      <c r="X37" s="351">
        <v>81.069376482976693</v>
      </c>
      <c r="Y37" s="351">
        <v>82.472741689465977</v>
      </c>
      <c r="Z37" s="351">
        <v>79.595621675408353</v>
      </c>
      <c r="AA37" s="351">
        <v>77.161658595220104</v>
      </c>
      <c r="AB37" s="351">
        <v>77.290881407302805</v>
      </c>
      <c r="AC37" s="351">
        <v>76.426501252071901</v>
      </c>
      <c r="AD37" s="351">
        <v>77.062200971610309</v>
      </c>
      <c r="AE37" s="351">
        <v>74.683334918472411</v>
      </c>
      <c r="AF37" s="351">
        <v>67.711854677624459</v>
      </c>
      <c r="AG37" s="281">
        <v>73.072171099651655</v>
      </c>
    </row>
    <row r="38" spans="1:33">
      <c r="A38" s="1046" t="s">
        <v>117</v>
      </c>
      <c r="B38" s="351">
        <v>1.9186256634051833</v>
      </c>
      <c r="C38" s="351">
        <v>1.9010568618377561</v>
      </c>
      <c r="D38" s="351">
        <v>1.9264860850009684</v>
      </c>
      <c r="E38" s="351">
        <v>1.9099221208335337</v>
      </c>
      <c r="F38" s="351">
        <v>1.9444398554588025</v>
      </c>
      <c r="G38" s="351">
        <v>1.8927169118713478</v>
      </c>
      <c r="H38" s="351">
        <v>1.7576719960888545</v>
      </c>
      <c r="I38" s="351">
        <v>1.5391880265579081</v>
      </c>
      <c r="J38" s="351">
        <v>1.3961512858698535</v>
      </c>
      <c r="K38" s="351">
        <v>1.2933436515083307</v>
      </c>
      <c r="L38" s="351">
        <v>1.357101606654197</v>
      </c>
      <c r="M38" s="351">
        <v>1.2909073193516314</v>
      </c>
      <c r="N38" s="351">
        <v>1.2848549932431952</v>
      </c>
      <c r="O38" s="351">
        <v>1.2970971958014721</v>
      </c>
      <c r="P38" s="351">
        <v>1.213825982533792</v>
      </c>
      <c r="Q38" s="351">
        <v>1.2770794477818754</v>
      </c>
      <c r="R38" s="351">
        <v>1.3421654834279371</v>
      </c>
      <c r="S38" s="351">
        <v>1.2526784374569422</v>
      </c>
      <c r="T38" s="351">
        <v>1.2803293846042343</v>
      </c>
      <c r="U38" s="351">
        <v>1.2744463807291839</v>
      </c>
      <c r="V38" s="351">
        <v>1.3202304384820069</v>
      </c>
      <c r="W38" s="351">
        <v>1.3751814676239407</v>
      </c>
      <c r="X38" s="351">
        <v>1.2946544826445487</v>
      </c>
      <c r="Y38" s="351">
        <v>1.2908658734192076</v>
      </c>
      <c r="Z38" s="351">
        <v>1.5189247499891512</v>
      </c>
      <c r="AA38" s="351">
        <v>1.2867138588333065</v>
      </c>
      <c r="AB38" s="351">
        <v>1.2876138302179823</v>
      </c>
      <c r="AC38" s="351">
        <v>1.226126891236675</v>
      </c>
      <c r="AD38" s="351">
        <v>1.1780893374827803</v>
      </c>
      <c r="AE38" s="351">
        <v>1.4482149362011272</v>
      </c>
      <c r="AF38" s="351">
        <v>1.3399714452006217</v>
      </c>
      <c r="AG38" s="281">
        <v>1.4281451826407132</v>
      </c>
    </row>
    <row r="39" spans="1:33" s="1053" customFormat="1">
      <c r="A39" s="1046" t="s">
        <v>307</v>
      </c>
      <c r="B39" s="351">
        <v>85.408598979997791</v>
      </c>
      <c r="C39" s="351">
        <v>93.997220105106123</v>
      </c>
      <c r="D39" s="351">
        <v>90.397094382114716</v>
      </c>
      <c r="E39" s="351">
        <v>86.955975474826189</v>
      </c>
      <c r="F39" s="351">
        <v>81.045456734790946</v>
      </c>
      <c r="G39" s="351">
        <v>80.317094743242222</v>
      </c>
      <c r="H39" s="351">
        <v>88.993028138269494</v>
      </c>
      <c r="I39" s="351">
        <v>84.287386191672979</v>
      </c>
      <c r="J39" s="351">
        <v>88.639054655912048</v>
      </c>
      <c r="K39" s="351">
        <v>90.254433777200006</v>
      </c>
      <c r="L39" s="351">
        <v>86.22590223019931</v>
      </c>
      <c r="M39" s="351">
        <v>91.353440228874774</v>
      </c>
      <c r="N39" s="351">
        <v>86.805507115313389</v>
      </c>
      <c r="O39" s="351">
        <v>91.326089968224068</v>
      </c>
      <c r="P39" s="351">
        <v>95.328205915178529</v>
      </c>
      <c r="Q39" s="351">
        <v>93.710657546967838</v>
      </c>
      <c r="R39" s="351">
        <v>88.781786340170243</v>
      </c>
      <c r="S39" s="351">
        <v>81.052302493557363</v>
      </c>
      <c r="T39" s="351">
        <v>87.568134217129142</v>
      </c>
      <c r="U39" s="351">
        <v>89.541892877654618</v>
      </c>
      <c r="V39" s="351">
        <v>87.547692303812525</v>
      </c>
      <c r="W39" s="351">
        <v>73.660947694197731</v>
      </c>
      <c r="X39" s="351">
        <v>79.657282124779726</v>
      </c>
      <c r="Y39" s="351">
        <v>82.067507174242991</v>
      </c>
      <c r="Z39" s="351">
        <v>66.446537788806964</v>
      </c>
      <c r="AA39" s="351">
        <v>69.506680738818432</v>
      </c>
      <c r="AB39" s="351">
        <v>69.585664466020461</v>
      </c>
      <c r="AC39" s="351">
        <v>69.388909296816394</v>
      </c>
      <c r="AD39" s="351">
        <v>65.471421684889648</v>
      </c>
      <c r="AE39" s="351">
        <v>63.801691487221234</v>
      </c>
      <c r="AF39" s="351">
        <v>60.208796700368708</v>
      </c>
      <c r="AG39" s="281">
        <v>64.49675875282999</v>
      </c>
    </row>
    <row r="40" spans="1:33" s="1053" customFormat="1">
      <c r="A40" s="1046" t="s">
        <v>71</v>
      </c>
      <c r="B40" s="351">
        <v>11.630192775269011</v>
      </c>
      <c r="C40" s="351">
        <v>11.634757573300112</v>
      </c>
      <c r="D40" s="351">
        <v>11.760655653095647</v>
      </c>
      <c r="E40" s="351">
        <v>11.978811022646468</v>
      </c>
      <c r="F40" s="351">
        <v>11.784863481799977</v>
      </c>
      <c r="G40" s="351">
        <v>11.994169028537806</v>
      </c>
      <c r="H40" s="351">
        <v>12.245059784484072</v>
      </c>
      <c r="I40" s="351">
        <v>12.346941977022455</v>
      </c>
      <c r="J40" s="351">
        <v>12.584285686184467</v>
      </c>
      <c r="K40" s="351">
        <v>12.598551091360001</v>
      </c>
      <c r="L40" s="351">
        <v>12.634965269444496</v>
      </c>
      <c r="M40" s="351">
        <v>12.680890167953603</v>
      </c>
      <c r="N40" s="351">
        <v>12.29619161164962</v>
      </c>
      <c r="O40" s="351">
        <v>12.178286031414157</v>
      </c>
      <c r="P40" s="351">
        <v>12.781631728869323</v>
      </c>
      <c r="Q40" s="351">
        <v>12.482694884560052</v>
      </c>
      <c r="R40" s="351">
        <v>12.130209112281426</v>
      </c>
      <c r="S40" s="351">
        <v>12.011893800806016</v>
      </c>
      <c r="T40" s="351">
        <v>12.39392931704645</v>
      </c>
      <c r="U40" s="351">
        <v>12.530970407216316</v>
      </c>
      <c r="V40" s="351">
        <v>12.127474955677682</v>
      </c>
      <c r="W40" s="351">
        <v>12.032304820535662</v>
      </c>
      <c r="X40" s="351">
        <v>11.576126765126496</v>
      </c>
      <c r="Y40" s="351">
        <v>12.11447884803294</v>
      </c>
      <c r="Z40" s="351">
        <v>12.127327121729017</v>
      </c>
      <c r="AA40" s="351">
        <v>12.072414500073187</v>
      </c>
      <c r="AB40" s="351">
        <v>11.40240838596543</v>
      </c>
      <c r="AC40" s="351">
        <v>10.973387810513099</v>
      </c>
      <c r="AD40" s="351">
        <v>11.137854555943838</v>
      </c>
      <c r="AE40" s="351">
        <v>10.864949590238671</v>
      </c>
      <c r="AF40" s="351">
        <v>11.174253278997021</v>
      </c>
      <c r="AG40" s="281">
        <v>11.431675896868573</v>
      </c>
    </row>
    <row r="41" spans="1:33">
      <c r="A41" s="1047" t="s">
        <v>118</v>
      </c>
      <c r="B41" s="401">
        <v>118.74420737808327</v>
      </c>
      <c r="C41" s="401">
        <v>121.83936527474317</v>
      </c>
      <c r="D41" s="401">
        <v>124.44650157031762</v>
      </c>
      <c r="E41" s="401">
        <v>125.26356922523416</v>
      </c>
      <c r="F41" s="401">
        <v>126.47419201048814</v>
      </c>
      <c r="G41" s="401">
        <v>127.34430304941952</v>
      </c>
      <c r="H41" s="401">
        <v>127.1682174203584</v>
      </c>
      <c r="I41" s="401">
        <v>129.37225786100305</v>
      </c>
      <c r="J41" s="401">
        <v>132.91552137785374</v>
      </c>
      <c r="K41" s="401">
        <v>136.04566445116035</v>
      </c>
      <c r="L41" s="401">
        <v>136.01497136212566</v>
      </c>
      <c r="M41" s="401">
        <v>139.08173735808668</v>
      </c>
      <c r="N41" s="401">
        <v>140.50099895681251</v>
      </c>
      <c r="O41" s="401">
        <v>138.70829890332601</v>
      </c>
      <c r="P41" s="401">
        <v>138.8002154787271</v>
      </c>
      <c r="Q41" s="401">
        <v>136.40070444357181</v>
      </c>
      <c r="R41" s="401">
        <v>136.08965416974226</v>
      </c>
      <c r="S41" s="401">
        <v>134.8484255207168</v>
      </c>
      <c r="T41" s="401">
        <v>129.08122232951635</v>
      </c>
      <c r="U41" s="401">
        <v>127.6895761801957</v>
      </c>
      <c r="V41" s="401">
        <v>128.46568782580866</v>
      </c>
      <c r="W41" s="401">
        <v>129.50457737787576</v>
      </c>
      <c r="X41" s="401">
        <v>127.77033639230091</v>
      </c>
      <c r="Y41" s="401">
        <v>126.95215967049715</v>
      </c>
      <c r="Z41" s="401">
        <v>126.97643046816026</v>
      </c>
      <c r="AA41" s="401">
        <v>128.33504848963707</v>
      </c>
      <c r="AB41" s="401">
        <v>128.39494800774091</v>
      </c>
      <c r="AC41" s="401">
        <v>128.84114360083541</v>
      </c>
      <c r="AD41" s="401">
        <v>126.09481309831321</v>
      </c>
      <c r="AE41" s="401">
        <v>126.0348783610679</v>
      </c>
      <c r="AF41" s="401">
        <v>104.96542591644722</v>
      </c>
      <c r="AG41" s="661">
        <v>118.0214100656336</v>
      </c>
    </row>
    <row r="42" spans="1:33">
      <c r="A42" s="1049" t="s">
        <v>308</v>
      </c>
      <c r="B42" s="351">
        <v>111.95562620162067</v>
      </c>
      <c r="C42" s="351">
        <v>114.8947925049699</v>
      </c>
      <c r="D42" s="351">
        <v>117.72049373753694</v>
      </c>
      <c r="E42" s="351">
        <v>118.46499296368032</v>
      </c>
      <c r="F42" s="351">
        <v>119.74175536464328</v>
      </c>
      <c r="G42" s="351">
        <v>120.28304803114328</v>
      </c>
      <c r="H42" s="351">
        <v>119.73752718493451</v>
      </c>
      <c r="I42" s="351">
        <v>121.85027817369861</v>
      </c>
      <c r="J42" s="351">
        <v>125.22151808611822</v>
      </c>
      <c r="K42" s="351">
        <v>128.09697721502383</v>
      </c>
      <c r="L42" s="351">
        <v>128.07211619150817</v>
      </c>
      <c r="M42" s="351">
        <v>131.31603729098001</v>
      </c>
      <c r="N42" s="351">
        <v>132.86303003826688</v>
      </c>
      <c r="O42" s="351">
        <v>131.45996645814026</v>
      </c>
      <c r="P42" s="351">
        <v>131.75914510163597</v>
      </c>
      <c r="Q42" s="351">
        <v>129.60992699690328</v>
      </c>
      <c r="R42" s="351">
        <v>129.58116390881804</v>
      </c>
      <c r="S42" s="351">
        <v>128.54762104124728</v>
      </c>
      <c r="T42" s="351">
        <v>122.84473459912552</v>
      </c>
      <c r="U42" s="351">
        <v>121.49872617479762</v>
      </c>
      <c r="V42" s="351">
        <v>122.41937015211215</v>
      </c>
      <c r="W42" s="351">
        <v>123.38588894869386</v>
      </c>
      <c r="X42" s="351">
        <v>121.56625487440336</v>
      </c>
      <c r="Y42" s="351">
        <v>120.95262490024982</v>
      </c>
      <c r="Z42" s="351">
        <v>121.22699363899443</v>
      </c>
      <c r="AA42" s="351">
        <v>122.63980744506563</v>
      </c>
      <c r="AB42" s="351">
        <v>122.66785254700767</v>
      </c>
      <c r="AC42" s="351">
        <v>122.88255219638955</v>
      </c>
      <c r="AD42" s="351">
        <v>120.09086567594146</v>
      </c>
      <c r="AE42" s="351">
        <v>119.9524839012463</v>
      </c>
      <c r="AF42" s="351">
        <v>100.40456506024502</v>
      </c>
      <c r="AG42" s="281">
        <v>113.26558916570217</v>
      </c>
    </row>
    <row r="43" spans="1:33">
      <c r="A43" s="1050" t="s">
        <v>309</v>
      </c>
      <c r="B43" s="1051">
        <v>65.150483941990487</v>
      </c>
      <c r="C43" s="1051">
        <v>66.132997327824555</v>
      </c>
      <c r="D43" s="1051">
        <v>67.739342456037605</v>
      </c>
      <c r="E43" s="1051">
        <v>68.22827219862755</v>
      </c>
      <c r="F43" s="1051">
        <v>68.502642817171491</v>
      </c>
      <c r="G43" s="1051">
        <v>69.077162634455604</v>
      </c>
      <c r="H43" s="1051">
        <v>68.495439459681307</v>
      </c>
      <c r="I43" s="1051">
        <v>68.655134128946983</v>
      </c>
      <c r="J43" s="1051">
        <v>70.678471578098126</v>
      </c>
      <c r="K43" s="1051">
        <v>72.234488836359901</v>
      </c>
      <c r="L43" s="1051">
        <v>72.361842839004794</v>
      </c>
      <c r="M43" s="1051">
        <v>74.884034047535437</v>
      </c>
      <c r="N43" s="1051">
        <v>75.772568625826722</v>
      </c>
      <c r="O43" s="1051">
        <v>75.448498647655683</v>
      </c>
      <c r="P43" s="1051">
        <v>74.832051263832469</v>
      </c>
      <c r="Q43" s="1051">
        <v>73.351733596320145</v>
      </c>
      <c r="R43" s="1051">
        <v>73.180137658375685</v>
      </c>
      <c r="S43" s="1051">
        <v>72.744072070182625</v>
      </c>
      <c r="T43" s="1051">
        <v>69.931860656134759</v>
      </c>
      <c r="U43" s="1051">
        <v>70.237199844420275</v>
      </c>
      <c r="V43" s="1051">
        <v>70.144984728362047</v>
      </c>
      <c r="W43" s="1051">
        <v>69.884407794485028</v>
      </c>
      <c r="X43" s="1051">
        <v>69.320994044693379</v>
      </c>
      <c r="Y43" s="1051">
        <v>68.836219379624083</v>
      </c>
      <c r="Z43" s="1051">
        <v>69.517520953846471</v>
      </c>
      <c r="AA43" s="1051">
        <v>69.897810069308576</v>
      </c>
      <c r="AB43" s="1051">
        <v>70.437555427147458</v>
      </c>
      <c r="AC43" s="1051">
        <v>69.508724765698716</v>
      </c>
      <c r="AD43" s="1051">
        <v>67.590608580195848</v>
      </c>
      <c r="AE43" s="1051">
        <v>67.885088887976252</v>
      </c>
      <c r="AF43" s="1051">
        <v>54.66324301622047</v>
      </c>
      <c r="AG43" s="1052">
        <v>62.327907182846978</v>
      </c>
    </row>
    <row r="44" spans="1:33">
      <c r="A44" s="1050" t="s">
        <v>310</v>
      </c>
      <c r="B44" s="1051">
        <v>17.786298725509958</v>
      </c>
      <c r="C44" s="1051">
        <v>18.734038286432625</v>
      </c>
      <c r="D44" s="1051">
        <v>19.047992677121044</v>
      </c>
      <c r="E44" s="1051">
        <v>19.446114674722086</v>
      </c>
      <c r="F44" s="1051">
        <v>19.737957230540871</v>
      </c>
      <c r="G44" s="1051">
        <v>19.514529616778411</v>
      </c>
      <c r="H44" s="1051">
        <v>19.618175545923336</v>
      </c>
      <c r="I44" s="1051">
        <v>20.284694262714076</v>
      </c>
      <c r="J44" s="1051">
        <v>20.734494784026662</v>
      </c>
      <c r="K44" s="1051">
        <v>20.844917995372438</v>
      </c>
      <c r="L44" s="1051">
        <v>20.205316964308174</v>
      </c>
      <c r="M44" s="1051">
        <v>20.571590549391338</v>
      </c>
      <c r="N44" s="1051">
        <v>20.701083924319736</v>
      </c>
      <c r="O44" s="1051">
        <v>20.448393146461697</v>
      </c>
      <c r="P44" s="1051">
        <v>20.058339838740356</v>
      </c>
      <c r="Q44" s="1051">
        <v>19.673475421297574</v>
      </c>
      <c r="R44" s="1051">
        <v>19.636466012725148</v>
      </c>
      <c r="S44" s="1051">
        <v>19.221188385867148</v>
      </c>
      <c r="T44" s="1051">
        <v>18.11543057869747</v>
      </c>
      <c r="U44" s="1051">
        <v>18.210981195741496</v>
      </c>
      <c r="V44" s="1051">
        <v>18.745830256801806</v>
      </c>
      <c r="W44" s="1051">
        <v>19.132493005147712</v>
      </c>
      <c r="X44" s="1051">
        <v>18.911191456404396</v>
      </c>
      <c r="Y44" s="1051">
        <v>19.029628031390633</v>
      </c>
      <c r="Z44" s="1051">
        <v>18.791830358486248</v>
      </c>
      <c r="AA44" s="1051">
        <v>19.320080267738803</v>
      </c>
      <c r="AB44" s="1051">
        <v>18.889046184196189</v>
      </c>
      <c r="AC44" s="1051">
        <v>19.223570499349023</v>
      </c>
      <c r="AD44" s="1051">
        <v>18.840313071406342</v>
      </c>
      <c r="AE44" s="1051">
        <v>18.800046489729702</v>
      </c>
      <c r="AF44" s="1051">
        <v>15.64776850648051</v>
      </c>
      <c r="AG44" s="1052">
        <v>17.542224306886659</v>
      </c>
    </row>
    <row r="45" spans="1:33">
      <c r="A45" s="1050" t="s">
        <v>311</v>
      </c>
      <c r="B45" s="1051">
        <v>28.414323518454669</v>
      </c>
      <c r="C45" s="1051">
        <v>29.418775135818127</v>
      </c>
      <c r="D45" s="1051">
        <v>30.301159810641856</v>
      </c>
      <c r="E45" s="1051">
        <v>29.991026244416322</v>
      </c>
      <c r="F45" s="1051">
        <v>30.792124213801333</v>
      </c>
      <c r="G45" s="1051">
        <v>31.062018432538082</v>
      </c>
      <c r="H45" s="1051">
        <v>30.986433362694981</v>
      </c>
      <c r="I45" s="1051">
        <v>32.138127554525688</v>
      </c>
      <c r="J45" s="1051">
        <v>32.858742646113683</v>
      </c>
      <c r="K45" s="1051">
        <v>34.040146489030299</v>
      </c>
      <c r="L45" s="1051">
        <v>34.448294526127889</v>
      </c>
      <c r="M45" s="1051">
        <v>34.727470335075495</v>
      </c>
      <c r="N45" s="1051">
        <v>35.16642984579439</v>
      </c>
      <c r="O45" s="1051">
        <v>34.356820598939592</v>
      </c>
      <c r="P45" s="1051">
        <v>35.608411150225919</v>
      </c>
      <c r="Q45" s="1051">
        <v>35.316527517443276</v>
      </c>
      <c r="R45" s="1051">
        <v>35.516389914017147</v>
      </c>
      <c r="S45" s="1051">
        <v>35.326650764937469</v>
      </c>
      <c r="T45" s="1051">
        <v>33.519774264275888</v>
      </c>
      <c r="U45" s="1051">
        <v>31.717405979198087</v>
      </c>
      <c r="V45" s="1051">
        <v>32.210372435191886</v>
      </c>
      <c r="W45" s="1051">
        <v>33.033458606757151</v>
      </c>
      <c r="X45" s="1051">
        <v>32.009215143196812</v>
      </c>
      <c r="Y45" s="1051">
        <v>31.768056049617272</v>
      </c>
      <c r="Z45" s="1051">
        <v>31.605411541343152</v>
      </c>
      <c r="AA45" s="1051">
        <v>32.109001813021003</v>
      </c>
      <c r="AB45" s="1051">
        <v>32.028118073424217</v>
      </c>
      <c r="AC45" s="1051">
        <v>32.839469555578674</v>
      </c>
      <c r="AD45" s="1051">
        <v>32.347742180141942</v>
      </c>
      <c r="AE45" s="1051">
        <v>31.952781067223423</v>
      </c>
      <c r="AF45" s="1051">
        <v>28.975826782268136</v>
      </c>
      <c r="AG45" s="1052">
        <v>32.066040086650602</v>
      </c>
    </row>
    <row r="46" spans="1:33" s="1032" customFormat="1">
      <c r="A46" s="1050" t="s">
        <v>312</v>
      </c>
      <c r="B46" s="1051">
        <v>0.60452001566556124</v>
      </c>
      <c r="C46" s="1051">
        <v>0.60898175489459216</v>
      </c>
      <c r="D46" s="1051">
        <v>0.63199879373644297</v>
      </c>
      <c r="E46" s="1051">
        <v>0.7995798459143536</v>
      </c>
      <c r="F46" s="1051">
        <v>0.70903110312959461</v>
      </c>
      <c r="G46" s="1051">
        <v>0.62933734737119362</v>
      </c>
      <c r="H46" s="1051">
        <v>0.63747881663487727</v>
      </c>
      <c r="I46" s="1051">
        <v>0.77232222751185187</v>
      </c>
      <c r="J46" s="1051">
        <v>0.94980907787974034</v>
      </c>
      <c r="K46" s="1051">
        <v>0.97742389426120457</v>
      </c>
      <c r="L46" s="1051">
        <v>1.0566618620673196</v>
      </c>
      <c r="M46" s="1051">
        <v>1.1329423589777283</v>
      </c>
      <c r="N46" s="1051">
        <v>1.2229476423260339</v>
      </c>
      <c r="O46" s="1051">
        <v>1.2062540650832898</v>
      </c>
      <c r="P46" s="1051">
        <v>1.2603428488372328</v>
      </c>
      <c r="Q46" s="1051">
        <v>1.2681904618422952</v>
      </c>
      <c r="R46" s="1051">
        <v>1.248170323700083</v>
      </c>
      <c r="S46" s="1051">
        <v>1.2557098202600467</v>
      </c>
      <c r="T46" s="1051">
        <v>1.2776691000173843</v>
      </c>
      <c r="U46" s="1051">
        <v>1.3331391554377887</v>
      </c>
      <c r="V46" s="1051">
        <v>1.3181827317563912</v>
      </c>
      <c r="W46" s="1051">
        <v>1.3355295423039608</v>
      </c>
      <c r="X46" s="1051">
        <v>1.3248542301087705</v>
      </c>
      <c r="Y46" s="1051">
        <v>1.3187214396178109</v>
      </c>
      <c r="Z46" s="1051">
        <v>1.3122307853185609</v>
      </c>
      <c r="AA46" s="1051">
        <v>1.3129152949972378</v>
      </c>
      <c r="AB46" s="1051">
        <v>1.3131328622398197</v>
      </c>
      <c r="AC46" s="1051">
        <v>1.3107873757631494</v>
      </c>
      <c r="AD46" s="1051">
        <v>1.3122018441973171</v>
      </c>
      <c r="AE46" s="1051">
        <v>1.3145674563169396</v>
      </c>
      <c r="AF46" s="1051">
        <v>1.1177267552758887</v>
      </c>
      <c r="AG46" s="1052">
        <v>1.3294175893179403</v>
      </c>
    </row>
    <row r="47" spans="1:33">
      <c r="A47" s="1049" t="s">
        <v>313</v>
      </c>
      <c r="B47" s="351">
        <v>1.078430655952429</v>
      </c>
      <c r="C47" s="351">
        <v>1.0446290980792936</v>
      </c>
      <c r="D47" s="351">
        <v>0.99473156026656884</v>
      </c>
      <c r="E47" s="351">
        <v>0.92042178621213544</v>
      </c>
      <c r="F47" s="351">
        <v>0.85469653479214913</v>
      </c>
      <c r="G47" s="351">
        <v>0.81660271560178965</v>
      </c>
      <c r="H47" s="351">
        <v>0.79084914769844816</v>
      </c>
      <c r="I47" s="351">
        <v>0.78333769039330681</v>
      </c>
      <c r="J47" s="351">
        <v>0.74551213753527368</v>
      </c>
      <c r="K47" s="351">
        <v>0.75114573051412958</v>
      </c>
      <c r="L47" s="351">
        <v>0.76455904713045353</v>
      </c>
      <c r="M47" s="351">
        <v>0.72700176060474708</v>
      </c>
      <c r="N47" s="351">
        <v>0.74846306719086497</v>
      </c>
      <c r="O47" s="351">
        <v>0.71627110731168808</v>
      </c>
      <c r="P47" s="351">
        <v>0.70554045401862886</v>
      </c>
      <c r="Q47" s="351">
        <v>0.63847387093701025</v>
      </c>
      <c r="R47" s="351">
        <v>0.61405365387342226</v>
      </c>
      <c r="S47" s="351">
        <v>0.57550460875153853</v>
      </c>
      <c r="T47" s="351">
        <v>0.58313149865204694</v>
      </c>
      <c r="U47" s="351">
        <v>0.53009746067660313</v>
      </c>
      <c r="V47" s="351">
        <v>0.50249634423605138</v>
      </c>
      <c r="W47" s="351">
        <v>0.51261453876702812</v>
      </c>
      <c r="X47" s="351">
        <v>0.49970614804166419</v>
      </c>
      <c r="Y47" s="351">
        <v>0.49387426161910025</v>
      </c>
      <c r="Z47" s="351">
        <v>0.41781626579013054</v>
      </c>
      <c r="AA47" s="351">
        <v>0.41186706973125436</v>
      </c>
      <c r="AB47" s="351">
        <v>0.38764576505389264</v>
      </c>
      <c r="AC47" s="351">
        <v>0.40927208405538018</v>
      </c>
      <c r="AD47" s="351">
        <v>0.36477079684615915</v>
      </c>
      <c r="AE47" s="351">
        <v>0.3646301341214041</v>
      </c>
      <c r="AF47" s="351">
        <v>0.30444574214235082</v>
      </c>
      <c r="AG47" s="281">
        <v>0.30760167283081957</v>
      </c>
    </row>
    <row r="48" spans="1:33">
      <c r="A48" s="1049" t="s">
        <v>314</v>
      </c>
      <c r="B48" s="351">
        <v>0.12668000983264144</v>
      </c>
      <c r="C48" s="351">
        <v>0.13994197697504182</v>
      </c>
      <c r="D48" s="351">
        <v>0.14658879399936398</v>
      </c>
      <c r="E48" s="351">
        <v>9.4624256466344869E-2</v>
      </c>
      <c r="F48" s="351">
        <v>9.6217835919204214E-2</v>
      </c>
      <c r="G48" s="351">
        <v>9.5494346018379639E-2</v>
      </c>
      <c r="H48" s="351">
        <v>9.7247246477815491E-2</v>
      </c>
      <c r="I48" s="351">
        <v>9.319178371039942E-2</v>
      </c>
      <c r="J48" s="351">
        <v>0.1024173657356786</v>
      </c>
      <c r="K48" s="351">
        <v>0.12130306993948353</v>
      </c>
      <c r="L48" s="351">
        <v>0.12185987003163247</v>
      </c>
      <c r="M48" s="351">
        <v>0.10538185198197189</v>
      </c>
      <c r="N48" s="351">
        <v>0.11398382242239197</v>
      </c>
      <c r="O48" s="351">
        <v>0.11708027580281813</v>
      </c>
      <c r="P48" s="351">
        <v>0.12081316066544005</v>
      </c>
      <c r="Q48" s="351">
        <v>0.13424132177369705</v>
      </c>
      <c r="R48" s="351">
        <v>0.13400001136916692</v>
      </c>
      <c r="S48" s="351">
        <v>0.12593149321001992</v>
      </c>
      <c r="T48" s="351">
        <v>0.12840925476768272</v>
      </c>
      <c r="U48" s="351">
        <v>0.13683822219457736</v>
      </c>
      <c r="V48" s="351">
        <v>0.14311504307430803</v>
      </c>
      <c r="W48" s="351">
        <v>0.13954999785403363</v>
      </c>
      <c r="X48" s="351">
        <v>0.1315096183713568</v>
      </c>
      <c r="Y48" s="351">
        <v>0.13129478155309035</v>
      </c>
      <c r="Z48" s="351">
        <v>0.12618679728268084</v>
      </c>
      <c r="AA48" s="351">
        <v>0.12051388873684456</v>
      </c>
      <c r="AB48" s="351">
        <v>0.10877222371814584</v>
      </c>
      <c r="AC48" s="351">
        <v>0.1027260998077528</v>
      </c>
      <c r="AD48" s="351">
        <v>0.10883652305718731</v>
      </c>
      <c r="AE48" s="351">
        <v>0.11275988976505294</v>
      </c>
      <c r="AF48" s="351">
        <v>0.12129773040919015</v>
      </c>
      <c r="AG48" s="281">
        <v>0.12520276873393843</v>
      </c>
    </row>
    <row r="49" spans="1:33">
      <c r="A49" s="1049" t="s">
        <v>594</v>
      </c>
      <c r="B49" s="351">
        <v>1.5686797938426742</v>
      </c>
      <c r="C49" s="351">
        <v>1.7036700163641301</v>
      </c>
      <c r="D49" s="351">
        <v>1.5387198474117385</v>
      </c>
      <c r="E49" s="351">
        <v>1.7312085268680468</v>
      </c>
      <c r="F49" s="351">
        <v>1.6301246825790912</v>
      </c>
      <c r="G49" s="351">
        <v>1.5614977620921258</v>
      </c>
      <c r="H49" s="351">
        <v>1.51414543773768</v>
      </c>
      <c r="I49" s="351">
        <v>1.5128354961790085</v>
      </c>
      <c r="J49" s="351">
        <v>1.5130547386478341</v>
      </c>
      <c r="K49" s="351">
        <v>1.5792815825945532</v>
      </c>
      <c r="L49" s="351">
        <v>1.5177832877557318</v>
      </c>
      <c r="M49" s="351">
        <v>1.6116194561238115</v>
      </c>
      <c r="N49" s="351">
        <v>1.5686589893393705</v>
      </c>
      <c r="O49" s="351">
        <v>1.5854091347506596</v>
      </c>
      <c r="P49" s="351">
        <v>1.3998361002917585</v>
      </c>
      <c r="Q49" s="351">
        <v>1.3411320047440383</v>
      </c>
      <c r="R49" s="351">
        <v>1.2151207568865758</v>
      </c>
      <c r="S49" s="351">
        <v>1.0982180291038666</v>
      </c>
      <c r="T49" s="351">
        <v>1.0457864400551935</v>
      </c>
      <c r="U49" s="351">
        <v>1.1068062846819031</v>
      </c>
      <c r="V49" s="351">
        <v>1.0666612125106256</v>
      </c>
      <c r="W49" s="351">
        <v>1.1333226424553813</v>
      </c>
      <c r="X49" s="351">
        <v>1.1377719468706995</v>
      </c>
      <c r="Y49" s="351">
        <v>0.98689672719772759</v>
      </c>
      <c r="Z49" s="351">
        <v>0.9770311553808636</v>
      </c>
      <c r="AA49" s="351">
        <v>0.94509618390019634</v>
      </c>
      <c r="AB49" s="351">
        <v>0.90884074515937241</v>
      </c>
      <c r="AC49" s="351">
        <v>1.0319488683589237</v>
      </c>
      <c r="AD49" s="351">
        <v>0.98276467495585074</v>
      </c>
      <c r="AE49" s="351">
        <v>0.98990456008732586</v>
      </c>
      <c r="AF49" s="351">
        <v>1.0186038609973413</v>
      </c>
      <c r="AG49" s="281">
        <v>1.0185621910579279</v>
      </c>
    </row>
    <row r="50" spans="1:33">
      <c r="A50" s="1049" t="s">
        <v>595</v>
      </c>
      <c r="B50" s="351">
        <v>3.3653005918210228</v>
      </c>
      <c r="C50" s="351">
        <v>3.3882565132876166</v>
      </c>
      <c r="D50" s="351">
        <v>3.3589036826798448</v>
      </c>
      <c r="E50" s="351">
        <v>3.3330782075399989</v>
      </c>
      <c r="F50" s="351">
        <v>3.416953597160735</v>
      </c>
      <c r="G50" s="351">
        <v>3.8164526569962289</v>
      </c>
      <c r="H50" s="351">
        <v>4.238429656860907</v>
      </c>
      <c r="I50" s="351">
        <v>4.3200882428989695</v>
      </c>
      <c r="J50" s="351">
        <v>4.4658769702066241</v>
      </c>
      <c r="K50" s="351">
        <v>4.6088424576086124</v>
      </c>
      <c r="L50" s="351">
        <v>4.7134066878845315</v>
      </c>
      <c r="M50" s="351">
        <v>4.4375762556866398</v>
      </c>
      <c r="N50" s="351">
        <v>4.258213742479894</v>
      </c>
      <c r="O50" s="351">
        <v>3.8651574330203693</v>
      </c>
      <c r="P50" s="351">
        <v>3.8279626411182113</v>
      </c>
      <c r="Q50" s="351">
        <v>3.739403741359288</v>
      </c>
      <c r="R50" s="351">
        <v>3.6127349428890447</v>
      </c>
      <c r="S50" s="351">
        <v>3.5523526311038971</v>
      </c>
      <c r="T50" s="351">
        <v>3.5629528508950337</v>
      </c>
      <c r="U50" s="351">
        <v>3.4858956576913394</v>
      </c>
      <c r="V50" s="351">
        <v>3.391451031173859</v>
      </c>
      <c r="W50" s="351">
        <v>3.4029516542615719</v>
      </c>
      <c r="X50" s="351">
        <v>3.4509016240744081</v>
      </c>
      <c r="Y50" s="351">
        <v>3.3953874553202903</v>
      </c>
      <c r="Z50" s="351">
        <v>3.2324559849217556</v>
      </c>
      <c r="AA50" s="351">
        <v>3.219823885055654</v>
      </c>
      <c r="AB50" s="351">
        <v>3.3168091674468254</v>
      </c>
      <c r="AC50" s="351">
        <v>3.4109605640243572</v>
      </c>
      <c r="AD50" s="351">
        <v>3.5429155176628204</v>
      </c>
      <c r="AE50" s="351">
        <v>3.5976379119255228</v>
      </c>
      <c r="AF50" s="351">
        <v>2.1094143932588798</v>
      </c>
      <c r="AG50" s="281">
        <v>2.2987733047682362</v>
      </c>
    </row>
    <row r="51" spans="1:33">
      <c r="A51" s="1049" t="s">
        <v>315</v>
      </c>
      <c r="B51" s="351">
        <v>0.64949012501382708</v>
      </c>
      <c r="C51" s="351">
        <v>0.66807516506719378</v>
      </c>
      <c r="D51" s="351">
        <v>0.68706394842316654</v>
      </c>
      <c r="E51" s="351">
        <v>0.71924348446731634</v>
      </c>
      <c r="F51" s="351">
        <v>0.73444399539367355</v>
      </c>
      <c r="G51" s="351">
        <v>0.77120753756771088</v>
      </c>
      <c r="H51" s="351">
        <v>0.7900187466490497</v>
      </c>
      <c r="I51" s="351">
        <v>0.81252647412275747</v>
      </c>
      <c r="J51" s="351">
        <v>0.86714207961010925</v>
      </c>
      <c r="K51" s="351">
        <v>0.88811439547975146</v>
      </c>
      <c r="L51" s="351">
        <v>0.82524627781512983</v>
      </c>
      <c r="M51" s="351">
        <v>0.8841207427095068</v>
      </c>
      <c r="N51" s="351">
        <v>0.94864929711311585</v>
      </c>
      <c r="O51" s="351">
        <v>0.96441449430022053</v>
      </c>
      <c r="P51" s="351">
        <v>0.98691802099710446</v>
      </c>
      <c r="Q51" s="351">
        <v>0.93752650785449021</v>
      </c>
      <c r="R51" s="351">
        <v>0.93258089590600302</v>
      </c>
      <c r="S51" s="351">
        <v>0.94879771730018436</v>
      </c>
      <c r="T51" s="351">
        <v>0.91620768602088642</v>
      </c>
      <c r="U51" s="351">
        <v>0.93121238015365704</v>
      </c>
      <c r="V51" s="351">
        <v>0.94259404270165881</v>
      </c>
      <c r="W51" s="351">
        <v>0.93024959584389788</v>
      </c>
      <c r="X51" s="351">
        <v>0.98419218053942514</v>
      </c>
      <c r="Y51" s="351">
        <v>0.99208154455713093</v>
      </c>
      <c r="Z51" s="351">
        <v>0.99594662579039683</v>
      </c>
      <c r="AA51" s="351">
        <v>0.99794001714750769</v>
      </c>
      <c r="AB51" s="351">
        <v>1.005027559355</v>
      </c>
      <c r="AC51" s="351">
        <v>1.003683788199438</v>
      </c>
      <c r="AD51" s="351">
        <v>1.0046599098497406</v>
      </c>
      <c r="AE51" s="351">
        <v>1.0174619639222968</v>
      </c>
      <c r="AF51" s="351">
        <v>1.0070991293944342</v>
      </c>
      <c r="AG51" s="281">
        <v>1.0056809625405119</v>
      </c>
    </row>
    <row r="52" spans="1:33">
      <c r="A52" s="1047" t="s">
        <v>119</v>
      </c>
      <c r="B52" s="401">
        <v>393.32467418894021</v>
      </c>
      <c r="C52" s="401">
        <v>418.26820376057549</v>
      </c>
      <c r="D52" s="401">
        <v>406.5438183635863</v>
      </c>
      <c r="E52" s="401">
        <v>387.97654838740812</v>
      </c>
      <c r="F52" s="401">
        <v>381.80448473540372</v>
      </c>
      <c r="G52" s="401">
        <v>386.16068238855422</v>
      </c>
      <c r="H52" s="401">
        <v>401.26838847214259</v>
      </c>
      <c r="I52" s="401">
        <v>393.84197266447705</v>
      </c>
      <c r="J52" s="401">
        <v>413.53231824717977</v>
      </c>
      <c r="K52" s="401">
        <v>412.08037805810005</v>
      </c>
      <c r="L52" s="401">
        <v>406.7286141240599</v>
      </c>
      <c r="M52" s="401">
        <v>411.51395970054966</v>
      </c>
      <c r="N52" s="401">
        <v>407.69078999326837</v>
      </c>
      <c r="O52" s="401">
        <v>412.43759232016617</v>
      </c>
      <c r="P52" s="401">
        <v>413.68809427031181</v>
      </c>
      <c r="Q52" s="401">
        <v>416.07599330365258</v>
      </c>
      <c r="R52" s="401">
        <v>406.37837661230446</v>
      </c>
      <c r="S52" s="401">
        <v>396.57780810721249</v>
      </c>
      <c r="T52" s="401">
        <v>390.69524988103876</v>
      </c>
      <c r="U52" s="401">
        <v>370.96603313189291</v>
      </c>
      <c r="V52" s="401">
        <v>376.56770867087283</v>
      </c>
      <c r="W52" s="401">
        <v>354.52754337580836</v>
      </c>
      <c r="X52" s="401">
        <v>356.83459133250022</v>
      </c>
      <c r="Y52" s="401">
        <v>358.54458340633607</v>
      </c>
      <c r="Z52" s="401">
        <v>327.03346797842647</v>
      </c>
      <c r="AA52" s="401">
        <v>331.50391350080412</v>
      </c>
      <c r="AB52" s="401">
        <v>334.36519547040405</v>
      </c>
      <c r="AC52" s="401">
        <v>337.38456205072089</v>
      </c>
      <c r="AD52" s="401">
        <v>322.45212843512502</v>
      </c>
      <c r="AE52" s="401">
        <v>316.31540395101115</v>
      </c>
      <c r="AF52" s="401">
        <v>279.97073353627485</v>
      </c>
      <c r="AG52" s="661">
        <v>305.96370960360412</v>
      </c>
    </row>
    <row r="53" spans="1:33">
      <c r="A53" s="1054" t="s">
        <v>120</v>
      </c>
      <c r="B53" s="1055">
        <v>30.189869888773487</v>
      </c>
      <c r="C53" s="1055">
        <v>29.129482991847571</v>
      </c>
      <c r="D53" s="1055">
        <v>30.61084585451027</v>
      </c>
      <c r="E53" s="1055">
        <v>32.2863765209216</v>
      </c>
      <c r="F53" s="1055">
        <v>33.125381462749623</v>
      </c>
      <c r="G53" s="1055">
        <v>32.977024554065274</v>
      </c>
      <c r="H53" s="1055">
        <v>31.691561327459727</v>
      </c>
      <c r="I53" s="1055">
        <v>32.848773579350876</v>
      </c>
      <c r="J53" s="1055">
        <v>32.141507570976941</v>
      </c>
      <c r="K53" s="1055">
        <v>33.014351494304591</v>
      </c>
      <c r="L53" s="1055">
        <v>33.441210339983243</v>
      </c>
      <c r="M53" s="1055">
        <v>33.79757456084689</v>
      </c>
      <c r="N53" s="1055">
        <v>34.462637470699889</v>
      </c>
      <c r="O53" s="1055">
        <v>33.631342410623382</v>
      </c>
      <c r="P53" s="1055">
        <v>33.551899946154201</v>
      </c>
      <c r="Q53" s="1055">
        <v>32.782642266992433</v>
      </c>
      <c r="R53" s="1055">
        <v>33.488409325374938</v>
      </c>
      <c r="S53" s="1055">
        <v>34.003018515917894</v>
      </c>
      <c r="T53" s="1055">
        <v>33.03885121941456</v>
      </c>
      <c r="U53" s="1055">
        <v>34.420826915653777</v>
      </c>
      <c r="V53" s="1055">
        <v>34.114897498577093</v>
      </c>
      <c r="W53" s="1055">
        <v>36.528777466691089</v>
      </c>
      <c r="X53" s="1055">
        <v>35.806600451816593</v>
      </c>
      <c r="Y53" s="1055">
        <v>35.407635631918936</v>
      </c>
      <c r="Z53" s="1055">
        <v>38.826738820669135</v>
      </c>
      <c r="AA53" s="1055">
        <v>38.712981434931322</v>
      </c>
      <c r="AB53" s="1055">
        <v>38.399615075698165</v>
      </c>
      <c r="AC53" s="1055">
        <v>38.188215494420284</v>
      </c>
      <c r="AD53" s="1055">
        <v>39.104971553531719</v>
      </c>
      <c r="AE53" s="1055">
        <v>39.844685648185305</v>
      </c>
      <c r="AF53" s="1055">
        <v>37.491570847653335</v>
      </c>
      <c r="AG53" s="1056">
        <v>38.573662941444269</v>
      </c>
    </row>
    <row r="54" spans="1:33">
      <c r="A54" s="1054" t="s">
        <v>121</v>
      </c>
      <c r="B54" s="1055">
        <v>94.28302118784822</v>
      </c>
      <c r="C54" s="1055">
        <v>94.30022246577407</v>
      </c>
      <c r="D54" s="1055">
        <v>94.595261620126621</v>
      </c>
      <c r="E54" s="1055">
        <v>94.572582991524484</v>
      </c>
      <c r="F54" s="1055">
        <v>94.676829684520499</v>
      </c>
      <c r="G54" s="1055">
        <v>94.454989466206499</v>
      </c>
      <c r="H54" s="1055">
        <v>94.156802394373813</v>
      </c>
      <c r="I54" s="1055">
        <v>94.185786186567128</v>
      </c>
      <c r="J54" s="1055">
        <v>94.211358303397148</v>
      </c>
      <c r="K54" s="1055">
        <v>94.157338811050423</v>
      </c>
      <c r="L54" s="1055">
        <v>94.160308169701068</v>
      </c>
      <c r="M54" s="1055">
        <v>94.416448762706551</v>
      </c>
      <c r="N54" s="1055">
        <v>94.563761841370678</v>
      </c>
      <c r="O54" s="1055">
        <v>94.774406071955696</v>
      </c>
      <c r="P54" s="1055">
        <v>94.927190600672901</v>
      </c>
      <c r="Q54" s="1055">
        <v>95.021449871266725</v>
      </c>
      <c r="R54" s="1055">
        <v>95.217498126046891</v>
      </c>
      <c r="S54" s="1055">
        <v>95.327491251648667</v>
      </c>
      <c r="T54" s="1055">
        <v>95.168555411978957</v>
      </c>
      <c r="U54" s="1055">
        <v>95.151640258667996</v>
      </c>
      <c r="V54" s="1055">
        <v>95.293437667266517</v>
      </c>
      <c r="W54" s="1055">
        <v>95.275311071570513</v>
      </c>
      <c r="X54" s="1055">
        <v>95.144349077356424</v>
      </c>
      <c r="Y54" s="1055">
        <v>95.27417667740427</v>
      </c>
      <c r="Z54" s="1055">
        <v>95.472044057335879</v>
      </c>
      <c r="AA54" s="1055">
        <v>95.562209145827111</v>
      </c>
      <c r="AB54" s="1055">
        <v>95.539469776966641</v>
      </c>
      <c r="AC54" s="1055">
        <v>95.375241760577467</v>
      </c>
      <c r="AD54" s="1055">
        <v>95.238545286005845</v>
      </c>
      <c r="AE54" s="1055">
        <v>95.174038695545377</v>
      </c>
      <c r="AF54" s="1055">
        <v>95.654892250108475</v>
      </c>
      <c r="AG54" s="1056">
        <v>95.970374445376777</v>
      </c>
    </row>
    <row r="55" spans="1:33">
      <c r="A55" s="1046" t="s">
        <v>596</v>
      </c>
      <c r="B55" s="1057">
        <v>-31.196247916113176</v>
      </c>
      <c r="C55" s="1057">
        <v>-31.329077240775263</v>
      </c>
      <c r="D55" s="1057">
        <v>-29.13587998594631</v>
      </c>
      <c r="E55" s="1057">
        <v>-32.122189335609704</v>
      </c>
      <c r="F55" s="1057">
        <v>-33.187759352206434</v>
      </c>
      <c r="G55" s="1057">
        <v>-36.010352376920146</v>
      </c>
      <c r="H55" s="1057">
        <v>-41.512348989790191</v>
      </c>
      <c r="I55" s="1057">
        <v>-41.159137862772631</v>
      </c>
      <c r="J55" s="1057">
        <v>-42.638031005460164</v>
      </c>
      <c r="K55" s="1057">
        <v>-45.521771821475305</v>
      </c>
      <c r="L55" s="1057">
        <v>-28.253329201864972</v>
      </c>
      <c r="M55" s="1057">
        <v>-39.841751595944274</v>
      </c>
      <c r="N55" s="1057">
        <v>-48.474806576717036</v>
      </c>
      <c r="O55" s="1057">
        <v>-51.370673346748198</v>
      </c>
      <c r="P55" s="1057">
        <v>-54.333360963382432</v>
      </c>
      <c r="Q55" s="1057">
        <v>-54.984338750052196</v>
      </c>
      <c r="R55" s="1057">
        <v>-56.608083677867207</v>
      </c>
      <c r="S55" s="1057">
        <v>-56.007799106655256</v>
      </c>
      <c r="T55" s="1057">
        <v>-55.93402949048599</v>
      </c>
      <c r="U55" s="1057">
        <v>-45.585695244070322</v>
      </c>
      <c r="V55" s="1057">
        <v>-46.296537655229017</v>
      </c>
      <c r="W55" s="1057">
        <v>-46.376019398749115</v>
      </c>
      <c r="X55" s="1057">
        <v>-48.778453158871557</v>
      </c>
      <c r="Y55" s="1057">
        <v>-51.969393793053626</v>
      </c>
      <c r="Z55" s="1057">
        <v>-45.927167818630565</v>
      </c>
      <c r="AA55" s="1057">
        <v>-42.114980053523595</v>
      </c>
      <c r="AB55" s="1057">
        <v>-32.647917271995091</v>
      </c>
      <c r="AC55" s="1057">
        <v>-23.729116754056037</v>
      </c>
      <c r="AD55" s="1057">
        <v>-21.004097034590096</v>
      </c>
      <c r="AE55" s="1057">
        <v>-19.303374071071392</v>
      </c>
      <c r="AF55" s="1057">
        <v>-20.944969945494197</v>
      </c>
      <c r="AG55" s="1058">
        <v>-20.794030244928276</v>
      </c>
    </row>
    <row r="56" spans="1:33">
      <c r="A56" s="1059" t="s">
        <v>122</v>
      </c>
      <c r="B56" s="1060">
        <v>362.12842627282703</v>
      </c>
      <c r="C56" s="1060">
        <v>386.9391265198002</v>
      </c>
      <c r="D56" s="1060">
        <v>377.40793837763999</v>
      </c>
      <c r="E56" s="1060">
        <v>355.85435905179838</v>
      </c>
      <c r="F56" s="1060">
        <v>348.61672538319726</v>
      </c>
      <c r="G56" s="1060">
        <v>350.15033001163408</v>
      </c>
      <c r="H56" s="1060">
        <v>359.75603948235238</v>
      </c>
      <c r="I56" s="1060">
        <v>352.68283480170442</v>
      </c>
      <c r="J56" s="1060">
        <v>370.89428724171961</v>
      </c>
      <c r="K56" s="1060">
        <v>366.55860623662477</v>
      </c>
      <c r="L56" s="1060">
        <v>378.47528492219493</v>
      </c>
      <c r="M56" s="1060">
        <v>371.67220810460537</v>
      </c>
      <c r="N56" s="1060">
        <v>359.21598341655135</v>
      </c>
      <c r="O56" s="1060">
        <v>361.06691897341796</v>
      </c>
      <c r="P56" s="1060">
        <v>359.35473330692935</v>
      </c>
      <c r="Q56" s="1060">
        <v>361.09165455360039</v>
      </c>
      <c r="R56" s="1060">
        <v>349.77029293443724</v>
      </c>
      <c r="S56" s="1060">
        <v>340.57000900055721</v>
      </c>
      <c r="T56" s="1060">
        <v>334.76122039055275</v>
      </c>
      <c r="U56" s="1060">
        <v>325.38033788782258</v>
      </c>
      <c r="V56" s="1060">
        <v>330.2711710156438</v>
      </c>
      <c r="W56" s="1060">
        <v>308.15152397705924</v>
      </c>
      <c r="X56" s="1060">
        <v>308.05613817362865</v>
      </c>
      <c r="Y56" s="1060">
        <v>306.57518961328242</v>
      </c>
      <c r="Z56" s="1060">
        <v>281.10630015979592</v>
      </c>
      <c r="AA56" s="1060">
        <v>289.38893344728052</v>
      </c>
      <c r="AB56" s="1060">
        <v>301.71727819840896</v>
      </c>
      <c r="AC56" s="1060">
        <v>313.65544529666488</v>
      </c>
      <c r="AD56" s="1060">
        <v>301.44803140053494</v>
      </c>
      <c r="AE56" s="1060">
        <v>297.01202987993975</v>
      </c>
      <c r="AF56" s="1060">
        <v>259.02576359078063</v>
      </c>
      <c r="AG56" s="1061">
        <v>285.16967935867586</v>
      </c>
    </row>
    <row r="57" spans="1:33">
      <c r="A57" s="1072"/>
      <c r="B57" s="1063"/>
      <c r="C57" s="1063"/>
      <c r="D57" s="1063"/>
      <c r="E57" s="1063"/>
      <c r="F57" s="1063"/>
      <c r="G57" s="1063"/>
      <c r="H57" s="1063"/>
      <c r="I57" s="1063"/>
      <c r="J57" s="1063"/>
      <c r="K57" s="1063"/>
      <c r="L57" s="1063"/>
      <c r="M57" s="1063"/>
      <c r="N57" s="1063"/>
      <c r="O57" s="1063"/>
      <c r="P57" s="1063"/>
      <c r="Q57" s="1063"/>
      <c r="R57" s="1063"/>
      <c r="S57" s="1063"/>
      <c r="T57" s="1063"/>
      <c r="U57" s="1063"/>
      <c r="V57" s="1063"/>
      <c r="W57" s="1063"/>
      <c r="X57" s="1063"/>
      <c r="Y57" s="1063"/>
      <c r="Z57" s="1063"/>
      <c r="AA57" s="1063"/>
      <c r="AB57" s="1063"/>
      <c r="AC57" s="1063"/>
      <c r="AD57" s="1063"/>
      <c r="AE57" s="1063"/>
      <c r="AF57" s="1032"/>
    </row>
    <row r="58" spans="1:33">
      <c r="A58" s="1064" t="s">
        <v>524</v>
      </c>
      <c r="B58" s="1065"/>
      <c r="C58" s="1065"/>
      <c r="D58" s="1065"/>
      <c r="E58" s="1065"/>
      <c r="F58" s="1065"/>
      <c r="G58" s="1065"/>
      <c r="H58" s="1065"/>
      <c r="I58" s="1065"/>
      <c r="J58" s="1065"/>
      <c r="K58" s="1065"/>
      <c r="L58" s="1065"/>
      <c r="M58" s="1065"/>
      <c r="N58" s="1065"/>
      <c r="O58" s="1065"/>
      <c r="P58" s="1065"/>
      <c r="Q58" s="1065"/>
      <c r="R58" s="1065"/>
      <c r="S58" s="1065"/>
      <c r="T58" s="1065"/>
      <c r="U58" s="1065"/>
      <c r="V58" s="1065"/>
      <c r="W58" s="1065"/>
      <c r="X58" s="1065"/>
      <c r="Y58" s="1065"/>
      <c r="Z58" s="1065"/>
      <c r="AA58" s="1065"/>
      <c r="AB58" s="1065"/>
      <c r="AC58" s="1065"/>
      <c r="AD58" s="1065"/>
      <c r="AE58" s="1057"/>
      <c r="AF58" s="1032"/>
      <c r="AG58" s="1032"/>
    </row>
    <row r="59" spans="1:33">
      <c r="A59" s="1066" t="s">
        <v>123</v>
      </c>
      <c r="B59" s="1067"/>
      <c r="C59" s="1067"/>
      <c r="D59" s="1068"/>
      <c r="E59" s="1067"/>
      <c r="F59" s="1067"/>
      <c r="G59" s="1067"/>
      <c r="H59" s="1067"/>
      <c r="I59" s="1067"/>
      <c r="J59" s="1067"/>
      <c r="K59" s="1067"/>
      <c r="L59" s="1067"/>
      <c r="M59" s="1067"/>
      <c r="N59" s="1067"/>
      <c r="O59" s="1067"/>
      <c r="P59" s="1067"/>
      <c r="Q59" s="1067"/>
      <c r="R59" s="1067"/>
      <c r="S59" s="1067"/>
      <c r="T59" s="1067"/>
      <c r="U59" s="1067"/>
      <c r="V59" s="1067"/>
      <c r="W59" s="1067"/>
      <c r="X59" s="1067"/>
      <c r="Y59" s="1067"/>
      <c r="Z59" s="1067"/>
      <c r="AA59" s="1032"/>
      <c r="AB59" s="1032"/>
      <c r="AC59" s="1032"/>
      <c r="AD59" s="1032"/>
      <c r="AE59" s="1032"/>
      <c r="AF59" s="1032"/>
    </row>
    <row r="60" spans="1:33">
      <c r="A60" s="1066" t="s">
        <v>346</v>
      </c>
      <c r="B60" s="1067"/>
      <c r="C60" s="1067"/>
      <c r="D60" s="1067"/>
      <c r="E60" s="1067"/>
      <c r="F60" s="1067"/>
      <c r="G60" s="1067"/>
      <c r="H60" s="1067"/>
      <c r="I60" s="1067"/>
      <c r="J60" s="1067"/>
      <c r="K60" s="1067"/>
      <c r="L60" s="1067"/>
      <c r="M60" s="1067"/>
      <c r="N60" s="1067"/>
      <c r="O60" s="1067"/>
      <c r="P60" s="1067"/>
      <c r="Q60" s="1067"/>
      <c r="R60" s="1067"/>
      <c r="S60" s="1067"/>
      <c r="T60" s="1067"/>
      <c r="U60" s="1067"/>
      <c r="V60" s="1067"/>
      <c r="W60" s="1067"/>
      <c r="X60" s="1067"/>
      <c r="Y60" s="1067"/>
      <c r="Z60" s="1067"/>
      <c r="AA60" s="1032"/>
      <c r="AB60" s="1032"/>
      <c r="AC60" s="1032"/>
      <c r="AD60" s="1032"/>
      <c r="AE60" s="1032"/>
      <c r="AF60" s="1032"/>
    </row>
    <row r="61" spans="1:33">
      <c r="A61" s="1066" t="s">
        <v>316</v>
      </c>
      <c r="B61" s="1068"/>
      <c r="C61" s="1068"/>
      <c r="D61" s="1068"/>
      <c r="E61" s="1068"/>
      <c r="F61" s="1068"/>
      <c r="G61" s="1068"/>
      <c r="H61" s="1068"/>
      <c r="I61" s="1068"/>
      <c r="J61" s="1068"/>
      <c r="K61" s="1068"/>
      <c r="L61" s="1068"/>
      <c r="M61" s="1068"/>
      <c r="N61" s="1068"/>
      <c r="O61" s="1068"/>
      <c r="P61" s="1068"/>
      <c r="Q61" s="1068"/>
      <c r="R61" s="1068"/>
      <c r="S61" s="1068"/>
      <c r="T61" s="1068"/>
      <c r="U61" s="1068"/>
      <c r="V61" s="1068"/>
      <c r="W61" s="1068"/>
      <c r="X61" s="1068"/>
      <c r="Y61" s="1068"/>
      <c r="Z61" s="1068"/>
      <c r="AA61" s="1068"/>
      <c r="AB61" s="1032"/>
      <c r="AC61" s="1032"/>
      <c r="AD61" s="1032"/>
      <c r="AE61" s="1032"/>
      <c r="AF61" s="1032"/>
    </row>
    <row r="62" spans="1:33">
      <c r="A62" s="1066"/>
      <c r="B62" s="1067"/>
      <c r="C62" s="1067"/>
      <c r="D62" s="1067"/>
      <c r="E62" s="1067"/>
      <c r="F62" s="1067"/>
      <c r="G62" s="1067"/>
      <c r="H62" s="1067"/>
      <c r="I62" s="1067"/>
      <c r="J62" s="1067"/>
      <c r="K62" s="1067"/>
      <c r="L62" s="1067"/>
      <c r="M62" s="1067"/>
      <c r="N62" s="1067"/>
      <c r="O62" s="1067"/>
      <c r="P62" s="1067"/>
      <c r="Q62" s="1067"/>
      <c r="R62" s="1067"/>
      <c r="S62" s="1067"/>
      <c r="T62" s="1067"/>
      <c r="U62" s="1067"/>
      <c r="V62" s="1067"/>
      <c r="W62" s="1067"/>
      <c r="X62" s="1067"/>
      <c r="Y62" s="1067"/>
      <c r="Z62" s="1067"/>
      <c r="AA62" s="1067"/>
      <c r="AB62" s="1067"/>
      <c r="AC62" s="1032"/>
      <c r="AD62" s="1032"/>
      <c r="AE62" s="1032"/>
      <c r="AF62" s="1032"/>
    </row>
    <row r="63" spans="1:33">
      <c r="A63" s="1066"/>
      <c r="B63" s="1067"/>
      <c r="C63" s="1067"/>
      <c r="D63" s="1067"/>
      <c r="E63" s="1067"/>
      <c r="F63" s="1067"/>
      <c r="G63" s="1067"/>
      <c r="H63" s="1067"/>
      <c r="I63" s="1067"/>
      <c r="J63" s="1067"/>
      <c r="K63" s="1067"/>
      <c r="L63" s="1067"/>
      <c r="M63" s="1067"/>
      <c r="N63" s="1067"/>
      <c r="O63" s="1067"/>
      <c r="P63" s="1067"/>
      <c r="Q63" s="1067"/>
      <c r="R63" s="1067"/>
      <c r="S63" s="1067"/>
      <c r="T63" s="1067"/>
      <c r="U63" s="1067"/>
      <c r="V63" s="1067"/>
      <c r="W63" s="1067"/>
      <c r="X63" s="1067"/>
      <c r="Y63" s="1067"/>
      <c r="Z63" s="1067"/>
      <c r="AA63" s="1067"/>
      <c r="AB63" s="1067"/>
      <c r="AC63" s="1032"/>
      <c r="AD63" s="1032"/>
      <c r="AE63" s="1032"/>
      <c r="AF63" s="1032"/>
    </row>
    <row r="64" spans="1:33" ht="12.75">
      <c r="A64" s="1029" t="s">
        <v>333</v>
      </c>
      <c r="B64" s="1030"/>
      <c r="C64" s="1030"/>
      <c r="D64" s="1030"/>
      <c r="E64" s="1030"/>
      <c r="F64" s="1030"/>
      <c r="G64" s="1030"/>
      <c r="H64" s="1030"/>
      <c r="I64" s="1030"/>
      <c r="J64" s="1030"/>
      <c r="K64" s="1030"/>
      <c r="L64" s="1030"/>
      <c r="M64" s="1030"/>
      <c r="N64" s="1030"/>
      <c r="O64" s="1031"/>
      <c r="P64" s="1031"/>
      <c r="Q64" s="1031"/>
      <c r="R64" s="1031"/>
      <c r="S64" s="1031"/>
      <c r="T64" s="1031"/>
      <c r="U64" s="1031"/>
      <c r="V64" s="1031"/>
      <c r="W64" s="1031"/>
      <c r="X64" s="1031"/>
      <c r="Y64" s="1031"/>
      <c r="Z64" s="1031"/>
      <c r="AA64" s="1031"/>
      <c r="AB64" s="1031"/>
      <c r="AC64" s="1031"/>
      <c r="AD64" s="1031"/>
      <c r="AE64" s="1031"/>
      <c r="AF64" s="1034"/>
      <c r="AG64" s="1035" t="s">
        <v>593</v>
      </c>
    </row>
    <row r="65" spans="1:33">
      <c r="A65" s="1036"/>
      <c r="B65" s="1037">
        <v>1990</v>
      </c>
      <c r="C65" s="1037">
        <v>1991</v>
      </c>
      <c r="D65" s="1037">
        <v>1992</v>
      </c>
      <c r="E65" s="1037">
        <v>1993</v>
      </c>
      <c r="F65" s="1037">
        <v>1994</v>
      </c>
      <c r="G65" s="1037">
        <v>1995</v>
      </c>
      <c r="H65" s="1037">
        <v>1996</v>
      </c>
      <c r="I65" s="1037">
        <v>1997</v>
      </c>
      <c r="J65" s="1037">
        <v>1998</v>
      </c>
      <c r="K65" s="1037">
        <v>1999</v>
      </c>
      <c r="L65" s="1037">
        <v>2000</v>
      </c>
      <c r="M65" s="1037">
        <v>2001</v>
      </c>
      <c r="N65" s="1037">
        <v>2002</v>
      </c>
      <c r="O65" s="1037">
        <v>2003</v>
      </c>
      <c r="P65" s="1037">
        <v>2004</v>
      </c>
      <c r="Q65" s="1037">
        <v>2005</v>
      </c>
      <c r="R65" s="1037">
        <v>2006</v>
      </c>
      <c r="S65" s="1037">
        <v>2007</v>
      </c>
      <c r="T65" s="1037">
        <v>2008</v>
      </c>
      <c r="U65" s="1037">
        <v>2009</v>
      </c>
      <c r="V65" s="1037">
        <v>2010</v>
      </c>
      <c r="W65" s="1037">
        <v>2011</v>
      </c>
      <c r="X65" s="1037">
        <v>2012</v>
      </c>
      <c r="Y65" s="1037">
        <v>2013</v>
      </c>
      <c r="Z65" s="1037">
        <v>2014</v>
      </c>
      <c r="AA65" s="1037">
        <v>2015</v>
      </c>
      <c r="AB65" s="1038">
        <v>2016</v>
      </c>
      <c r="AC65" s="1037">
        <v>2017</v>
      </c>
      <c r="AD65" s="1039">
        <v>2018</v>
      </c>
      <c r="AE65" s="1040">
        <v>2019</v>
      </c>
      <c r="AF65" s="1039">
        <v>2020</v>
      </c>
      <c r="AG65" s="1041" t="s">
        <v>523</v>
      </c>
    </row>
    <row r="66" spans="1:33">
      <c r="A66" s="1042" t="s">
        <v>257</v>
      </c>
      <c r="B66" s="1043">
        <v>0</v>
      </c>
      <c r="C66" s="1043">
        <v>0</v>
      </c>
      <c r="D66" s="1043">
        <v>0</v>
      </c>
      <c r="E66" s="1043">
        <v>0</v>
      </c>
      <c r="F66" s="1043">
        <v>0</v>
      </c>
      <c r="G66" s="1043">
        <v>2.2349417391304344E-4</v>
      </c>
      <c r="H66" s="1043">
        <v>1.0089165565217392E-3</v>
      </c>
      <c r="I66" s="1043">
        <v>1.794338939130435E-3</v>
      </c>
      <c r="J66" s="1043">
        <v>2.5797613217391304E-3</v>
      </c>
      <c r="K66" s="1043">
        <v>3.3651837043478265E-3</v>
      </c>
      <c r="L66" s="1043">
        <v>4.1506060869565221E-3</v>
      </c>
      <c r="M66" s="1043">
        <v>5.3332095443478266E-3</v>
      </c>
      <c r="N66" s="1043">
        <v>6.4034273599999992E-3</v>
      </c>
      <c r="O66" s="1043">
        <v>7.3612595339130433E-3</v>
      </c>
      <c r="P66" s="1043">
        <v>8.0789389167443496E-3</v>
      </c>
      <c r="Q66" s="1043">
        <v>8.8934898310496988E-3</v>
      </c>
      <c r="R66" s="1043">
        <v>1.0706540921757849E-2</v>
      </c>
      <c r="S66" s="1043">
        <v>1.0368356416533704E-2</v>
      </c>
      <c r="T66" s="1043">
        <v>9.9400881426335522E-3</v>
      </c>
      <c r="U66" s="1043">
        <v>9.6257107580048143E-3</v>
      </c>
      <c r="V66" s="1043">
        <v>9.3648218904510017E-3</v>
      </c>
      <c r="W66" s="1043">
        <v>1.0451234685587018E-2</v>
      </c>
      <c r="X66" s="1043">
        <v>9.9626644156040733E-3</v>
      </c>
      <c r="Y66" s="1043">
        <v>9.5314714719854712E-3</v>
      </c>
      <c r="Z66" s="1043">
        <v>8.1025072853660954E-3</v>
      </c>
      <c r="AA66" s="1043">
        <v>7.0886491703525158E-3</v>
      </c>
      <c r="AB66" s="1043">
        <v>6.5552910193406111E-3</v>
      </c>
      <c r="AC66" s="1043">
        <v>5.9348211284200479E-3</v>
      </c>
      <c r="AD66" s="1043">
        <v>4.5818810225599646E-3</v>
      </c>
      <c r="AE66" s="1043">
        <v>3.6190511273652064E-3</v>
      </c>
      <c r="AF66" s="1043">
        <v>3.106795488558323E-3</v>
      </c>
      <c r="AG66" s="1044">
        <v>3.106795488558323E-3</v>
      </c>
    </row>
    <row r="67" spans="1:33">
      <c r="A67" s="1046" t="s">
        <v>258</v>
      </c>
      <c r="B67" s="351">
        <v>4.4021999432862877</v>
      </c>
      <c r="C67" s="351">
        <v>5.1243768176149169</v>
      </c>
      <c r="D67" s="351">
        <v>4.4177908788750377</v>
      </c>
      <c r="E67" s="351">
        <v>2.8488735646164853</v>
      </c>
      <c r="F67" s="351">
        <v>1.6041110051158332</v>
      </c>
      <c r="G67" s="351">
        <v>0.95183711888364497</v>
      </c>
      <c r="H67" s="351">
        <v>1.3707776219254635</v>
      </c>
      <c r="I67" s="351">
        <v>1.549294802215706</v>
      </c>
      <c r="J67" s="351">
        <v>1.4486554999867634</v>
      </c>
      <c r="K67" s="351">
        <v>1.9246737998000016</v>
      </c>
      <c r="L67" s="351">
        <v>2.0137181340603005</v>
      </c>
      <c r="M67" s="351">
        <v>2.3507094249411233</v>
      </c>
      <c r="N67" s="351">
        <v>2.5790555483005333</v>
      </c>
      <c r="O67" s="351">
        <v>2.7029422591049777</v>
      </c>
      <c r="P67" s="351">
        <v>2.9593740376775348</v>
      </c>
      <c r="Q67" s="351">
        <v>3.2093630037588325</v>
      </c>
      <c r="R67" s="351">
        <v>3.4614976381422924</v>
      </c>
      <c r="S67" s="351">
        <v>3.3173327824138528</v>
      </c>
      <c r="T67" s="351">
        <v>3.5151934926361545</v>
      </c>
      <c r="U67" s="351">
        <v>3.3682580705840692</v>
      </c>
      <c r="V67" s="351">
        <v>3.3803004080090973</v>
      </c>
      <c r="W67" s="351">
        <v>3.5830498867081619</v>
      </c>
      <c r="X67" s="351">
        <v>3.6789640019518774</v>
      </c>
      <c r="Y67" s="351">
        <v>3.5777719628711484</v>
      </c>
      <c r="Z67" s="351">
        <v>3.4560877762453162</v>
      </c>
      <c r="AA67" s="351">
        <v>3.4925654325220621</v>
      </c>
      <c r="AB67" s="351">
        <v>3.4118652893084067</v>
      </c>
      <c r="AC67" s="351">
        <v>3.3572429005578908</v>
      </c>
      <c r="AD67" s="351">
        <v>2.9912857790478284</v>
      </c>
      <c r="AE67" s="351">
        <v>2.6930763325596949</v>
      </c>
      <c r="AF67" s="351">
        <v>2.4481700370671602</v>
      </c>
      <c r="AG67" s="281">
        <v>2.2250269483108513</v>
      </c>
    </row>
    <row r="68" spans="1:33">
      <c r="A68" s="1046" t="s">
        <v>117</v>
      </c>
      <c r="B68" s="351">
        <v>0</v>
      </c>
      <c r="C68" s="351">
        <v>0</v>
      </c>
      <c r="D68" s="351">
        <v>0</v>
      </c>
      <c r="E68" s="351">
        <v>0</v>
      </c>
      <c r="F68" s="351">
        <v>0</v>
      </c>
      <c r="G68" s="351">
        <v>0</v>
      </c>
      <c r="H68" s="351">
        <v>0</v>
      </c>
      <c r="I68" s="351">
        <v>0</v>
      </c>
      <c r="J68" s="351">
        <v>0</v>
      </c>
      <c r="K68" s="351">
        <v>0</v>
      </c>
      <c r="L68" s="351">
        <v>0</v>
      </c>
      <c r="M68" s="351">
        <v>0</v>
      </c>
      <c r="N68" s="351">
        <v>0</v>
      </c>
      <c r="O68" s="351">
        <v>0</v>
      </c>
      <c r="P68" s="351">
        <v>0</v>
      </c>
      <c r="Q68" s="351">
        <v>0</v>
      </c>
      <c r="R68" s="351">
        <v>0</v>
      </c>
      <c r="S68" s="351">
        <v>0</v>
      </c>
      <c r="T68" s="351">
        <v>0</v>
      </c>
      <c r="U68" s="351">
        <v>0</v>
      </c>
      <c r="V68" s="351">
        <v>0</v>
      </c>
      <c r="W68" s="351">
        <v>0</v>
      </c>
      <c r="X68" s="351">
        <v>0</v>
      </c>
      <c r="Y68" s="351">
        <v>0</v>
      </c>
      <c r="Z68" s="351">
        <v>0</v>
      </c>
      <c r="AA68" s="351">
        <v>0</v>
      </c>
      <c r="AB68" s="351">
        <v>0</v>
      </c>
      <c r="AC68" s="351">
        <v>0</v>
      </c>
      <c r="AD68" s="351">
        <v>0</v>
      </c>
      <c r="AE68" s="351">
        <v>0</v>
      </c>
      <c r="AF68" s="351">
        <v>0</v>
      </c>
      <c r="AG68" s="281">
        <v>0</v>
      </c>
    </row>
    <row r="69" spans="1:33">
      <c r="A69" s="1046" t="s">
        <v>307</v>
      </c>
      <c r="B69" s="351">
        <v>0</v>
      </c>
      <c r="C69" s="351">
        <v>0</v>
      </c>
      <c r="D69" s="351">
        <v>2.2047474685054006E-4</v>
      </c>
      <c r="E69" s="351">
        <v>1.6157387319861181E-2</v>
      </c>
      <c r="F69" s="351">
        <v>0.10846074476836856</v>
      </c>
      <c r="G69" s="351">
        <v>0.59092130538448073</v>
      </c>
      <c r="H69" s="351">
        <v>1.3810903905957224</v>
      </c>
      <c r="I69" s="351">
        <v>1.913884276326657</v>
      </c>
      <c r="J69" s="351">
        <v>2.1987987513467315</v>
      </c>
      <c r="K69" s="351">
        <v>2.6546790621336251</v>
      </c>
      <c r="L69" s="351">
        <v>3.412768067410874</v>
      </c>
      <c r="M69" s="351">
        <v>3.97526838952788</v>
      </c>
      <c r="N69" s="351">
        <v>4.602042992276016</v>
      </c>
      <c r="O69" s="351">
        <v>5.3855911978795445</v>
      </c>
      <c r="P69" s="351">
        <v>6.2393507331544154</v>
      </c>
      <c r="Q69" s="351">
        <v>6.910671420350905</v>
      </c>
      <c r="R69" s="351">
        <v>7.6845659352956011</v>
      </c>
      <c r="S69" s="351">
        <v>8.3793110893534468</v>
      </c>
      <c r="T69" s="351">
        <v>8.9796007113189695</v>
      </c>
      <c r="U69" s="351">
        <v>9.0017863976590373</v>
      </c>
      <c r="V69" s="351">
        <v>9.4391614220950473</v>
      </c>
      <c r="W69" s="351">
        <v>9.7848734331173848</v>
      </c>
      <c r="X69" s="351">
        <v>9.814689553029849</v>
      </c>
      <c r="Y69" s="351">
        <v>9.7595177547307248</v>
      </c>
      <c r="Z69" s="351">
        <v>9.7529855451782392</v>
      </c>
      <c r="AA69" s="351">
        <v>9.6684558449088893</v>
      </c>
      <c r="AB69" s="351">
        <v>9.4867293413624232</v>
      </c>
      <c r="AC69" s="351">
        <v>9.1451041718277803</v>
      </c>
      <c r="AD69" s="351">
        <v>8.0429490033366324</v>
      </c>
      <c r="AE69" s="351">
        <v>6.7700336432274018</v>
      </c>
      <c r="AF69" s="351">
        <v>6.0254239054661918</v>
      </c>
      <c r="AG69" s="281">
        <v>5.4722011101220778</v>
      </c>
    </row>
    <row r="70" spans="1:33" s="1053" customFormat="1">
      <c r="A70" s="1046" t="s">
        <v>71</v>
      </c>
      <c r="B70" s="351">
        <v>0</v>
      </c>
      <c r="C70" s="351">
        <v>0</v>
      </c>
      <c r="D70" s="351">
        <v>0</v>
      </c>
      <c r="E70" s="351">
        <v>0</v>
      </c>
      <c r="F70" s="351">
        <v>0</v>
      </c>
      <c r="G70" s="351">
        <v>1.4517755270104166E-3</v>
      </c>
      <c r="H70" s="351">
        <v>2.422645049921849E-3</v>
      </c>
      <c r="I70" s="351">
        <v>5.5361064971983084E-3</v>
      </c>
      <c r="J70" s="351">
        <v>2.25736823046764E-2</v>
      </c>
      <c r="K70" s="351">
        <v>3.0527957874254174E-2</v>
      </c>
      <c r="L70" s="351">
        <v>5.8163737431877964E-2</v>
      </c>
      <c r="M70" s="351">
        <v>8.1222409293714368E-2</v>
      </c>
      <c r="N70" s="351">
        <v>8.8031816941894533E-2</v>
      </c>
      <c r="O70" s="351">
        <v>9.4546734642822358E-2</v>
      </c>
      <c r="P70" s="351">
        <v>0.11761979317021651</v>
      </c>
      <c r="Q70" s="351">
        <v>0.12004527594924816</v>
      </c>
      <c r="R70" s="351">
        <v>0.12458639556296842</v>
      </c>
      <c r="S70" s="351">
        <v>0.12505103941006881</v>
      </c>
      <c r="T70" s="351">
        <v>0.15926374275625371</v>
      </c>
      <c r="U70" s="351">
        <v>0.16265216859714204</v>
      </c>
      <c r="V70" s="351">
        <v>0.16221360492883904</v>
      </c>
      <c r="W70" s="351">
        <v>0.18921913777388644</v>
      </c>
      <c r="X70" s="351">
        <v>0.19157043364810006</v>
      </c>
      <c r="Y70" s="351">
        <v>0.18395396286030069</v>
      </c>
      <c r="Z70" s="351">
        <v>0.18248447097216325</v>
      </c>
      <c r="AA70" s="351">
        <v>0.17909807786948551</v>
      </c>
      <c r="AB70" s="351">
        <v>0.17540032638608602</v>
      </c>
      <c r="AC70" s="351">
        <v>0.17212617610350428</v>
      </c>
      <c r="AD70" s="351">
        <v>0.16517420973054686</v>
      </c>
      <c r="AE70" s="351">
        <v>0.15887326450939823</v>
      </c>
      <c r="AF70" s="351">
        <v>0.14535114022220691</v>
      </c>
      <c r="AG70" s="281">
        <v>0.12570543747264884</v>
      </c>
    </row>
    <row r="71" spans="1:33" s="1053" customFormat="1">
      <c r="A71" s="1047" t="s">
        <v>118</v>
      </c>
      <c r="B71" s="401">
        <v>0</v>
      </c>
      <c r="C71" s="401">
        <v>0</v>
      </c>
      <c r="D71" s="401">
        <v>0</v>
      </c>
      <c r="E71" s="401">
        <v>3.1071060922359704E-4</v>
      </c>
      <c r="F71" s="401">
        <v>3.4948321009128681E-2</v>
      </c>
      <c r="G71" s="401">
        <v>0.12502936050823082</v>
      </c>
      <c r="H71" s="401">
        <v>0.24452636720027904</v>
      </c>
      <c r="I71" s="401">
        <v>0.378749694257693</v>
      </c>
      <c r="J71" s="401">
        <v>0.55365922546816648</v>
      </c>
      <c r="K71" s="401">
        <v>0.82652691400241562</v>
      </c>
      <c r="L71" s="401">
        <v>1.1243099298850681</v>
      </c>
      <c r="M71" s="401">
        <v>1.3962230423251627</v>
      </c>
      <c r="N71" s="401">
        <v>1.6690986701869992</v>
      </c>
      <c r="O71" s="401">
        <v>1.9766502018470546</v>
      </c>
      <c r="P71" s="401">
        <v>2.2816188715656165</v>
      </c>
      <c r="Q71" s="401">
        <v>2.3214379549724895</v>
      </c>
      <c r="R71" s="401">
        <v>2.750132416947447</v>
      </c>
      <c r="S71" s="401">
        <v>3.0046528815355411</v>
      </c>
      <c r="T71" s="401">
        <v>3.2548417366066862</v>
      </c>
      <c r="U71" s="401">
        <v>3.2632374783448883</v>
      </c>
      <c r="V71" s="401">
        <v>3.4948414562387451</v>
      </c>
      <c r="W71" s="401">
        <v>3.5689742760559122</v>
      </c>
      <c r="X71" s="401">
        <v>3.6543405384251897</v>
      </c>
      <c r="Y71" s="401">
        <v>3.7019830068442667</v>
      </c>
      <c r="Z71" s="401">
        <v>3.6905477063826058</v>
      </c>
      <c r="AA71" s="401">
        <v>3.5494285508557613</v>
      </c>
      <c r="AB71" s="401">
        <v>3.5010789217994716</v>
      </c>
      <c r="AC71" s="401">
        <v>3.3019822043078535</v>
      </c>
      <c r="AD71" s="401">
        <v>3.0164820361062321</v>
      </c>
      <c r="AE71" s="401">
        <v>2.7311498259619245</v>
      </c>
      <c r="AF71" s="401">
        <v>2.4687081749061628</v>
      </c>
      <c r="AG71" s="661">
        <v>2.2242587006143792</v>
      </c>
    </row>
    <row r="72" spans="1:33">
      <c r="A72" s="1049" t="s">
        <v>308</v>
      </c>
      <c r="B72" s="351">
        <v>0</v>
      </c>
      <c r="C72" s="351">
        <v>0</v>
      </c>
      <c r="D72" s="351">
        <v>0</v>
      </c>
      <c r="E72" s="351">
        <v>3.1071060922359704E-4</v>
      </c>
      <c r="F72" s="351">
        <v>3.1803630621978204E-2</v>
      </c>
      <c r="G72" s="351">
        <v>0.10470491039795612</v>
      </c>
      <c r="H72" s="351">
        <v>0.19509721592564627</v>
      </c>
      <c r="I72" s="351">
        <v>0.30272060014203039</v>
      </c>
      <c r="J72" s="351">
        <v>0.45381461986943605</v>
      </c>
      <c r="K72" s="351">
        <v>0.6978894124006082</v>
      </c>
      <c r="L72" s="351">
        <v>0.96280623271694954</v>
      </c>
      <c r="M72" s="351">
        <v>1.1996537030658596</v>
      </c>
      <c r="N72" s="351">
        <v>1.4367673121697615</v>
      </c>
      <c r="O72" s="351">
        <v>1.7084555690849008</v>
      </c>
      <c r="P72" s="351">
        <v>1.9787145944403386</v>
      </c>
      <c r="Q72" s="351">
        <v>1.993421436941498</v>
      </c>
      <c r="R72" s="351">
        <v>2.400819961413232</v>
      </c>
      <c r="S72" s="351">
        <v>2.6291270208697242</v>
      </c>
      <c r="T72" s="351">
        <v>2.8450959312218376</v>
      </c>
      <c r="U72" s="351">
        <v>2.8396648848398187</v>
      </c>
      <c r="V72" s="351">
        <v>3.0651444457702595</v>
      </c>
      <c r="W72" s="351">
        <v>3.1211211472031541</v>
      </c>
      <c r="X72" s="351">
        <v>3.187330794328068</v>
      </c>
      <c r="Y72" s="351">
        <v>3.2194126716561486</v>
      </c>
      <c r="Z72" s="351">
        <v>3.1994419701909287</v>
      </c>
      <c r="AA72" s="351">
        <v>3.0500710605155081</v>
      </c>
      <c r="AB72" s="351">
        <v>3.002837937385658</v>
      </c>
      <c r="AC72" s="351">
        <v>2.8071938719993277</v>
      </c>
      <c r="AD72" s="351">
        <v>2.5341938978066234</v>
      </c>
      <c r="AE72" s="351">
        <v>2.2717347359078035</v>
      </c>
      <c r="AF72" s="351">
        <v>2.0267618352488799</v>
      </c>
      <c r="AG72" s="281">
        <v>1.7941066086711406</v>
      </c>
    </row>
    <row r="73" spans="1:33">
      <c r="A73" s="1050" t="s">
        <v>309</v>
      </c>
      <c r="B73" s="1051">
        <v>0</v>
      </c>
      <c r="C73" s="1051">
        <v>0</v>
      </c>
      <c r="D73" s="1051">
        <v>0</v>
      </c>
      <c r="E73" s="1051">
        <v>0</v>
      </c>
      <c r="F73" s="1051">
        <v>2.4038877526753957E-2</v>
      </c>
      <c r="G73" s="1051">
        <v>7.8555631411851942E-2</v>
      </c>
      <c r="H73" s="1051">
        <v>0.14366236936382343</v>
      </c>
      <c r="I73" s="1051">
        <v>0.21920418962680885</v>
      </c>
      <c r="J73" s="1051">
        <v>0.32689945195827286</v>
      </c>
      <c r="K73" s="1051">
        <v>0.50610827730790109</v>
      </c>
      <c r="L73" s="1051">
        <v>0.70494186254467672</v>
      </c>
      <c r="M73" s="1051">
        <v>0.87121480512457472</v>
      </c>
      <c r="N73" s="1051">
        <v>1.0393447776733982</v>
      </c>
      <c r="O73" s="1051">
        <v>1.2299651637081361</v>
      </c>
      <c r="P73" s="1051">
        <v>1.4220989480492994</v>
      </c>
      <c r="Q73" s="1051">
        <v>1.3965026364166404</v>
      </c>
      <c r="R73" s="1051">
        <v>1.6858335105975204</v>
      </c>
      <c r="S73" s="1051">
        <v>1.8366077081242886</v>
      </c>
      <c r="T73" s="1051">
        <v>2.000416551706373</v>
      </c>
      <c r="U73" s="1051">
        <v>1.9810574989575298</v>
      </c>
      <c r="V73" s="1051">
        <v>2.1457313981228103</v>
      </c>
      <c r="W73" s="1051">
        <v>2.1711042151726834</v>
      </c>
      <c r="X73" s="1051">
        <v>2.2024131810916296</v>
      </c>
      <c r="Y73" s="1051">
        <v>2.2116771638360753</v>
      </c>
      <c r="Z73" s="1051">
        <v>2.2161952036579056</v>
      </c>
      <c r="AA73" s="1051">
        <v>2.058667382862708</v>
      </c>
      <c r="AB73" s="1051">
        <v>2.0628468297520053</v>
      </c>
      <c r="AC73" s="1051">
        <v>1.881438149068404</v>
      </c>
      <c r="AD73" s="1051">
        <v>1.6703330012491575</v>
      </c>
      <c r="AE73" s="1051">
        <v>1.4662733603893974</v>
      </c>
      <c r="AF73" s="1051">
        <v>1.2824760910281932</v>
      </c>
      <c r="AG73" s="1052">
        <v>1.156341962380516</v>
      </c>
    </row>
    <row r="74" spans="1:33">
      <c r="A74" s="1050" t="s">
        <v>310</v>
      </c>
      <c r="B74" s="1051">
        <v>0</v>
      </c>
      <c r="C74" s="1051">
        <v>0</v>
      </c>
      <c r="D74" s="1051">
        <v>0</v>
      </c>
      <c r="E74" s="1051">
        <v>0</v>
      </c>
      <c r="F74" s="1051">
        <v>6.5950785243155483E-3</v>
      </c>
      <c r="G74" s="1051">
        <v>1.9940662987803833E-2</v>
      </c>
      <c r="H74" s="1051">
        <v>3.6866481084630309E-2</v>
      </c>
      <c r="I74" s="1051">
        <v>5.7280408690500904E-2</v>
      </c>
      <c r="J74" s="1051">
        <v>8.434277141333503E-2</v>
      </c>
      <c r="K74" s="1051">
        <v>0.12579955596388748</v>
      </c>
      <c r="L74" s="1051">
        <v>0.16213703116395342</v>
      </c>
      <c r="M74" s="1051">
        <v>0.20073014074242979</v>
      </c>
      <c r="N74" s="1051">
        <v>0.23746755430219751</v>
      </c>
      <c r="O74" s="1051">
        <v>0.2794307467029693</v>
      </c>
      <c r="P74" s="1051">
        <v>0.32395799731549235</v>
      </c>
      <c r="Q74" s="1051">
        <v>0.32644952631338309</v>
      </c>
      <c r="R74" s="1051">
        <v>0.40854572102433545</v>
      </c>
      <c r="S74" s="1051">
        <v>0.45187149611052757</v>
      </c>
      <c r="T74" s="1051">
        <v>0.47219118840401314</v>
      </c>
      <c r="U74" s="1051">
        <v>0.47522743857199634</v>
      </c>
      <c r="V74" s="1051">
        <v>0.5227706429300969</v>
      </c>
      <c r="W74" s="1051">
        <v>0.54201293438532838</v>
      </c>
      <c r="X74" s="1051">
        <v>0.56814926569542357</v>
      </c>
      <c r="Y74" s="1051">
        <v>0.58863804097741401</v>
      </c>
      <c r="Z74" s="1051">
        <v>0.56768718621946868</v>
      </c>
      <c r="AA74" s="1051">
        <v>0.56272018450947281</v>
      </c>
      <c r="AB74" s="1051">
        <v>0.51382247883354371</v>
      </c>
      <c r="AC74" s="1051">
        <v>0.5089872926629575</v>
      </c>
      <c r="AD74" s="1051">
        <v>0.44863352412788643</v>
      </c>
      <c r="AE74" s="1051">
        <v>0.39671605434639645</v>
      </c>
      <c r="AF74" s="1051">
        <v>0.34770186464327829</v>
      </c>
      <c r="AG74" s="1052">
        <v>0.24559727840877929</v>
      </c>
    </row>
    <row r="75" spans="1:33">
      <c r="A75" s="1050" t="s">
        <v>311</v>
      </c>
      <c r="B75" s="1051">
        <v>0</v>
      </c>
      <c r="C75" s="1051">
        <v>0</v>
      </c>
      <c r="D75" s="1051">
        <v>0</v>
      </c>
      <c r="E75" s="1051">
        <v>3.1071060922359704E-4</v>
      </c>
      <c r="F75" s="1051">
        <v>1.1696745709087004E-3</v>
      </c>
      <c r="G75" s="1051">
        <v>6.2086159983003398E-3</v>
      </c>
      <c r="H75" s="1051">
        <v>1.456836547719257E-2</v>
      </c>
      <c r="I75" s="1051">
        <v>2.6236001824720592E-2</v>
      </c>
      <c r="J75" s="1051">
        <v>4.2572396497828194E-2</v>
      </c>
      <c r="K75" s="1051">
        <v>6.5981579128819592E-2</v>
      </c>
      <c r="L75" s="1051">
        <v>9.5727339008319423E-2</v>
      </c>
      <c r="M75" s="1051">
        <v>0.12770875719885527</v>
      </c>
      <c r="N75" s="1051">
        <v>0.15995498019416585</v>
      </c>
      <c r="O75" s="1051">
        <v>0.19905965867379546</v>
      </c>
      <c r="P75" s="1051">
        <v>0.2326576490755467</v>
      </c>
      <c r="Q75" s="1051">
        <v>0.27046927421147465</v>
      </c>
      <c r="R75" s="1051">
        <v>0.30644072979137588</v>
      </c>
      <c r="S75" s="1051">
        <v>0.34064781663490806</v>
      </c>
      <c r="T75" s="1051">
        <v>0.37248819111145076</v>
      </c>
      <c r="U75" s="1051">
        <v>0.38337994731029196</v>
      </c>
      <c r="V75" s="1051">
        <v>0.39664240471735235</v>
      </c>
      <c r="W75" s="1051">
        <v>0.40800399764514206</v>
      </c>
      <c r="X75" s="1051">
        <v>0.41676834754101472</v>
      </c>
      <c r="Y75" s="1051">
        <v>0.41909746684266014</v>
      </c>
      <c r="Z75" s="1051">
        <v>0.41555958031355456</v>
      </c>
      <c r="AA75" s="1051">
        <v>0.42868349314332693</v>
      </c>
      <c r="AB75" s="1051">
        <v>0.42616862880010892</v>
      </c>
      <c r="AC75" s="1051">
        <v>0.41676843026796573</v>
      </c>
      <c r="AD75" s="1051">
        <v>0.41522737242957969</v>
      </c>
      <c r="AE75" s="1051">
        <v>0.4087453211720099</v>
      </c>
      <c r="AF75" s="1051">
        <v>0.39658387957740832</v>
      </c>
      <c r="AG75" s="1052">
        <v>0.39216736788184559</v>
      </c>
    </row>
    <row r="76" spans="1:33">
      <c r="A76" s="1050" t="s">
        <v>312</v>
      </c>
      <c r="B76" s="1051">
        <v>0</v>
      </c>
      <c r="C76" s="1051">
        <v>0</v>
      </c>
      <c r="D76" s="1051">
        <v>0</v>
      </c>
      <c r="E76" s="1051">
        <v>0</v>
      </c>
      <c r="F76" s="1051">
        <v>0</v>
      </c>
      <c r="G76" s="1051">
        <v>0</v>
      </c>
      <c r="H76" s="1051">
        <v>0</v>
      </c>
      <c r="I76" s="1051">
        <v>0</v>
      </c>
      <c r="J76" s="1051">
        <v>0</v>
      </c>
      <c r="K76" s="1051">
        <v>0</v>
      </c>
      <c r="L76" s="1051">
        <v>0</v>
      </c>
      <c r="M76" s="1051">
        <v>0</v>
      </c>
      <c r="N76" s="1051">
        <v>0</v>
      </c>
      <c r="O76" s="1051">
        <v>0</v>
      </c>
      <c r="P76" s="1051">
        <v>0</v>
      </c>
      <c r="Q76" s="1051">
        <v>0</v>
      </c>
      <c r="R76" s="1051">
        <v>0</v>
      </c>
      <c r="S76" s="1051">
        <v>0</v>
      </c>
      <c r="T76" s="1051">
        <v>0</v>
      </c>
      <c r="U76" s="1051">
        <v>0</v>
      </c>
      <c r="V76" s="1051">
        <v>0</v>
      </c>
      <c r="W76" s="1051">
        <v>0</v>
      </c>
      <c r="X76" s="1051">
        <v>0</v>
      </c>
      <c r="Y76" s="1051">
        <v>0</v>
      </c>
      <c r="Z76" s="1051">
        <v>0</v>
      </c>
      <c r="AA76" s="1051">
        <v>0</v>
      </c>
      <c r="AB76" s="1051">
        <v>0</v>
      </c>
      <c r="AC76" s="1051">
        <v>0</v>
      </c>
      <c r="AD76" s="1051">
        <v>0</v>
      </c>
      <c r="AE76" s="1051">
        <v>0</v>
      </c>
      <c r="AF76" s="1051">
        <v>0</v>
      </c>
      <c r="AG76" s="1052">
        <v>0</v>
      </c>
    </row>
    <row r="77" spans="1:33">
      <c r="A77" s="1049" t="s">
        <v>313</v>
      </c>
      <c r="B77" s="351">
        <v>0</v>
      </c>
      <c r="C77" s="351">
        <v>0</v>
      </c>
      <c r="D77" s="351">
        <v>0</v>
      </c>
      <c r="E77" s="351">
        <v>0</v>
      </c>
      <c r="F77" s="351">
        <v>0</v>
      </c>
      <c r="G77" s="351">
        <v>0</v>
      </c>
      <c r="H77" s="351">
        <v>0</v>
      </c>
      <c r="I77" s="351">
        <v>0</v>
      </c>
      <c r="J77" s="351">
        <v>0</v>
      </c>
      <c r="K77" s="351">
        <v>2.2548647998709721E-3</v>
      </c>
      <c r="L77" s="351">
        <v>6.6194905532204829E-3</v>
      </c>
      <c r="M77" s="351">
        <v>1.0786051301454606E-2</v>
      </c>
      <c r="N77" s="351">
        <v>1.4702222822031595E-2</v>
      </c>
      <c r="O77" s="351">
        <v>1.8303639247988036E-2</v>
      </c>
      <c r="P77" s="351">
        <v>2.1572441802580757E-2</v>
      </c>
      <c r="Q77" s="351">
        <v>2.4803809474078661E-2</v>
      </c>
      <c r="R77" s="351">
        <v>2.8368539338995184E-2</v>
      </c>
      <c r="S77" s="351">
        <v>3.244845686514556E-2</v>
      </c>
      <c r="T77" s="351">
        <v>3.5477331043931699E-2</v>
      </c>
      <c r="U77" s="351">
        <v>3.8622083665811859E-2</v>
      </c>
      <c r="V77" s="351">
        <v>4.1989279678934399E-2</v>
      </c>
      <c r="W77" s="351">
        <v>4.5299429094438098E-2</v>
      </c>
      <c r="X77" s="351">
        <v>4.7292454627406673E-2</v>
      </c>
      <c r="Y77" s="351">
        <v>4.8729822307957173E-2</v>
      </c>
      <c r="Z77" s="351">
        <v>5.0247568717851174E-2</v>
      </c>
      <c r="AA77" s="351">
        <v>5.2063880840751142E-2</v>
      </c>
      <c r="AB77" s="351">
        <v>5.0991419275224881E-2</v>
      </c>
      <c r="AC77" s="351">
        <v>4.9942141598021836E-2</v>
      </c>
      <c r="AD77" s="351">
        <v>4.838246125222271E-2</v>
      </c>
      <c r="AE77" s="351">
        <v>4.6820793845858889E-2</v>
      </c>
      <c r="AF77" s="351">
        <v>4.5720211278188337E-2</v>
      </c>
      <c r="AG77" s="281">
        <v>4.4627369452757269E-2</v>
      </c>
    </row>
    <row r="78" spans="1:33">
      <c r="A78" s="1049" t="s">
        <v>314</v>
      </c>
      <c r="B78" s="351">
        <v>0</v>
      </c>
      <c r="C78" s="351">
        <v>0</v>
      </c>
      <c r="D78" s="351">
        <v>0</v>
      </c>
      <c r="E78" s="351">
        <v>0</v>
      </c>
      <c r="F78" s="351">
        <v>0</v>
      </c>
      <c r="G78" s="351">
        <v>0</v>
      </c>
      <c r="H78" s="351">
        <v>0</v>
      </c>
      <c r="I78" s="351">
        <v>0</v>
      </c>
      <c r="J78" s="351">
        <v>0</v>
      </c>
      <c r="K78" s="351">
        <v>0</v>
      </c>
      <c r="L78" s="351">
        <v>0</v>
      </c>
      <c r="M78" s="351">
        <v>0</v>
      </c>
      <c r="N78" s="351">
        <v>0</v>
      </c>
      <c r="O78" s="351">
        <v>0</v>
      </c>
      <c r="P78" s="351">
        <v>0</v>
      </c>
      <c r="Q78" s="351">
        <v>0</v>
      </c>
      <c r="R78" s="351">
        <v>0</v>
      </c>
      <c r="S78" s="351">
        <v>0</v>
      </c>
      <c r="T78" s="351">
        <v>0</v>
      </c>
      <c r="U78" s="351">
        <v>0</v>
      </c>
      <c r="V78" s="351">
        <v>0</v>
      </c>
      <c r="W78" s="351">
        <v>0</v>
      </c>
      <c r="X78" s="351">
        <v>0</v>
      </c>
      <c r="Y78" s="351">
        <v>0</v>
      </c>
      <c r="Z78" s="351">
        <v>0</v>
      </c>
      <c r="AA78" s="351">
        <v>0</v>
      </c>
      <c r="AB78" s="351">
        <v>0</v>
      </c>
      <c r="AC78" s="351">
        <v>0</v>
      </c>
      <c r="AD78" s="351">
        <v>0</v>
      </c>
      <c r="AE78" s="351">
        <v>0</v>
      </c>
      <c r="AF78" s="351">
        <v>0</v>
      </c>
      <c r="AG78" s="281">
        <v>0</v>
      </c>
    </row>
    <row r="79" spans="1:33" s="1032" customFormat="1">
      <c r="A79" s="1049" t="s">
        <v>594</v>
      </c>
      <c r="B79" s="351">
        <v>0</v>
      </c>
      <c r="C79" s="351">
        <v>0</v>
      </c>
      <c r="D79" s="351">
        <v>0</v>
      </c>
      <c r="E79" s="351">
        <v>0</v>
      </c>
      <c r="F79" s="351">
        <v>2.2400629169519229E-3</v>
      </c>
      <c r="G79" s="351">
        <v>1.3539744083785549E-2</v>
      </c>
      <c r="H79" s="351">
        <v>3.2693543075959459E-2</v>
      </c>
      <c r="I79" s="351">
        <v>5.4318034830897303E-2</v>
      </c>
      <c r="J79" s="351">
        <v>7.813354631396506E-2</v>
      </c>
      <c r="K79" s="351">
        <v>0.10467157751717115</v>
      </c>
      <c r="L79" s="351">
        <v>0.13407777480033112</v>
      </c>
      <c r="M79" s="351">
        <v>0.16588148361348004</v>
      </c>
      <c r="N79" s="351">
        <v>0.19817964458593734</v>
      </c>
      <c r="O79" s="351">
        <v>0.22953295327363871</v>
      </c>
      <c r="P79" s="351">
        <v>0.2597365331635953</v>
      </c>
      <c r="Q79" s="351">
        <v>0.28186809098370574</v>
      </c>
      <c r="R79" s="351">
        <v>0.29986991222467096</v>
      </c>
      <c r="S79" s="351">
        <v>0.32228917468092788</v>
      </c>
      <c r="T79" s="351">
        <v>0.35375328942683126</v>
      </c>
      <c r="U79" s="351">
        <v>0.36550148040816188</v>
      </c>
      <c r="V79" s="351">
        <v>0.3677649369342661</v>
      </c>
      <c r="W79" s="351">
        <v>0.38188929837091007</v>
      </c>
      <c r="X79" s="351">
        <v>0.40132003254365106</v>
      </c>
      <c r="Y79" s="351">
        <v>0.41700918242886631</v>
      </c>
      <c r="Z79" s="351">
        <v>0.42398034212502284</v>
      </c>
      <c r="AA79" s="351">
        <v>0.43051473195503609</v>
      </c>
      <c r="AB79" s="351">
        <v>0.43071440028287905</v>
      </c>
      <c r="AC79" s="351">
        <v>0.42840300127262365</v>
      </c>
      <c r="AD79" s="351">
        <v>0.42470418802457027</v>
      </c>
      <c r="AE79" s="351">
        <v>0.41159361017035473</v>
      </c>
      <c r="AF79" s="351">
        <v>0.39618454491103139</v>
      </c>
      <c r="AG79" s="281">
        <v>0.38548313902241854</v>
      </c>
    </row>
    <row r="80" spans="1:33">
      <c r="A80" s="1049" t="s">
        <v>595</v>
      </c>
      <c r="B80" s="351">
        <v>0</v>
      </c>
      <c r="C80" s="351">
        <v>0</v>
      </c>
      <c r="D80" s="351">
        <v>0</v>
      </c>
      <c r="E80" s="351">
        <v>0</v>
      </c>
      <c r="F80" s="351">
        <v>9.0462747019855519E-4</v>
      </c>
      <c r="G80" s="351">
        <v>6.7847060264891665E-3</v>
      </c>
      <c r="H80" s="351">
        <v>1.6735608198673271E-2</v>
      </c>
      <c r="I80" s="351">
        <v>2.1711059284765327E-2</v>
      </c>
      <c r="J80" s="351">
        <v>2.1711059284765327E-2</v>
      </c>
      <c r="K80" s="351">
        <v>2.1711059284765327E-2</v>
      </c>
      <c r="L80" s="351">
        <v>2.0806431814566772E-2</v>
      </c>
      <c r="M80" s="351">
        <v>1.990180434436822E-2</v>
      </c>
      <c r="N80" s="351">
        <v>1.9449490609268941E-2</v>
      </c>
      <c r="O80" s="351">
        <v>2.0358040240527103E-2</v>
      </c>
      <c r="P80" s="351">
        <v>2.1595302159102037E-2</v>
      </c>
      <c r="Q80" s="351">
        <v>2.1344617573206808E-2</v>
      </c>
      <c r="R80" s="351">
        <v>2.1074003970549191E-2</v>
      </c>
      <c r="S80" s="351">
        <v>2.0788229119743321E-2</v>
      </c>
      <c r="T80" s="351">
        <v>2.0515184914085747E-2</v>
      </c>
      <c r="U80" s="351">
        <v>1.9449029431096009E-2</v>
      </c>
      <c r="V80" s="351">
        <v>1.9942793855285062E-2</v>
      </c>
      <c r="W80" s="351">
        <v>2.0664401387409635E-2</v>
      </c>
      <c r="X80" s="351">
        <v>1.8397256926063813E-2</v>
      </c>
      <c r="Y80" s="351">
        <v>1.6831330451294535E-2</v>
      </c>
      <c r="Z80" s="351">
        <v>1.6877825348802809E-2</v>
      </c>
      <c r="AA80" s="351">
        <v>1.6778877544465765E-2</v>
      </c>
      <c r="AB80" s="351">
        <v>1.6535164855709772E-2</v>
      </c>
      <c r="AC80" s="351">
        <v>1.6443189437880177E-2</v>
      </c>
      <c r="AD80" s="351">
        <v>9.2014890228157478E-3</v>
      </c>
      <c r="AE80" s="351">
        <v>1.0006860379072439E-3</v>
      </c>
      <c r="AF80" s="351">
        <v>4.1583468063169656E-5</v>
      </c>
      <c r="AG80" s="281">
        <v>4.1583468063169656E-5</v>
      </c>
    </row>
    <row r="81" spans="1:33">
      <c r="A81" s="1049" t="s">
        <v>315</v>
      </c>
      <c r="B81" s="351">
        <v>0</v>
      </c>
      <c r="C81" s="351">
        <v>0</v>
      </c>
      <c r="D81" s="351">
        <v>0</v>
      </c>
      <c r="E81" s="351">
        <v>0</v>
      </c>
      <c r="F81" s="351">
        <v>0</v>
      </c>
      <c r="G81" s="351">
        <v>0</v>
      </c>
      <c r="H81" s="351">
        <v>0</v>
      </c>
      <c r="I81" s="351">
        <v>0</v>
      </c>
      <c r="J81" s="351">
        <v>0</v>
      </c>
      <c r="K81" s="351">
        <v>0</v>
      </c>
      <c r="L81" s="351">
        <v>0</v>
      </c>
      <c r="M81" s="351">
        <v>0</v>
      </c>
      <c r="N81" s="351">
        <v>0</v>
      </c>
      <c r="O81" s="351">
        <v>0</v>
      </c>
      <c r="P81" s="351">
        <v>0</v>
      </c>
      <c r="Q81" s="351">
        <v>0</v>
      </c>
      <c r="R81" s="351">
        <v>0</v>
      </c>
      <c r="S81" s="351">
        <v>0</v>
      </c>
      <c r="T81" s="351">
        <v>0</v>
      </c>
      <c r="U81" s="351">
        <v>0</v>
      </c>
      <c r="V81" s="351">
        <v>0</v>
      </c>
      <c r="W81" s="351">
        <v>0</v>
      </c>
      <c r="X81" s="351">
        <v>0</v>
      </c>
      <c r="Y81" s="351">
        <v>0</v>
      </c>
      <c r="Z81" s="351">
        <v>0</v>
      </c>
      <c r="AA81" s="351">
        <v>0</v>
      </c>
      <c r="AB81" s="351">
        <v>0</v>
      </c>
      <c r="AC81" s="351">
        <v>0</v>
      </c>
      <c r="AD81" s="351">
        <v>0</v>
      </c>
      <c r="AE81" s="351">
        <v>0</v>
      </c>
      <c r="AF81" s="351">
        <v>0</v>
      </c>
      <c r="AG81" s="281">
        <v>0</v>
      </c>
    </row>
    <row r="82" spans="1:33">
      <c r="A82" s="1047" t="s">
        <v>119</v>
      </c>
      <c r="B82" s="401">
        <v>4.4021999432862877</v>
      </c>
      <c r="C82" s="401">
        <v>5.1243768176149169</v>
      </c>
      <c r="D82" s="401">
        <v>4.4180113536218881</v>
      </c>
      <c r="E82" s="401">
        <v>2.8653416625455703</v>
      </c>
      <c r="F82" s="401">
        <v>1.7475200708933305</v>
      </c>
      <c r="G82" s="401">
        <v>1.6694630544772802</v>
      </c>
      <c r="H82" s="401">
        <v>2.999825941327908</v>
      </c>
      <c r="I82" s="401">
        <v>3.8492592182363854</v>
      </c>
      <c r="J82" s="401">
        <v>4.2262669204280767</v>
      </c>
      <c r="K82" s="401">
        <v>5.4397729175146443</v>
      </c>
      <c r="L82" s="401">
        <v>6.6131104748750769</v>
      </c>
      <c r="M82" s="401">
        <v>7.8087564756322285</v>
      </c>
      <c r="N82" s="401">
        <v>8.9446324550654435</v>
      </c>
      <c r="O82" s="401">
        <v>10.167091653008312</v>
      </c>
      <c r="P82" s="401">
        <v>11.606042374484529</v>
      </c>
      <c r="Q82" s="401">
        <v>12.570411144862524</v>
      </c>
      <c r="R82" s="401">
        <v>14.031488926870066</v>
      </c>
      <c r="S82" s="401">
        <v>14.836716149129444</v>
      </c>
      <c r="T82" s="401">
        <v>15.918839771460696</v>
      </c>
      <c r="U82" s="401">
        <v>15.805559825943142</v>
      </c>
      <c r="V82" s="401">
        <v>16.485881713162179</v>
      </c>
      <c r="W82" s="401">
        <v>17.136567968340934</v>
      </c>
      <c r="X82" s="401">
        <v>17.349527191470621</v>
      </c>
      <c r="Y82" s="401">
        <v>17.232758158778427</v>
      </c>
      <c r="Z82" s="401">
        <v>17.090208006063691</v>
      </c>
      <c r="AA82" s="401">
        <v>16.896636555326548</v>
      </c>
      <c r="AB82" s="401">
        <v>16.581629169875725</v>
      </c>
      <c r="AC82" s="401">
        <v>15.982390273925448</v>
      </c>
      <c r="AD82" s="401">
        <v>14.220472909243799</v>
      </c>
      <c r="AE82" s="401">
        <v>12.356752117385785</v>
      </c>
      <c r="AF82" s="401">
        <v>11.09076005315028</v>
      </c>
      <c r="AG82" s="661">
        <v>10.050298992008516</v>
      </c>
    </row>
    <row r="83" spans="1:33">
      <c r="A83" s="1054" t="s">
        <v>120</v>
      </c>
      <c r="B83" s="1055">
        <v>0</v>
      </c>
      <c r="C83" s="1055">
        <v>0</v>
      </c>
      <c r="D83" s="1055">
        <v>0</v>
      </c>
      <c r="E83" s="1055">
        <v>1.0843754281908624E-2</v>
      </c>
      <c r="F83" s="1055">
        <v>1.9998809507957831</v>
      </c>
      <c r="G83" s="1055">
        <v>7.4891960126292432</v>
      </c>
      <c r="H83" s="1055">
        <v>8.1513518445019049</v>
      </c>
      <c r="I83" s="1055">
        <v>9.8395476320044963</v>
      </c>
      <c r="J83" s="1055">
        <v>13.100432033575546</v>
      </c>
      <c r="K83" s="1055">
        <v>15.194143699293317</v>
      </c>
      <c r="L83" s="1055">
        <v>17.001227095125863</v>
      </c>
      <c r="M83" s="1055">
        <v>17.88022262804807</v>
      </c>
      <c r="N83" s="1055">
        <v>18.660338237171167</v>
      </c>
      <c r="O83" s="1055">
        <v>19.441648303250901</v>
      </c>
      <c r="P83" s="1055">
        <v>19.658887999424113</v>
      </c>
      <c r="Q83" s="1055">
        <v>18.467478336388794</v>
      </c>
      <c r="R83" s="1055">
        <v>19.599719112352997</v>
      </c>
      <c r="S83" s="1055">
        <v>20.251468393239037</v>
      </c>
      <c r="T83" s="1055">
        <v>20.44647589481972</v>
      </c>
      <c r="U83" s="1055">
        <v>20.646136639770468</v>
      </c>
      <c r="V83" s="1055">
        <v>21.198996311179979</v>
      </c>
      <c r="W83" s="1055">
        <v>20.826657255113375</v>
      </c>
      <c r="X83" s="1055">
        <v>21.063055483274134</v>
      </c>
      <c r="Y83" s="1055">
        <v>21.482243136792722</v>
      </c>
      <c r="Z83" s="1055">
        <v>21.594516023872742</v>
      </c>
      <c r="AA83" s="1055">
        <v>21.006716568906896</v>
      </c>
      <c r="AB83" s="1055">
        <v>21.114203471393342</v>
      </c>
      <c r="AC83" s="1055">
        <v>20.66012747601896</v>
      </c>
      <c r="AD83" s="1055">
        <v>21.212248392565161</v>
      </c>
      <c r="AE83" s="1055">
        <v>22.102489392169915</v>
      </c>
      <c r="AF83" s="1055">
        <v>22.259143314573265</v>
      </c>
      <c r="AG83" s="1056">
        <v>22.131268954117644</v>
      </c>
    </row>
    <row r="84" spans="1:33">
      <c r="A84" s="1054" t="s">
        <v>121</v>
      </c>
      <c r="B84" s="1073" t="s">
        <v>248</v>
      </c>
      <c r="C84" s="1073" t="s">
        <v>248</v>
      </c>
      <c r="D84" s="1073" t="s">
        <v>248</v>
      </c>
      <c r="E84" s="1055">
        <v>100</v>
      </c>
      <c r="F84" s="1055">
        <v>91.001884221193151</v>
      </c>
      <c r="G84" s="1055">
        <v>83.744258126524841</v>
      </c>
      <c r="H84" s="1055">
        <v>79.785758141105546</v>
      </c>
      <c r="I84" s="1055">
        <v>79.926295580338063</v>
      </c>
      <c r="J84" s="1055">
        <v>81.966415259439913</v>
      </c>
      <c r="K84" s="1055">
        <v>84.436380785365273</v>
      </c>
      <c r="L84" s="1055">
        <v>85.635304565474385</v>
      </c>
      <c r="M84" s="1055">
        <v>85.921351152323652</v>
      </c>
      <c r="N84" s="1055">
        <v>86.080429984932636</v>
      </c>
      <c r="O84" s="1055">
        <v>86.431861716780091</v>
      </c>
      <c r="P84" s="1055">
        <v>86.724150957016363</v>
      </c>
      <c r="Q84" s="1055">
        <v>85.870114799821181</v>
      </c>
      <c r="R84" s="1055">
        <v>87.298340495111873</v>
      </c>
      <c r="S84" s="1055">
        <v>87.501855439823629</v>
      </c>
      <c r="T84" s="1055">
        <v>87.411191125623617</v>
      </c>
      <c r="U84" s="1055">
        <v>87.019866120197136</v>
      </c>
      <c r="V84" s="1055">
        <v>87.704821067020916</v>
      </c>
      <c r="W84" s="1055">
        <v>87.451489021442811</v>
      </c>
      <c r="X84" s="1055">
        <v>87.220409833551642</v>
      </c>
      <c r="Y84" s="1055">
        <v>86.96454483189315</v>
      </c>
      <c r="Z84" s="1055">
        <v>86.692876633396835</v>
      </c>
      <c r="AA84" s="1055">
        <v>85.931327164766884</v>
      </c>
      <c r="AB84" s="1055">
        <v>85.768930220009736</v>
      </c>
      <c r="AC84" s="1055">
        <v>85.015414932793647</v>
      </c>
      <c r="AD84" s="1055">
        <v>84.011569353744235</v>
      </c>
      <c r="AE84" s="1055">
        <v>83.178693249012341</v>
      </c>
      <c r="AF84" s="1055">
        <v>82.098072824096292</v>
      </c>
      <c r="AG84" s="1056">
        <v>80.660878528903893</v>
      </c>
    </row>
    <row r="85" spans="1:33">
      <c r="A85" s="1046" t="s">
        <v>596</v>
      </c>
      <c r="B85" s="1057">
        <v>0</v>
      </c>
      <c r="C85" s="1057">
        <v>0</v>
      </c>
      <c r="D85" s="1057">
        <v>0</v>
      </c>
      <c r="E85" s="1057">
        <v>0</v>
      </c>
      <c r="F85" s="1057">
        <v>0</v>
      </c>
      <c r="G85" s="1057">
        <v>0</v>
      </c>
      <c r="H85" s="1057">
        <v>0</v>
      </c>
      <c r="I85" s="1057">
        <v>0</v>
      </c>
      <c r="J85" s="1057">
        <v>0</v>
      </c>
      <c r="K85" s="1057">
        <v>0</v>
      </c>
      <c r="L85" s="1057">
        <v>0</v>
      </c>
      <c r="M85" s="1057">
        <v>0</v>
      </c>
      <c r="N85" s="1057">
        <v>0</v>
      </c>
      <c r="O85" s="1057">
        <v>0</v>
      </c>
      <c r="P85" s="1057">
        <v>0</v>
      </c>
      <c r="Q85" s="1057">
        <v>0</v>
      </c>
      <c r="R85" s="1057">
        <v>0</v>
      </c>
      <c r="S85" s="1057">
        <v>0</v>
      </c>
      <c r="T85" s="1057">
        <v>0</v>
      </c>
      <c r="U85" s="1057">
        <v>0</v>
      </c>
      <c r="V85" s="1057">
        <v>0</v>
      </c>
      <c r="W85" s="1057">
        <v>0</v>
      </c>
      <c r="X85" s="1057">
        <v>0</v>
      </c>
      <c r="Y85" s="1057">
        <v>0</v>
      </c>
      <c r="Z85" s="1057">
        <v>0</v>
      </c>
      <c r="AA85" s="1057">
        <v>0</v>
      </c>
      <c r="AB85" s="1057">
        <v>0</v>
      </c>
      <c r="AC85" s="1057">
        <v>0</v>
      </c>
      <c r="AD85" s="1057">
        <v>0</v>
      </c>
      <c r="AE85" s="1057">
        <v>0</v>
      </c>
      <c r="AF85" s="1057">
        <v>0</v>
      </c>
      <c r="AG85" s="1058">
        <v>0</v>
      </c>
    </row>
    <row r="86" spans="1:33">
      <c r="A86" s="1059" t="s">
        <v>122</v>
      </c>
      <c r="B86" s="1060">
        <v>4.4021999432862877</v>
      </c>
      <c r="C86" s="1060">
        <v>5.1243768176149169</v>
      </c>
      <c r="D86" s="1060">
        <v>4.4180113536218881</v>
      </c>
      <c r="E86" s="1060">
        <v>2.8653416625455703</v>
      </c>
      <c r="F86" s="1060">
        <v>1.7475200708933305</v>
      </c>
      <c r="G86" s="1060">
        <v>1.6694630544772802</v>
      </c>
      <c r="H86" s="1060">
        <v>2.999825941327908</v>
      </c>
      <c r="I86" s="1060">
        <v>3.8492592182363854</v>
      </c>
      <c r="J86" s="1060">
        <v>4.2262669204280767</v>
      </c>
      <c r="K86" s="1060">
        <v>5.4397729175146443</v>
      </c>
      <c r="L86" s="1060">
        <v>6.6131104748750769</v>
      </c>
      <c r="M86" s="1060">
        <v>7.8087564756322285</v>
      </c>
      <c r="N86" s="1060">
        <v>8.9446324550654435</v>
      </c>
      <c r="O86" s="1060">
        <v>10.167091653008312</v>
      </c>
      <c r="P86" s="1060">
        <v>11.606042374484529</v>
      </c>
      <c r="Q86" s="1060">
        <v>12.570411144862524</v>
      </c>
      <c r="R86" s="1060">
        <v>14.031488926870066</v>
      </c>
      <c r="S86" s="1060">
        <v>14.836716149129444</v>
      </c>
      <c r="T86" s="1060">
        <v>15.918839771460696</v>
      </c>
      <c r="U86" s="1060">
        <v>15.805559825943142</v>
      </c>
      <c r="V86" s="1060">
        <v>16.485881713162179</v>
      </c>
      <c r="W86" s="1060">
        <v>17.136567968340934</v>
      </c>
      <c r="X86" s="1060">
        <v>17.349527191470621</v>
      </c>
      <c r="Y86" s="1060">
        <v>17.232758158778427</v>
      </c>
      <c r="Z86" s="1060">
        <v>17.090208006063691</v>
      </c>
      <c r="AA86" s="1060">
        <v>16.896636555326548</v>
      </c>
      <c r="AB86" s="1060">
        <v>16.581629169875725</v>
      </c>
      <c r="AC86" s="1060">
        <v>15.982390273925448</v>
      </c>
      <c r="AD86" s="1060">
        <v>14.220472909243799</v>
      </c>
      <c r="AE86" s="1060">
        <v>12.356752117385785</v>
      </c>
      <c r="AF86" s="1060">
        <v>11.09076005315028</v>
      </c>
      <c r="AG86" s="1061">
        <v>10.050298992008516</v>
      </c>
    </row>
    <row r="87" spans="1:33">
      <c r="A87" s="1072"/>
      <c r="B87" s="1063"/>
      <c r="C87" s="1063"/>
      <c r="D87" s="1063"/>
      <c r="E87" s="1063"/>
      <c r="F87" s="1063"/>
      <c r="G87" s="1063"/>
      <c r="H87" s="1063"/>
      <c r="I87" s="1063"/>
      <c r="J87" s="1063"/>
      <c r="K87" s="1063"/>
      <c r="L87" s="1063"/>
      <c r="M87" s="1063"/>
      <c r="N87" s="1063"/>
      <c r="O87" s="1063"/>
      <c r="P87" s="1063"/>
      <c r="Q87" s="1063"/>
      <c r="R87" s="1063"/>
      <c r="S87" s="1063"/>
      <c r="T87" s="1063"/>
      <c r="U87" s="1063"/>
      <c r="V87" s="1063"/>
      <c r="W87" s="1063"/>
      <c r="X87" s="1063"/>
      <c r="Y87" s="1063"/>
      <c r="Z87" s="1063"/>
      <c r="AA87" s="1063"/>
      <c r="AB87" s="1063"/>
      <c r="AC87" s="1063"/>
      <c r="AD87" s="1063"/>
      <c r="AE87" s="1063"/>
      <c r="AF87" s="1032"/>
    </row>
    <row r="88" spans="1:33">
      <c r="A88" s="1064" t="s">
        <v>524</v>
      </c>
      <c r="B88" s="1065"/>
      <c r="C88" s="1065"/>
      <c r="D88" s="1065"/>
      <c r="E88" s="1065"/>
      <c r="F88" s="1065"/>
      <c r="G88" s="1065"/>
      <c r="H88" s="1065"/>
      <c r="I88" s="1065"/>
      <c r="J88" s="1065"/>
      <c r="K88" s="1065"/>
      <c r="L88" s="1065"/>
      <c r="M88" s="1065"/>
      <c r="N88" s="1065"/>
      <c r="O88" s="1065"/>
      <c r="P88" s="1065"/>
      <c r="Q88" s="1065"/>
      <c r="R88" s="1065"/>
      <c r="S88" s="1065"/>
      <c r="T88" s="1065"/>
      <c r="U88" s="1065"/>
      <c r="V88" s="1065"/>
      <c r="W88" s="1065"/>
      <c r="X88" s="1065"/>
      <c r="Y88" s="1065"/>
      <c r="Z88" s="1065"/>
      <c r="AA88" s="1065"/>
      <c r="AB88" s="1065"/>
      <c r="AC88" s="1065"/>
      <c r="AD88" s="1065"/>
      <c r="AE88" s="1057"/>
      <c r="AF88" s="1032"/>
      <c r="AG88" s="1032"/>
    </row>
    <row r="89" spans="1:33">
      <c r="A89" s="1066" t="s">
        <v>123</v>
      </c>
      <c r="B89" s="1067"/>
      <c r="C89" s="1067"/>
      <c r="D89" s="1068"/>
      <c r="E89" s="1067"/>
      <c r="F89" s="1067"/>
      <c r="G89" s="1067"/>
      <c r="H89" s="1067"/>
      <c r="I89" s="1067"/>
      <c r="J89" s="1067"/>
      <c r="K89" s="1067"/>
      <c r="L89" s="1067"/>
      <c r="M89" s="1067"/>
      <c r="N89" s="1067"/>
      <c r="O89" s="1067"/>
      <c r="P89" s="1067"/>
      <c r="Q89" s="1067"/>
      <c r="R89" s="1067"/>
      <c r="S89" s="1067"/>
      <c r="T89" s="1067"/>
      <c r="U89" s="1067"/>
      <c r="V89" s="1067"/>
      <c r="W89" s="1067"/>
      <c r="X89" s="1067"/>
      <c r="Y89" s="1067"/>
      <c r="Z89" s="1067"/>
      <c r="AA89" s="1032"/>
      <c r="AB89" s="1032"/>
      <c r="AC89" s="1032"/>
      <c r="AD89" s="1032"/>
      <c r="AE89" s="1032"/>
      <c r="AF89" s="1032"/>
    </row>
    <row r="90" spans="1:33">
      <c r="A90" s="1066" t="s">
        <v>346</v>
      </c>
      <c r="B90" s="1067"/>
      <c r="C90" s="1067"/>
      <c r="D90" s="1067"/>
      <c r="E90" s="1067"/>
      <c r="F90" s="1067"/>
      <c r="G90" s="1067"/>
      <c r="H90" s="1067"/>
      <c r="I90" s="1067"/>
      <c r="J90" s="1067"/>
      <c r="K90" s="1067"/>
      <c r="L90" s="1067"/>
      <c r="M90" s="1067"/>
      <c r="N90" s="1067"/>
      <c r="O90" s="1067"/>
      <c r="P90" s="1067"/>
      <c r="Q90" s="1067"/>
      <c r="R90" s="1067"/>
      <c r="S90" s="1067"/>
      <c r="T90" s="1067"/>
      <c r="U90" s="1067"/>
      <c r="V90" s="1067"/>
      <c r="W90" s="1067"/>
      <c r="X90" s="1067"/>
      <c r="Y90" s="1067"/>
      <c r="Z90" s="1067"/>
      <c r="AA90" s="1032"/>
      <c r="AB90" s="1032"/>
      <c r="AC90" s="1032"/>
      <c r="AD90" s="1032"/>
      <c r="AE90" s="1032"/>
      <c r="AF90" s="1032"/>
    </row>
    <row r="91" spans="1:33">
      <c r="A91" s="1066" t="s">
        <v>316</v>
      </c>
      <c r="B91" s="1068"/>
      <c r="C91" s="1068"/>
      <c r="D91" s="1068"/>
      <c r="E91" s="1068"/>
      <c r="F91" s="1068"/>
      <c r="G91" s="1068"/>
      <c r="H91" s="1068"/>
      <c r="I91" s="1068"/>
      <c r="J91" s="1068"/>
      <c r="K91" s="1068"/>
      <c r="L91" s="1068"/>
      <c r="M91" s="1068"/>
      <c r="N91" s="1068"/>
      <c r="O91" s="1068"/>
      <c r="P91" s="1068"/>
      <c r="Q91" s="1068"/>
      <c r="R91" s="1068"/>
      <c r="S91" s="1068"/>
      <c r="T91" s="1068"/>
      <c r="U91" s="1068"/>
      <c r="V91" s="1068"/>
      <c r="W91" s="1068"/>
      <c r="X91" s="1068"/>
      <c r="Y91" s="1068"/>
      <c r="Z91" s="1068"/>
      <c r="AA91" s="1068"/>
      <c r="AB91" s="1032"/>
      <c r="AC91" s="1032"/>
      <c r="AD91" s="1032"/>
      <c r="AE91" s="1032"/>
      <c r="AF91" s="1032"/>
    </row>
    <row r="92" spans="1:33">
      <c r="A92" s="1074" t="s">
        <v>525</v>
      </c>
      <c r="B92" s="1068"/>
      <c r="C92" s="1068"/>
      <c r="D92" s="1068"/>
      <c r="E92" s="1068"/>
      <c r="F92" s="1068"/>
      <c r="G92" s="1068"/>
      <c r="H92" s="1068"/>
      <c r="I92" s="1068"/>
      <c r="J92" s="1068"/>
      <c r="K92" s="1068"/>
      <c r="L92" s="1068"/>
      <c r="M92" s="1068"/>
      <c r="N92" s="1068"/>
      <c r="O92" s="1068"/>
      <c r="P92" s="1068"/>
      <c r="Q92" s="1068"/>
      <c r="R92" s="1068"/>
      <c r="S92" s="1068"/>
      <c r="T92" s="1068"/>
      <c r="U92" s="1068"/>
      <c r="V92" s="1068"/>
      <c r="W92" s="1068"/>
      <c r="X92" s="1068"/>
      <c r="Y92" s="1068"/>
      <c r="Z92" s="1068"/>
      <c r="AA92" s="1068"/>
      <c r="AB92" s="1032"/>
      <c r="AC92" s="1032"/>
      <c r="AD92" s="1032"/>
      <c r="AE92" s="1032"/>
      <c r="AF92" s="1032"/>
    </row>
    <row r="93" spans="1:33">
      <c r="A93" s="1074"/>
      <c r="B93" s="1068"/>
      <c r="C93" s="1068"/>
      <c r="D93" s="1068"/>
      <c r="E93" s="1068"/>
      <c r="F93" s="1068"/>
      <c r="G93" s="1068"/>
      <c r="H93" s="1068"/>
      <c r="I93" s="1068"/>
      <c r="J93" s="1068"/>
      <c r="K93" s="1068"/>
      <c r="L93" s="1068"/>
      <c r="M93" s="1068"/>
      <c r="N93" s="1068"/>
      <c r="O93" s="1068"/>
      <c r="P93" s="1068"/>
      <c r="Q93" s="1068"/>
      <c r="R93" s="1068"/>
      <c r="S93" s="1068"/>
      <c r="T93" s="1068"/>
      <c r="U93" s="1068"/>
      <c r="V93" s="1068"/>
      <c r="W93" s="1068"/>
      <c r="X93" s="1068"/>
      <c r="Y93" s="1068"/>
      <c r="Z93" s="1068"/>
      <c r="AA93" s="1068"/>
      <c r="AB93" s="1032"/>
      <c r="AC93" s="1032"/>
      <c r="AD93" s="1032"/>
      <c r="AE93" s="1032"/>
      <c r="AF93" s="1032"/>
    </row>
    <row r="94" spans="1:33">
      <c r="A94" s="1066"/>
      <c r="B94" s="1068"/>
      <c r="C94" s="1068"/>
      <c r="D94" s="1068"/>
      <c r="E94" s="1068"/>
      <c r="F94" s="1068"/>
      <c r="G94" s="1068"/>
      <c r="H94" s="1068"/>
      <c r="I94" s="1068"/>
      <c r="J94" s="1068"/>
      <c r="K94" s="1068"/>
      <c r="L94" s="1068"/>
      <c r="M94" s="1068"/>
      <c r="N94" s="1068"/>
      <c r="O94" s="1068"/>
      <c r="P94" s="1068"/>
      <c r="Q94" s="1068"/>
      <c r="R94" s="1068"/>
      <c r="S94" s="1068"/>
      <c r="T94" s="1068"/>
      <c r="U94" s="1068"/>
      <c r="V94" s="1068"/>
      <c r="W94" s="1068"/>
      <c r="X94" s="1068"/>
      <c r="Y94" s="1068"/>
      <c r="Z94" s="1068"/>
      <c r="AA94" s="1068"/>
      <c r="AB94" s="1032"/>
      <c r="AC94" s="1032"/>
      <c r="AD94" s="1032"/>
      <c r="AE94" s="1032"/>
      <c r="AF94" s="1032"/>
    </row>
    <row r="95" spans="1:33" ht="14.25">
      <c r="A95" s="1075" t="s">
        <v>599</v>
      </c>
      <c r="B95" s="1035"/>
      <c r="C95" s="1035"/>
      <c r="D95" s="1035"/>
      <c r="E95" s="1035"/>
      <c r="F95" s="1035"/>
      <c r="G95" s="1035"/>
      <c r="H95" s="1035"/>
      <c r="I95" s="1035"/>
      <c r="J95" s="1035"/>
      <c r="K95" s="1035"/>
      <c r="L95" s="1035"/>
      <c r="M95" s="1035"/>
      <c r="N95" s="1035"/>
      <c r="O95" s="1035"/>
      <c r="P95" s="1035"/>
      <c r="Q95" s="1035"/>
      <c r="R95" s="1035"/>
      <c r="S95" s="1032"/>
      <c r="T95" s="1032"/>
      <c r="U95" s="1032"/>
      <c r="V95" s="1032"/>
      <c r="W95" s="1032"/>
      <c r="X95" s="1032"/>
      <c r="Y95" s="1032"/>
      <c r="Z95" s="1032"/>
      <c r="AA95" s="1032"/>
      <c r="AB95" s="1032"/>
      <c r="AC95" s="1032"/>
      <c r="AD95" s="1032"/>
      <c r="AE95" s="1032"/>
      <c r="AF95" s="1032"/>
    </row>
    <row r="96" spans="1:33">
      <c r="A96" s="1048"/>
      <c r="B96" s="1035"/>
      <c r="C96" s="1035"/>
      <c r="D96" s="1035"/>
      <c r="E96" s="1035"/>
      <c r="F96" s="1035"/>
      <c r="G96" s="1035"/>
      <c r="H96" s="1035"/>
      <c r="I96" s="1035"/>
      <c r="J96" s="1035"/>
      <c r="K96" s="1035"/>
      <c r="L96" s="1035"/>
      <c r="M96" s="1035"/>
      <c r="N96" s="1035"/>
      <c r="O96" s="1035"/>
      <c r="P96" s="1035"/>
      <c r="Q96" s="1035"/>
      <c r="R96" s="1035"/>
      <c r="S96" s="1032"/>
      <c r="T96" s="1032"/>
      <c r="U96" s="1032"/>
      <c r="V96" s="1032"/>
      <c r="W96" s="1032"/>
      <c r="X96" s="1032"/>
      <c r="Y96" s="1032"/>
      <c r="Z96" s="1032"/>
      <c r="AA96" s="1035"/>
      <c r="AB96" s="1035"/>
      <c r="AC96" s="1035"/>
      <c r="AD96" s="1035"/>
      <c r="AE96" s="1035"/>
      <c r="AF96" s="1034"/>
      <c r="AG96" s="1035" t="s">
        <v>593</v>
      </c>
    </row>
    <row r="97" spans="1:33">
      <c r="A97" s="1076"/>
      <c r="B97" s="1077">
        <v>1990</v>
      </c>
      <c r="C97" s="1037">
        <v>1991</v>
      </c>
      <c r="D97" s="1037">
        <v>1992</v>
      </c>
      <c r="E97" s="1037">
        <v>1993</v>
      </c>
      <c r="F97" s="1037">
        <v>1994</v>
      </c>
      <c r="G97" s="1037">
        <v>1995</v>
      </c>
      <c r="H97" s="1037">
        <v>1996</v>
      </c>
      <c r="I97" s="1037">
        <v>1997</v>
      </c>
      <c r="J97" s="1037">
        <v>1998</v>
      </c>
      <c r="K97" s="1037">
        <v>1999</v>
      </c>
      <c r="L97" s="1037">
        <v>2000</v>
      </c>
      <c r="M97" s="1037">
        <v>2001</v>
      </c>
      <c r="N97" s="1037">
        <v>2002</v>
      </c>
      <c r="O97" s="1037">
        <v>2003</v>
      </c>
      <c r="P97" s="1037">
        <v>2004</v>
      </c>
      <c r="Q97" s="1037">
        <v>2005</v>
      </c>
      <c r="R97" s="1037">
        <v>2006</v>
      </c>
      <c r="S97" s="1037">
        <v>2007</v>
      </c>
      <c r="T97" s="1037">
        <v>2008</v>
      </c>
      <c r="U97" s="1037">
        <v>2009</v>
      </c>
      <c r="V97" s="1037">
        <v>2010</v>
      </c>
      <c r="W97" s="1037">
        <v>2011</v>
      </c>
      <c r="X97" s="1037">
        <v>2012</v>
      </c>
      <c r="Y97" s="1037">
        <v>2013</v>
      </c>
      <c r="Z97" s="1037">
        <v>2014</v>
      </c>
      <c r="AA97" s="1037">
        <v>2015</v>
      </c>
      <c r="AB97" s="1078">
        <v>2016</v>
      </c>
      <c r="AC97" s="1037">
        <v>2017</v>
      </c>
      <c r="AD97" s="1037">
        <v>2018</v>
      </c>
      <c r="AE97" s="1040">
        <v>2019</v>
      </c>
      <c r="AF97" s="1039">
        <v>2020</v>
      </c>
      <c r="AG97" s="1041" t="s">
        <v>523</v>
      </c>
    </row>
    <row r="98" spans="1:33">
      <c r="A98" s="1079" t="s">
        <v>118</v>
      </c>
      <c r="B98" s="1080">
        <v>0.95578030544360404</v>
      </c>
      <c r="C98" s="1081">
        <v>0.95812212182598377</v>
      </c>
      <c r="D98" s="1081">
        <v>0.94261019635798282</v>
      </c>
      <c r="E98" s="1081">
        <v>0.90665719434456216</v>
      </c>
      <c r="F98" s="1081">
        <v>0.84160470101457574</v>
      </c>
      <c r="G98" s="1081">
        <v>0.77288194453953274</v>
      </c>
      <c r="H98" s="1081">
        <v>0.71139382955343133</v>
      </c>
      <c r="I98" s="1081">
        <v>0.67509768039662621</v>
      </c>
      <c r="J98" s="1081">
        <v>0.65351317344544302</v>
      </c>
      <c r="K98" s="1081">
        <v>0.62953802353783361</v>
      </c>
      <c r="L98" s="1081">
        <v>0.57768325410126276</v>
      </c>
      <c r="M98" s="1081">
        <v>0.5517950310299512</v>
      </c>
      <c r="N98" s="1081">
        <v>0.51381820161786951</v>
      </c>
      <c r="O98" s="1081">
        <v>0.4651230692912291</v>
      </c>
      <c r="P98" s="1081">
        <v>0.42771184621960734</v>
      </c>
      <c r="Q98" s="1081">
        <v>0.38641117735906844</v>
      </c>
      <c r="R98" s="1081">
        <v>0.34552420655605759</v>
      </c>
      <c r="S98" s="1081">
        <v>0.30867122775936418</v>
      </c>
      <c r="T98" s="1081">
        <v>0.26891161922268092</v>
      </c>
      <c r="U98" s="1081">
        <v>0.24112257563434175</v>
      </c>
      <c r="V98" s="1081">
        <v>0.21844839455971352</v>
      </c>
      <c r="W98" s="1081">
        <v>0.20483109616194886</v>
      </c>
      <c r="X98" s="1081">
        <v>0.18787742894844534</v>
      </c>
      <c r="Y98" s="1081">
        <v>0.17428061740532333</v>
      </c>
      <c r="Z98" s="1081">
        <v>0.16400233601510936</v>
      </c>
      <c r="AA98" s="1081">
        <v>0.16033627506443399</v>
      </c>
      <c r="AB98" s="1081">
        <v>0.15664622978306131</v>
      </c>
      <c r="AC98" s="1081">
        <v>0.15646635761608788</v>
      </c>
      <c r="AD98" s="1081">
        <v>0.15631446464681653</v>
      </c>
      <c r="AE98" s="1081">
        <v>0.1619320832288631</v>
      </c>
      <c r="AF98" s="1081">
        <v>0.14084907544869288</v>
      </c>
      <c r="AG98" s="1082">
        <v>0.16075754994432115</v>
      </c>
    </row>
    <row r="99" spans="1:33">
      <c r="A99" s="1083" t="s">
        <v>600</v>
      </c>
      <c r="B99" s="1084">
        <v>68.292860595491959</v>
      </c>
      <c r="C99" s="1085">
        <v>68.7520118642407</v>
      </c>
      <c r="D99" s="1085">
        <v>68.837111889409726</v>
      </c>
      <c r="E99" s="1085">
        <v>69.222386893824876</v>
      </c>
      <c r="F99" s="1085">
        <v>69.073504883289587</v>
      </c>
      <c r="G99" s="1085">
        <v>69.424411831290385</v>
      </c>
      <c r="H99" s="1085">
        <v>68.447970163763841</v>
      </c>
      <c r="I99" s="1085">
        <v>67.173367132916226</v>
      </c>
      <c r="J99" s="1085">
        <v>67.188750698861313</v>
      </c>
      <c r="K99" s="1085">
        <v>67.126723117186415</v>
      </c>
      <c r="L99" s="1085">
        <v>67.429861405390696</v>
      </c>
      <c r="M99" s="1085">
        <v>67.254942784054109</v>
      </c>
      <c r="N99" s="1085">
        <v>65.649011483760617</v>
      </c>
      <c r="O99" s="1085">
        <v>64.655303365813793</v>
      </c>
      <c r="P99" s="1085">
        <v>63.266468659901975</v>
      </c>
      <c r="Q99" s="1085">
        <v>62.33681051483893</v>
      </c>
      <c r="R99" s="1085">
        <v>61.796071076043269</v>
      </c>
      <c r="S99" s="1085">
        <v>61.50952657722916</v>
      </c>
      <c r="T99" s="1085">
        <v>61.742197531038777</v>
      </c>
      <c r="U99" s="1085">
        <v>60.601949503949854</v>
      </c>
      <c r="V99" s="1085">
        <v>60.285430731741023</v>
      </c>
      <c r="W99" s="1085">
        <v>59.186020755781193</v>
      </c>
      <c r="X99" s="1085">
        <v>58.035387310767291</v>
      </c>
      <c r="Y99" s="1085">
        <v>57.846240960579621</v>
      </c>
      <c r="Z99" s="1085">
        <v>57.472730016636532</v>
      </c>
      <c r="AA99" s="1085">
        <v>56.535190750134731</v>
      </c>
      <c r="AB99" s="1085">
        <v>56.077577710806068</v>
      </c>
      <c r="AC99" s="1085">
        <v>55.633097332586821</v>
      </c>
      <c r="AD99" s="1085">
        <v>54.844356097380235</v>
      </c>
      <c r="AE99" s="1085">
        <v>54.314383576336212</v>
      </c>
      <c r="AF99" s="1085">
        <v>53.203393853226693</v>
      </c>
      <c r="AG99" s="1086">
        <v>53.204443019795988</v>
      </c>
    </row>
    <row r="100" spans="1:33">
      <c r="A100" s="1087" t="s">
        <v>601</v>
      </c>
      <c r="B100" s="1088">
        <v>0.84618291029416492</v>
      </c>
      <c r="C100" s="1089">
        <v>0.9056007908853303</v>
      </c>
      <c r="D100" s="1089">
        <v>0.93868643340900071</v>
      </c>
      <c r="E100" s="1089">
        <v>0.92165416671038736</v>
      </c>
      <c r="F100" s="1089">
        <v>0.92050598237445258</v>
      </c>
      <c r="G100" s="1089">
        <v>0.88594230408075525</v>
      </c>
      <c r="H100" s="1089">
        <v>0.84044631171267548</v>
      </c>
      <c r="I100" s="1089">
        <v>0.87155137034705399</v>
      </c>
      <c r="J100" s="1089">
        <v>0.86620711706292464</v>
      </c>
      <c r="K100" s="1089">
        <v>0.84827274755246829</v>
      </c>
      <c r="L100" s="1089">
        <v>0.91972623745172377</v>
      </c>
      <c r="M100" s="1089">
        <v>0.8298473372821854</v>
      </c>
      <c r="N100" s="1089">
        <v>0.7831043092101736</v>
      </c>
      <c r="O100" s="1089">
        <v>0.86359964134664624</v>
      </c>
      <c r="P100" s="1089">
        <v>0.76533711701198748</v>
      </c>
      <c r="Q100" s="1089">
        <v>0.79602748027273362</v>
      </c>
      <c r="R100" s="1089">
        <v>0.77436802825977247</v>
      </c>
      <c r="S100" s="1089">
        <v>0.78586485396308492</v>
      </c>
      <c r="T100" s="1089">
        <v>0.76298003888832033</v>
      </c>
      <c r="U100" s="1089">
        <v>0.78747233011872653</v>
      </c>
      <c r="V100" s="1089">
        <v>0.80151250491468395</v>
      </c>
      <c r="W100" s="1089">
        <v>0.77580644226816386</v>
      </c>
      <c r="X100" s="1089">
        <v>0.76307075503144617</v>
      </c>
      <c r="Y100" s="1089">
        <v>0.72951340722115476</v>
      </c>
      <c r="Z100" s="1089">
        <v>0.7602270244202155</v>
      </c>
      <c r="AA100" s="1089">
        <v>0.7622823672138388</v>
      </c>
      <c r="AB100" s="1089">
        <v>0.79769227884607186</v>
      </c>
      <c r="AC100" s="1089">
        <v>0.83327371416324114</v>
      </c>
      <c r="AD100" s="1089">
        <v>0.81899237276420256</v>
      </c>
      <c r="AE100" s="1089">
        <v>0.83665169608553469</v>
      </c>
      <c r="AF100" s="1089">
        <v>0.81339962457960224</v>
      </c>
      <c r="AG100" s="1090">
        <v>0.82358263787137043</v>
      </c>
    </row>
    <row r="101" spans="1:33">
      <c r="A101" s="1091" t="s">
        <v>602</v>
      </c>
      <c r="B101" s="1092">
        <v>69.139043505786134</v>
      </c>
      <c r="C101" s="1093">
        <v>69.657612655126044</v>
      </c>
      <c r="D101" s="1093">
        <v>69.77579832281873</v>
      </c>
      <c r="E101" s="1093">
        <v>70.144041060535272</v>
      </c>
      <c r="F101" s="1093">
        <v>69.994010865664038</v>
      </c>
      <c r="G101" s="1093">
        <v>70.310354135371142</v>
      </c>
      <c r="H101" s="1093">
        <v>69.28841647547651</v>
      </c>
      <c r="I101" s="1093">
        <v>68.044918503263276</v>
      </c>
      <c r="J101" s="1093">
        <v>68.05495781592424</v>
      </c>
      <c r="K101" s="1093">
        <v>67.974995864738887</v>
      </c>
      <c r="L101" s="1093">
        <v>68.349587642842422</v>
      </c>
      <c r="M101" s="1093">
        <v>68.084790121336297</v>
      </c>
      <c r="N101" s="1093">
        <v>66.432115792970805</v>
      </c>
      <c r="O101" s="1093">
        <v>65.518903007160446</v>
      </c>
      <c r="P101" s="1093">
        <v>64.03180577691397</v>
      </c>
      <c r="Q101" s="1093">
        <v>63.132837995111664</v>
      </c>
      <c r="R101" s="1093">
        <v>62.570439104303041</v>
      </c>
      <c r="S101" s="1093">
        <v>62.295391431192243</v>
      </c>
      <c r="T101" s="1093">
        <v>62.505177569927099</v>
      </c>
      <c r="U101" s="1093">
        <v>61.389421834068578</v>
      </c>
      <c r="V101" s="1093">
        <v>61.086943236655699</v>
      </c>
      <c r="W101" s="1093">
        <v>59.961827198049356</v>
      </c>
      <c r="X101" s="1093">
        <v>58.798458065798741</v>
      </c>
      <c r="Y101" s="1093">
        <v>58.575754367800769</v>
      </c>
      <c r="Z101" s="1093">
        <v>58.23295704105675</v>
      </c>
      <c r="AA101" s="1093">
        <v>57.297473117348574</v>
      </c>
      <c r="AB101" s="1093">
        <v>56.875269989652139</v>
      </c>
      <c r="AC101" s="1093">
        <v>56.466371046750055</v>
      </c>
      <c r="AD101" s="1093">
        <v>55.663348470144442</v>
      </c>
      <c r="AE101" s="1093">
        <v>55.151035272421751</v>
      </c>
      <c r="AF101" s="1093">
        <v>54.016793477806289</v>
      </c>
      <c r="AG101" s="1094">
        <v>54.028025657667357</v>
      </c>
    </row>
    <row r="102" spans="1:33">
      <c r="A102" s="1095"/>
      <c r="B102" s="1096"/>
      <c r="C102" s="1096"/>
      <c r="D102" s="1096"/>
      <c r="E102" s="1096"/>
      <c r="F102" s="1096"/>
      <c r="G102" s="1096"/>
      <c r="H102" s="1096"/>
      <c r="I102" s="1096"/>
      <c r="J102" s="1096"/>
      <c r="K102" s="1096"/>
      <c r="L102" s="1096"/>
      <c r="M102" s="1096"/>
      <c r="N102" s="1096"/>
      <c r="O102" s="1096"/>
      <c r="P102" s="1096"/>
      <c r="Q102" s="1096"/>
      <c r="R102" s="1096"/>
      <c r="S102" s="1096"/>
      <c r="T102" s="1096"/>
      <c r="U102" s="1096"/>
      <c r="V102" s="1096"/>
      <c r="W102" s="1096"/>
      <c r="X102" s="1096"/>
      <c r="Y102" s="1096"/>
      <c r="Z102" s="1096"/>
      <c r="AA102" s="1096"/>
      <c r="AB102" s="1096"/>
      <c r="AC102" s="1096"/>
      <c r="AD102" s="1096"/>
      <c r="AE102" s="1097"/>
      <c r="AF102" s="1032"/>
    </row>
    <row r="103" spans="1:33">
      <c r="A103" s="1064" t="s">
        <v>524</v>
      </c>
      <c r="B103" s="1065"/>
      <c r="C103" s="1065"/>
      <c r="D103" s="1065"/>
      <c r="E103" s="1065"/>
      <c r="F103" s="1065"/>
      <c r="G103" s="1065"/>
      <c r="H103" s="1065"/>
      <c r="I103" s="1065"/>
      <c r="J103" s="1065"/>
      <c r="K103" s="1065"/>
      <c r="L103" s="1065"/>
      <c r="M103" s="1065"/>
      <c r="N103" s="1065"/>
      <c r="O103" s="1065"/>
      <c r="P103" s="1065"/>
      <c r="Q103" s="1065"/>
      <c r="R103" s="1065"/>
      <c r="S103" s="1065"/>
      <c r="T103" s="1065"/>
      <c r="U103" s="1065"/>
      <c r="V103" s="1065"/>
      <c r="W103" s="1065"/>
      <c r="X103" s="1065"/>
      <c r="Y103" s="1065"/>
      <c r="Z103" s="1065"/>
      <c r="AA103" s="1065"/>
      <c r="AB103" s="1065"/>
      <c r="AC103" s="1065"/>
      <c r="AD103" s="1065"/>
      <c r="AE103" s="1057"/>
      <c r="AF103" s="1032"/>
      <c r="AG103" s="1032"/>
    </row>
    <row r="104" spans="1:33">
      <c r="A104" s="1066" t="s">
        <v>123</v>
      </c>
      <c r="B104" s="1067"/>
      <c r="C104" s="1067"/>
      <c r="D104" s="1068"/>
      <c r="E104" s="1067"/>
      <c r="F104" s="1067"/>
      <c r="G104" s="1067"/>
      <c r="H104" s="1067"/>
      <c r="I104" s="1067"/>
      <c r="J104" s="1067"/>
      <c r="K104" s="1067"/>
      <c r="L104" s="1067"/>
      <c r="M104" s="1067"/>
      <c r="N104" s="1067"/>
      <c r="O104" s="1067"/>
      <c r="P104" s="1067"/>
      <c r="Q104" s="1067"/>
      <c r="R104" s="1067"/>
      <c r="S104" s="1067"/>
      <c r="T104" s="1067"/>
      <c r="U104" s="1067"/>
      <c r="V104" s="1067"/>
      <c r="W104" s="1067"/>
      <c r="X104" s="1067"/>
      <c r="Y104" s="1067"/>
      <c r="Z104" s="1067"/>
      <c r="AA104" s="1032"/>
      <c r="AB104" s="1032"/>
      <c r="AC104" s="1032"/>
      <c r="AD104" s="1032"/>
      <c r="AE104" s="1032"/>
      <c r="AF104" s="1032"/>
    </row>
    <row r="105" spans="1:33">
      <c r="A105" s="1066" t="s">
        <v>316</v>
      </c>
      <c r="B105" s="1068"/>
      <c r="C105" s="1068"/>
      <c r="D105" s="1068"/>
      <c r="E105" s="1068"/>
      <c r="F105" s="1068"/>
      <c r="G105" s="1068"/>
      <c r="H105" s="1068"/>
      <c r="I105" s="1068"/>
      <c r="J105" s="1068"/>
      <c r="K105" s="1068"/>
      <c r="L105" s="1068"/>
      <c r="M105" s="1068"/>
      <c r="N105" s="1068"/>
      <c r="O105" s="1068"/>
      <c r="P105" s="1068"/>
      <c r="Q105" s="1068"/>
      <c r="R105" s="1068"/>
      <c r="S105" s="1068"/>
      <c r="T105" s="1068"/>
      <c r="U105" s="1068"/>
      <c r="V105" s="1068"/>
      <c r="W105" s="1068"/>
      <c r="X105" s="1068"/>
      <c r="Y105" s="1068"/>
      <c r="Z105" s="1068"/>
      <c r="AA105" s="1068"/>
      <c r="AB105" s="1032"/>
      <c r="AC105" s="1032"/>
      <c r="AD105" s="1032"/>
      <c r="AE105" s="1032"/>
      <c r="AF105" s="1032"/>
    </row>
    <row r="106" spans="1:33">
      <c r="A106" s="1074" t="s">
        <v>526</v>
      </c>
      <c r="B106" s="1035"/>
      <c r="C106" s="1035"/>
      <c r="D106" s="1035"/>
      <c r="E106" s="1035"/>
      <c r="F106" s="1035"/>
      <c r="G106" s="1098"/>
      <c r="H106" s="1098"/>
      <c r="I106" s="1098"/>
      <c r="J106" s="1035"/>
      <c r="K106" s="1035"/>
      <c r="L106" s="1035"/>
      <c r="M106" s="1035"/>
      <c r="N106" s="1035"/>
      <c r="O106" s="1035"/>
      <c r="P106" s="1035"/>
      <c r="Q106" s="1035"/>
      <c r="R106" s="1035"/>
      <c r="S106" s="1032"/>
      <c r="T106" s="1032"/>
      <c r="U106" s="1032"/>
      <c r="V106" s="1032"/>
      <c r="W106" s="1032"/>
      <c r="X106" s="1032"/>
      <c r="Y106" s="1032"/>
      <c r="Z106" s="1032"/>
      <c r="AA106" s="1032"/>
      <c r="AB106" s="1032"/>
      <c r="AC106" s="1032"/>
      <c r="AD106" s="1032"/>
      <c r="AE106" s="1032"/>
      <c r="AF106" s="1032"/>
    </row>
    <row r="107" spans="1:33">
      <c r="A107" s="1074"/>
      <c r="B107" s="1035"/>
      <c r="C107" s="1035"/>
      <c r="D107" s="1035"/>
      <c r="E107" s="1035"/>
      <c r="F107" s="1035"/>
      <c r="G107" s="1098"/>
      <c r="H107" s="1098"/>
      <c r="I107" s="1098"/>
      <c r="J107" s="1035"/>
      <c r="K107" s="1035"/>
      <c r="L107" s="1035"/>
      <c r="M107" s="1035"/>
      <c r="N107" s="1035"/>
      <c r="O107" s="1035"/>
      <c r="P107" s="1035"/>
      <c r="Q107" s="1035"/>
      <c r="R107" s="1035"/>
      <c r="S107" s="1032"/>
      <c r="T107" s="1032"/>
      <c r="U107" s="1032"/>
      <c r="V107" s="1032"/>
      <c r="W107" s="1032"/>
      <c r="X107" s="1032"/>
      <c r="Y107" s="1032"/>
      <c r="Z107" s="1032"/>
      <c r="AA107" s="1032"/>
      <c r="AB107" s="1032"/>
      <c r="AC107" s="1032"/>
      <c r="AD107" s="1032"/>
      <c r="AE107" s="1032"/>
      <c r="AF107" s="1032"/>
    </row>
    <row r="108" spans="1:33">
      <c r="A108" s="1099"/>
      <c r="B108" s="1100"/>
      <c r="C108" s="1100"/>
      <c r="D108" s="1100"/>
      <c r="E108" s="1100"/>
      <c r="F108" s="1100"/>
      <c r="G108" s="1100"/>
      <c r="H108" s="1100"/>
      <c r="I108" s="1100"/>
      <c r="J108" s="1100"/>
      <c r="K108" s="1100"/>
      <c r="L108" s="1100"/>
      <c r="M108" s="1100"/>
      <c r="N108" s="1100"/>
      <c r="O108" s="1100"/>
      <c r="P108" s="1100"/>
      <c r="Q108" s="1100"/>
      <c r="R108" s="1100"/>
      <c r="S108" s="1100"/>
      <c r="T108" s="1100"/>
      <c r="U108" s="1100"/>
      <c r="V108" s="1100"/>
      <c r="W108" s="1100"/>
      <c r="X108" s="1100"/>
      <c r="Y108" s="1100"/>
      <c r="Z108" s="1100"/>
      <c r="AA108" s="1032"/>
      <c r="AB108" s="1032"/>
      <c r="AC108" s="1032"/>
      <c r="AD108" s="1032"/>
      <c r="AE108" s="1032"/>
      <c r="AF108" s="1032"/>
    </row>
    <row r="109" spans="1:33" ht="14.25">
      <c r="A109" s="1075" t="s">
        <v>603</v>
      </c>
      <c r="B109" s="1035"/>
      <c r="C109" s="1035"/>
      <c r="D109" s="1035"/>
      <c r="E109" s="1035"/>
      <c r="F109" s="1035"/>
      <c r="G109" s="1035"/>
      <c r="H109" s="1035"/>
      <c r="I109" s="1035"/>
      <c r="J109" s="1035"/>
      <c r="K109" s="1035"/>
      <c r="L109" s="1035"/>
      <c r="M109" s="1035"/>
      <c r="N109" s="1035"/>
      <c r="O109" s="1035"/>
      <c r="P109" s="1035"/>
      <c r="Q109" s="1035"/>
      <c r="R109" s="1035"/>
      <c r="S109" s="1032"/>
      <c r="T109" s="1032"/>
      <c r="U109" s="1032"/>
      <c r="V109" s="1032"/>
      <c r="W109" s="1032"/>
      <c r="X109" s="1032"/>
      <c r="Y109" s="1032"/>
      <c r="Z109" s="1032"/>
      <c r="AA109" s="1032"/>
      <c r="AB109" s="1032"/>
      <c r="AC109" s="1032"/>
      <c r="AD109" s="1032"/>
      <c r="AE109" s="1032"/>
      <c r="AF109" s="1032"/>
    </row>
    <row r="110" spans="1:33">
      <c r="A110" s="1048"/>
      <c r="B110" s="1035"/>
      <c r="C110" s="1035"/>
      <c r="D110" s="1035"/>
      <c r="E110" s="1035"/>
      <c r="F110" s="1035"/>
      <c r="G110" s="1035"/>
      <c r="H110" s="1035"/>
      <c r="I110" s="1035"/>
      <c r="J110" s="1035"/>
      <c r="K110" s="1035"/>
      <c r="L110" s="1035"/>
      <c r="M110" s="1035"/>
      <c r="N110" s="1035"/>
      <c r="O110" s="1035"/>
      <c r="P110" s="1035"/>
      <c r="Q110" s="1035"/>
      <c r="R110" s="1035"/>
      <c r="S110" s="1032"/>
      <c r="T110" s="1032"/>
      <c r="U110" s="1032"/>
      <c r="V110" s="1032"/>
      <c r="W110" s="1032"/>
      <c r="X110" s="1032"/>
      <c r="Y110" s="1032"/>
      <c r="Z110" s="1032"/>
      <c r="AA110" s="1035"/>
      <c r="AB110" s="1035"/>
      <c r="AC110" s="1035"/>
      <c r="AD110" s="1035"/>
      <c r="AE110" s="1035"/>
      <c r="AF110" s="1034"/>
      <c r="AG110" s="1035" t="s">
        <v>593</v>
      </c>
    </row>
    <row r="111" spans="1:33">
      <c r="A111" s="1036"/>
      <c r="B111" s="1037">
        <v>1990</v>
      </c>
      <c r="C111" s="1037">
        <v>1991</v>
      </c>
      <c r="D111" s="1037">
        <v>1992</v>
      </c>
      <c r="E111" s="1037">
        <v>1993</v>
      </c>
      <c r="F111" s="1037">
        <v>1994</v>
      </c>
      <c r="G111" s="1037">
        <v>1995</v>
      </c>
      <c r="H111" s="1037">
        <v>1996</v>
      </c>
      <c r="I111" s="1037">
        <v>1997</v>
      </c>
      <c r="J111" s="1037">
        <v>1998</v>
      </c>
      <c r="K111" s="1037">
        <v>1999</v>
      </c>
      <c r="L111" s="1037">
        <v>2000</v>
      </c>
      <c r="M111" s="1037">
        <v>2001</v>
      </c>
      <c r="N111" s="1037">
        <v>2002</v>
      </c>
      <c r="O111" s="1037">
        <v>2003</v>
      </c>
      <c r="P111" s="1037">
        <v>2004</v>
      </c>
      <c r="Q111" s="1037">
        <v>2005</v>
      </c>
      <c r="R111" s="1037">
        <v>2006</v>
      </c>
      <c r="S111" s="1037">
        <v>2007</v>
      </c>
      <c r="T111" s="1037">
        <v>2008</v>
      </c>
      <c r="U111" s="1037">
        <v>2009</v>
      </c>
      <c r="V111" s="1037">
        <v>2010</v>
      </c>
      <c r="W111" s="1037">
        <v>2011</v>
      </c>
      <c r="X111" s="1037">
        <v>2012</v>
      </c>
      <c r="Y111" s="1037">
        <v>2013</v>
      </c>
      <c r="Z111" s="1037">
        <v>2014</v>
      </c>
      <c r="AA111" s="1037">
        <v>2015</v>
      </c>
      <c r="AB111" s="1038">
        <v>2016</v>
      </c>
      <c r="AC111" s="1038">
        <v>2017</v>
      </c>
      <c r="AD111" s="1038">
        <v>2018</v>
      </c>
      <c r="AE111" s="1040">
        <v>2019</v>
      </c>
      <c r="AF111" s="1039">
        <v>2020</v>
      </c>
      <c r="AG111" s="1041" t="s">
        <v>523</v>
      </c>
    </row>
    <row r="112" spans="1:33">
      <c r="A112" s="1101" t="s">
        <v>118</v>
      </c>
      <c r="B112" s="1081">
        <v>0.96056891143027467</v>
      </c>
      <c r="C112" s="1081">
        <v>0.98311936660962163</v>
      </c>
      <c r="D112" s="1081">
        <v>1.0214383764323893</v>
      </c>
      <c r="E112" s="1081">
        <v>1.131343175055666</v>
      </c>
      <c r="F112" s="1081">
        <v>1.3562169154487942</v>
      </c>
      <c r="G112" s="1081">
        <v>1.63062223002971</v>
      </c>
      <c r="H112" s="1081">
        <v>1.9393521425857703</v>
      </c>
      <c r="I112" s="1081">
        <v>2.2095466074775132</v>
      </c>
      <c r="J112" s="1081">
        <v>2.3604516758773597</v>
      </c>
      <c r="K112" s="1081">
        <v>1.3614375284449929</v>
      </c>
      <c r="L112" s="1081">
        <v>1.3575812784523669</v>
      </c>
      <c r="M112" s="1081">
        <v>1.3999544598772669</v>
      </c>
      <c r="N112" s="1081">
        <v>1.4207232857612897</v>
      </c>
      <c r="O112" s="1081">
        <v>1.4166068437709503</v>
      </c>
      <c r="P112" s="1081">
        <v>1.4170528862286429</v>
      </c>
      <c r="Q112" s="1081">
        <v>1.3854236021274433</v>
      </c>
      <c r="R112" s="1081">
        <v>1.3740838050561137</v>
      </c>
      <c r="S112" s="1081">
        <v>1.3714140237760704</v>
      </c>
      <c r="T112" s="1081">
        <v>1.3395969186863816</v>
      </c>
      <c r="U112" s="1081">
        <v>1.1704191417067606</v>
      </c>
      <c r="V112" s="1081">
        <v>1.2137679954469431</v>
      </c>
      <c r="W112" s="1081">
        <v>1.2531467389078033</v>
      </c>
      <c r="X112" s="1081">
        <v>1.2976009411816727</v>
      </c>
      <c r="Y112" s="1081">
        <v>1.3302909565095504</v>
      </c>
      <c r="Z112" s="1081">
        <v>1.3636243998868505</v>
      </c>
      <c r="AA112" s="1081">
        <v>1.3919358878911476</v>
      </c>
      <c r="AB112" s="1081">
        <v>1.4102423562591073</v>
      </c>
      <c r="AC112" s="1081">
        <v>1.4133064642928332</v>
      </c>
      <c r="AD112" s="1081">
        <v>1.3616715300063291</v>
      </c>
      <c r="AE112" s="1081">
        <v>1.3404425275816576</v>
      </c>
      <c r="AF112" s="1081">
        <v>1.1160946114844612</v>
      </c>
      <c r="AG112" s="1082">
        <v>1.2343608676331059</v>
      </c>
    </row>
    <row r="113" spans="1:33">
      <c r="A113" s="1047" t="s">
        <v>600</v>
      </c>
      <c r="B113" s="1085">
        <v>64.394054129019466</v>
      </c>
      <c r="C113" s="1085">
        <v>64.977382981929139</v>
      </c>
      <c r="D113" s="1085">
        <v>64.670194451236</v>
      </c>
      <c r="E113" s="1085">
        <v>63.917436764151702</v>
      </c>
      <c r="F113" s="1085">
        <v>64.030579153544139</v>
      </c>
      <c r="G113" s="1085">
        <v>65.574132320665385</v>
      </c>
      <c r="H113" s="1085">
        <v>67.071114797021494</v>
      </c>
      <c r="I113" s="1085">
        <v>66.98827079922539</v>
      </c>
      <c r="J113" s="1085">
        <v>60.37143525973606</v>
      </c>
      <c r="K113" s="1085">
        <v>54.308784386305895</v>
      </c>
      <c r="L113" s="1085">
        <v>53.296217333654035</v>
      </c>
      <c r="M113" s="1085">
        <v>52.985038452440804</v>
      </c>
      <c r="N113" s="1085">
        <v>50.248981191399075</v>
      </c>
      <c r="O113" s="1085">
        <v>48.480291107289041</v>
      </c>
      <c r="P113" s="1085">
        <v>46.810197581096183</v>
      </c>
      <c r="Q113" s="1085">
        <v>45.931473589683385</v>
      </c>
      <c r="R113" s="1085">
        <v>44.543934060146199</v>
      </c>
      <c r="S113" s="1085">
        <v>44.613484673545173</v>
      </c>
      <c r="T113" s="1085">
        <v>43.871853551278306</v>
      </c>
      <c r="U113" s="1085">
        <v>42.296750907803457</v>
      </c>
      <c r="V113" s="1085">
        <v>40.124791433526781</v>
      </c>
      <c r="W113" s="1085">
        <v>38.532672595980252</v>
      </c>
      <c r="X113" s="1085">
        <v>38.808596298988107</v>
      </c>
      <c r="Y113" s="1085">
        <v>38.582834935980934</v>
      </c>
      <c r="Z113" s="1085">
        <v>39.712336507271729</v>
      </c>
      <c r="AA113" s="1085">
        <v>39.550238089877155</v>
      </c>
      <c r="AB113" s="1085">
        <v>38.452937304172387</v>
      </c>
      <c r="AC113" s="1085">
        <v>39.823535721930298</v>
      </c>
      <c r="AD113" s="1085">
        <v>38.171404886801021</v>
      </c>
      <c r="AE113" s="1085">
        <v>37.733617760835784</v>
      </c>
      <c r="AF113" s="1085">
        <v>35.971805255155608</v>
      </c>
      <c r="AG113" s="1086">
        <v>36.238656334624793</v>
      </c>
    </row>
    <row r="114" spans="1:33">
      <c r="A114" s="1046" t="s">
        <v>601</v>
      </c>
      <c r="B114" s="1089">
        <v>3.2060742620369291</v>
      </c>
      <c r="C114" s="1089">
        <v>3.1784759781663259</v>
      </c>
      <c r="D114" s="1089">
        <v>3.2233053862153658</v>
      </c>
      <c r="E114" s="1089">
        <v>3.246633980936859</v>
      </c>
      <c r="F114" s="1089">
        <v>3.2390910276440565</v>
      </c>
      <c r="G114" s="1089">
        <v>3.2065323066154026</v>
      </c>
      <c r="H114" s="1089">
        <v>3.1756910348932905</v>
      </c>
      <c r="I114" s="1089">
        <v>3.1824912080236398</v>
      </c>
      <c r="J114" s="1089">
        <v>3.1683866985967528</v>
      </c>
      <c r="K114" s="1089">
        <v>3.115583379038438</v>
      </c>
      <c r="L114" s="1089">
        <v>3.1344080570962749</v>
      </c>
      <c r="M114" s="1089">
        <v>3.0384312528527149</v>
      </c>
      <c r="N114" s="1089">
        <v>2.98155083619594</v>
      </c>
      <c r="O114" s="1089">
        <v>3.0023384683403207</v>
      </c>
      <c r="P114" s="1089">
        <v>2.878717109599445</v>
      </c>
      <c r="Q114" s="1089">
        <v>2.8940017770094975</v>
      </c>
      <c r="R114" s="1089">
        <v>2.9139801147278166</v>
      </c>
      <c r="S114" s="1089">
        <v>2.9732457178321128</v>
      </c>
      <c r="T114" s="1089">
        <v>3.0681532641543869</v>
      </c>
      <c r="U114" s="1089">
        <v>3.1163992001726992</v>
      </c>
      <c r="V114" s="1089">
        <v>3.1256410317536822</v>
      </c>
      <c r="W114" s="1089">
        <v>3.0741418229400459</v>
      </c>
      <c r="X114" s="1089">
        <v>3.007260313693493</v>
      </c>
      <c r="Y114" s="1089">
        <v>2.9117367010505375</v>
      </c>
      <c r="Z114" s="1089">
        <v>2.8805189286029211</v>
      </c>
      <c r="AA114" s="1089">
        <v>2.8535333049697247</v>
      </c>
      <c r="AB114" s="1089">
        <v>2.8270897497081089</v>
      </c>
      <c r="AC114" s="1089">
        <v>2.8152693478353932</v>
      </c>
      <c r="AD114" s="1089">
        <v>2.7775412394668657</v>
      </c>
      <c r="AE114" s="1089">
        <v>2.7809639165879649</v>
      </c>
      <c r="AF114" s="1089">
        <v>2.767090173338369</v>
      </c>
      <c r="AG114" s="1090">
        <v>2.7738048956349326</v>
      </c>
    </row>
    <row r="115" spans="1:33">
      <c r="A115" s="1059" t="s">
        <v>602</v>
      </c>
      <c r="B115" s="1093">
        <v>67.600128391056401</v>
      </c>
      <c r="C115" s="1093">
        <v>68.155858960095472</v>
      </c>
      <c r="D115" s="1093">
        <v>67.893499837451373</v>
      </c>
      <c r="E115" s="1093">
        <v>67.164070745088566</v>
      </c>
      <c r="F115" s="1093">
        <v>67.269670181188189</v>
      </c>
      <c r="G115" s="1093">
        <v>68.7806646272808</v>
      </c>
      <c r="H115" s="1093">
        <v>70.246805831914784</v>
      </c>
      <c r="I115" s="1093">
        <v>70.170762007249024</v>
      </c>
      <c r="J115" s="1093">
        <v>63.539821958332816</v>
      </c>
      <c r="K115" s="1093">
        <v>57.424367765344329</v>
      </c>
      <c r="L115" s="1093">
        <v>56.430625390750315</v>
      </c>
      <c r="M115" s="1093">
        <v>56.023469705293522</v>
      </c>
      <c r="N115" s="1093">
        <v>53.230532027595025</v>
      </c>
      <c r="O115" s="1093">
        <v>51.48262957562936</v>
      </c>
      <c r="P115" s="1093">
        <v>49.688914690695626</v>
      </c>
      <c r="Q115" s="1093">
        <v>48.825475366692885</v>
      </c>
      <c r="R115" s="1093">
        <v>47.45791417487402</v>
      </c>
      <c r="S115" s="1093">
        <v>47.586730391377287</v>
      </c>
      <c r="T115" s="1093">
        <v>46.940006815432696</v>
      </c>
      <c r="U115" s="1093">
        <v>45.413150107976158</v>
      </c>
      <c r="V115" s="1093">
        <v>43.250432465280454</v>
      </c>
      <c r="W115" s="1093">
        <v>41.606814418920294</v>
      </c>
      <c r="X115" s="1093">
        <v>41.8158566126816</v>
      </c>
      <c r="Y115" s="1093">
        <v>41.494571637031477</v>
      </c>
      <c r="Z115" s="1093">
        <v>42.592855435874647</v>
      </c>
      <c r="AA115" s="1093">
        <v>42.403771394846871</v>
      </c>
      <c r="AB115" s="1093">
        <v>41.280027053880495</v>
      </c>
      <c r="AC115" s="1093">
        <v>42.638805069765688</v>
      </c>
      <c r="AD115" s="1093">
        <v>40.948946126267892</v>
      </c>
      <c r="AE115" s="1093">
        <v>40.514581677423749</v>
      </c>
      <c r="AF115" s="1093">
        <v>38.738895428493983</v>
      </c>
      <c r="AG115" s="1094">
        <v>39.012461230259724</v>
      </c>
    </row>
    <row r="116" spans="1:33">
      <c r="A116" s="1099"/>
      <c r="B116" s="1085"/>
      <c r="C116" s="1085"/>
      <c r="D116" s="1085"/>
      <c r="E116" s="1085"/>
      <c r="F116" s="1085"/>
      <c r="G116" s="1085"/>
      <c r="H116" s="1085"/>
      <c r="I116" s="1085"/>
      <c r="J116" s="1085"/>
      <c r="K116" s="1085"/>
      <c r="L116" s="1085"/>
      <c r="M116" s="1085"/>
      <c r="N116" s="1085"/>
      <c r="O116" s="1085"/>
      <c r="P116" s="1085"/>
      <c r="Q116" s="1085"/>
      <c r="R116" s="1085"/>
      <c r="S116" s="1085"/>
      <c r="T116" s="1085"/>
      <c r="U116" s="1085"/>
      <c r="V116" s="1085"/>
      <c r="W116" s="1085"/>
      <c r="X116" s="1085"/>
      <c r="Y116" s="1085"/>
      <c r="Z116" s="1085"/>
      <c r="AA116" s="1085"/>
      <c r="AB116" s="1085"/>
      <c r="AC116" s="1085"/>
      <c r="AD116" s="1085"/>
      <c r="AE116" s="1085"/>
      <c r="AF116" s="1085"/>
      <c r="AG116" s="1085"/>
    </row>
    <row r="117" spans="1:33">
      <c r="A117" s="1064" t="s">
        <v>524</v>
      </c>
      <c r="B117" s="1065"/>
      <c r="C117" s="1065"/>
      <c r="D117" s="1065"/>
      <c r="E117" s="1065"/>
      <c r="F117" s="1065"/>
      <c r="G117" s="1065"/>
      <c r="H117" s="1065"/>
      <c r="I117" s="1065"/>
      <c r="J117" s="1065"/>
      <c r="K117" s="1065"/>
      <c r="L117" s="1065"/>
      <c r="M117" s="1065"/>
      <c r="N117" s="1065"/>
      <c r="O117" s="1065"/>
      <c r="P117" s="1065"/>
      <c r="Q117" s="1065"/>
      <c r="R117" s="1065"/>
      <c r="S117" s="1065"/>
      <c r="T117" s="1065"/>
      <c r="U117" s="1065"/>
      <c r="V117" s="1065"/>
      <c r="W117" s="1065"/>
      <c r="X117" s="1065"/>
      <c r="Y117" s="1065"/>
      <c r="Z117" s="1065"/>
      <c r="AA117" s="1065"/>
      <c r="AB117" s="1065"/>
      <c r="AC117" s="1065"/>
      <c r="AD117" s="1065"/>
      <c r="AE117" s="1065"/>
      <c r="AF117" s="1065"/>
      <c r="AG117" s="1065"/>
    </row>
    <row r="118" spans="1:33">
      <c r="A118" s="1066" t="s">
        <v>123</v>
      </c>
      <c r="B118" s="1067"/>
      <c r="C118" s="1067"/>
      <c r="D118" s="1067"/>
      <c r="E118" s="1067"/>
      <c r="F118" s="1067"/>
      <c r="G118" s="1067"/>
      <c r="H118" s="1067"/>
      <c r="I118" s="1067"/>
      <c r="J118" s="1067"/>
      <c r="K118" s="1067"/>
      <c r="L118" s="1067"/>
      <c r="M118" s="1067"/>
      <c r="N118" s="1067"/>
      <c r="O118" s="1067"/>
      <c r="P118" s="1067"/>
      <c r="Q118" s="1067"/>
      <c r="R118" s="1067"/>
      <c r="S118" s="1067"/>
      <c r="T118" s="1067"/>
      <c r="U118" s="1067"/>
      <c r="V118" s="1067"/>
      <c r="W118" s="1067"/>
      <c r="X118" s="1067"/>
      <c r="Y118" s="1067"/>
      <c r="Z118" s="1067"/>
      <c r="AA118" s="1067"/>
      <c r="AB118" s="1067"/>
      <c r="AC118" s="1067"/>
      <c r="AD118" s="1067"/>
      <c r="AE118" s="1067"/>
      <c r="AF118" s="1067"/>
      <c r="AG118" s="1067"/>
    </row>
    <row r="119" spans="1:33">
      <c r="A119" s="1066" t="s">
        <v>316</v>
      </c>
      <c r="B119" s="1068"/>
      <c r="C119" s="1068"/>
      <c r="D119" s="1068"/>
      <c r="E119" s="1068"/>
      <c r="F119" s="1068"/>
      <c r="G119" s="1068"/>
      <c r="H119" s="1068"/>
      <c r="I119" s="1068"/>
      <c r="J119" s="1068"/>
      <c r="K119" s="1068"/>
      <c r="L119" s="1068"/>
      <c r="M119" s="1068"/>
      <c r="N119" s="1068"/>
      <c r="O119" s="1068"/>
      <c r="P119" s="1068"/>
      <c r="Q119" s="1068"/>
      <c r="R119" s="1068"/>
      <c r="S119" s="1068"/>
      <c r="T119" s="1068"/>
      <c r="U119" s="1068"/>
      <c r="V119" s="1068"/>
      <c r="W119" s="1068"/>
      <c r="X119" s="1068"/>
      <c r="Y119" s="1068"/>
      <c r="Z119" s="1068"/>
      <c r="AA119" s="1068"/>
      <c r="AB119" s="1068"/>
      <c r="AC119" s="1068"/>
      <c r="AD119" s="1068"/>
      <c r="AE119" s="1068"/>
      <c r="AF119" s="1068"/>
      <c r="AG119" s="1068"/>
    </row>
    <row r="120" spans="1:33">
      <c r="A120" s="1074" t="s">
        <v>527</v>
      </c>
      <c r="B120" s="1035"/>
      <c r="C120" s="1035"/>
      <c r="D120" s="1035"/>
      <c r="E120" s="1035"/>
      <c r="F120" s="1035"/>
      <c r="G120" s="1035"/>
      <c r="H120" s="1035"/>
      <c r="I120" s="1035"/>
      <c r="J120" s="1035"/>
      <c r="K120" s="1035"/>
      <c r="L120" s="1035"/>
      <c r="M120" s="1035"/>
      <c r="N120" s="1035"/>
      <c r="O120" s="1035"/>
      <c r="P120" s="1035"/>
      <c r="Q120" s="1035"/>
      <c r="R120" s="1035"/>
      <c r="S120" s="1035"/>
      <c r="T120" s="1035"/>
      <c r="U120" s="1035"/>
      <c r="V120" s="1035"/>
      <c r="W120" s="1035"/>
      <c r="X120" s="1035"/>
      <c r="Y120" s="1035"/>
      <c r="Z120" s="1035"/>
      <c r="AA120" s="1035"/>
      <c r="AB120" s="1035"/>
      <c r="AC120" s="1035"/>
      <c r="AD120" s="1035"/>
      <c r="AE120" s="1035"/>
      <c r="AF120" s="1035"/>
      <c r="AG120" s="1035"/>
    </row>
    <row r="121" spans="1:33">
      <c r="A121" s="1074"/>
      <c r="B121" s="1035"/>
      <c r="C121" s="1035"/>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5"/>
      <c r="AA121" s="1035"/>
      <c r="AB121" s="1035"/>
      <c r="AC121" s="1035"/>
      <c r="AD121" s="1035"/>
      <c r="AE121" s="1035"/>
      <c r="AF121" s="1035"/>
      <c r="AG121" s="1035"/>
    </row>
    <row r="122" spans="1:33">
      <c r="A122" s="1032"/>
      <c r="B122" s="1035"/>
      <c r="C122" s="1035"/>
      <c r="D122" s="1035"/>
      <c r="E122" s="1035"/>
      <c r="F122" s="1035"/>
      <c r="G122" s="1035"/>
      <c r="H122" s="1035"/>
      <c r="I122" s="1035"/>
      <c r="J122" s="1035"/>
      <c r="K122" s="1035"/>
      <c r="L122" s="1035"/>
      <c r="M122" s="1035"/>
      <c r="N122" s="1035"/>
      <c r="O122" s="1035"/>
      <c r="P122" s="1035"/>
      <c r="Q122" s="1035"/>
      <c r="R122" s="1035"/>
      <c r="S122" s="1035"/>
      <c r="T122" s="1035"/>
      <c r="U122" s="1035"/>
      <c r="V122" s="1035"/>
      <c r="W122" s="1035"/>
      <c r="X122" s="1035"/>
      <c r="Y122" s="1035"/>
      <c r="Z122" s="1035"/>
      <c r="AA122" s="1035"/>
      <c r="AB122" s="1035"/>
      <c r="AC122" s="1035"/>
      <c r="AD122" s="1035"/>
      <c r="AE122" s="1035"/>
      <c r="AF122" s="1035"/>
      <c r="AG122" s="1035"/>
    </row>
    <row r="123" spans="1:33" ht="12.75">
      <c r="A123" s="1075" t="s">
        <v>534</v>
      </c>
      <c r="B123" s="1035"/>
      <c r="C123" s="1035"/>
      <c r="D123" s="1035"/>
      <c r="E123" s="1035"/>
      <c r="F123" s="1035"/>
      <c r="G123" s="1035"/>
      <c r="H123" s="1035"/>
      <c r="I123" s="1035"/>
      <c r="J123" s="1035"/>
      <c r="K123" s="1035"/>
      <c r="L123" s="1035"/>
      <c r="M123" s="1035"/>
      <c r="N123" s="1035"/>
      <c r="O123" s="1035"/>
      <c r="P123" s="1035"/>
      <c r="Q123" s="1035"/>
      <c r="R123" s="1035"/>
      <c r="S123" s="1035"/>
      <c r="T123" s="1035"/>
      <c r="U123" s="1035"/>
      <c r="V123" s="1035"/>
      <c r="W123" s="1035"/>
      <c r="X123" s="1035"/>
      <c r="Y123" s="1035"/>
      <c r="Z123" s="1035"/>
      <c r="AA123" s="1035"/>
      <c r="AB123" s="1035"/>
      <c r="AC123" s="1035"/>
      <c r="AD123" s="1035"/>
      <c r="AE123" s="1035"/>
      <c r="AF123" s="1035"/>
      <c r="AG123" s="1035"/>
    </row>
    <row r="124" spans="1:33">
      <c r="A124" s="1048"/>
      <c r="B124" s="1035"/>
      <c r="C124" s="1035"/>
      <c r="D124" s="1035"/>
      <c r="E124" s="1035"/>
      <c r="F124" s="1035"/>
      <c r="G124" s="1035"/>
      <c r="H124" s="1035"/>
      <c r="I124" s="1035"/>
      <c r="J124" s="1035"/>
      <c r="K124" s="1035"/>
      <c r="L124" s="1035"/>
      <c r="M124" s="1035"/>
      <c r="N124" s="1035"/>
      <c r="O124" s="1035"/>
      <c r="P124" s="1035"/>
      <c r="Q124" s="1035"/>
      <c r="R124" s="1035"/>
      <c r="S124" s="1035"/>
      <c r="T124" s="1035"/>
      <c r="U124" s="1035"/>
      <c r="V124" s="1035"/>
      <c r="W124" s="1035"/>
      <c r="X124" s="1035"/>
      <c r="Y124" s="1035"/>
      <c r="Z124" s="1035"/>
      <c r="AA124" s="1035"/>
      <c r="AB124" s="1035"/>
      <c r="AC124" s="1035"/>
      <c r="AD124" s="1035"/>
      <c r="AE124" s="1035"/>
      <c r="AF124" s="1034"/>
      <c r="AG124" s="1035" t="s">
        <v>593</v>
      </c>
    </row>
    <row r="125" spans="1:33">
      <c r="A125" s="1036"/>
      <c r="B125" s="1037">
        <v>1990</v>
      </c>
      <c r="C125" s="1037">
        <v>1991</v>
      </c>
      <c r="D125" s="1102">
        <v>1992</v>
      </c>
      <c r="E125" s="1102">
        <v>1993</v>
      </c>
      <c r="F125" s="1102">
        <v>1994</v>
      </c>
      <c r="G125" s="1102">
        <v>1995</v>
      </c>
      <c r="H125" s="1102">
        <v>1996</v>
      </c>
      <c r="I125" s="1102">
        <v>1997</v>
      </c>
      <c r="J125" s="1102">
        <v>1998</v>
      </c>
      <c r="K125" s="1102">
        <v>1999</v>
      </c>
      <c r="L125" s="1102">
        <v>2000</v>
      </c>
      <c r="M125" s="1102">
        <v>2001</v>
      </c>
      <c r="N125" s="1102">
        <v>2002</v>
      </c>
      <c r="O125" s="1102">
        <v>2003</v>
      </c>
      <c r="P125" s="1102">
        <v>2004</v>
      </c>
      <c r="Q125" s="1102">
        <v>2005</v>
      </c>
      <c r="R125" s="1102">
        <v>2006</v>
      </c>
      <c r="S125" s="1102">
        <v>2007</v>
      </c>
      <c r="T125" s="1102">
        <v>2008</v>
      </c>
      <c r="U125" s="1102">
        <v>2009</v>
      </c>
      <c r="V125" s="1102">
        <v>2010</v>
      </c>
      <c r="W125" s="1102">
        <v>2011</v>
      </c>
      <c r="X125" s="1102">
        <v>2012</v>
      </c>
      <c r="Y125" s="1102">
        <v>2013</v>
      </c>
      <c r="Z125" s="1102">
        <v>2014</v>
      </c>
      <c r="AA125" s="1102">
        <v>2015</v>
      </c>
      <c r="AB125" s="1102">
        <v>2016</v>
      </c>
      <c r="AC125" s="1102">
        <v>2017</v>
      </c>
      <c r="AD125" s="1102">
        <v>2018</v>
      </c>
      <c r="AE125" s="1103">
        <v>2019</v>
      </c>
      <c r="AF125" s="1039">
        <v>2020</v>
      </c>
      <c r="AG125" s="1041" t="s">
        <v>523</v>
      </c>
    </row>
    <row r="126" spans="1:33">
      <c r="A126" s="1101" t="s">
        <v>118</v>
      </c>
      <c r="B126" s="1081">
        <v>0</v>
      </c>
      <c r="C126" s="1081">
        <v>0</v>
      </c>
      <c r="D126" s="1104">
        <v>0</v>
      </c>
      <c r="E126" s="1104">
        <v>0</v>
      </c>
      <c r="F126" s="1104">
        <v>0</v>
      </c>
      <c r="G126" s="1104">
        <v>0</v>
      </c>
      <c r="H126" s="1104">
        <v>0</v>
      </c>
      <c r="I126" s="1104">
        <v>0</v>
      </c>
      <c r="J126" s="1104">
        <v>0</v>
      </c>
      <c r="K126" s="1104">
        <v>0</v>
      </c>
      <c r="L126" s="1104">
        <v>0</v>
      </c>
      <c r="M126" s="1104">
        <v>0</v>
      </c>
      <c r="N126" s="1104">
        <v>0</v>
      </c>
      <c r="O126" s="1104">
        <v>0</v>
      </c>
      <c r="P126" s="1104">
        <v>0</v>
      </c>
      <c r="Q126" s="1104">
        <v>0</v>
      </c>
      <c r="R126" s="1104">
        <v>0</v>
      </c>
      <c r="S126" s="1104">
        <v>0</v>
      </c>
      <c r="T126" s="1104">
        <v>0</v>
      </c>
      <c r="U126" s="1104">
        <v>0</v>
      </c>
      <c r="V126" s="1104">
        <v>0</v>
      </c>
      <c r="W126" s="1104">
        <v>0</v>
      </c>
      <c r="X126" s="1104">
        <v>0</v>
      </c>
      <c r="Y126" s="1104">
        <v>0</v>
      </c>
      <c r="Z126" s="1104">
        <v>0</v>
      </c>
      <c r="AA126" s="1104">
        <v>0</v>
      </c>
      <c r="AB126" s="1104">
        <v>0</v>
      </c>
      <c r="AC126" s="1104">
        <v>0</v>
      </c>
      <c r="AD126" s="1104">
        <v>0</v>
      </c>
      <c r="AE126" s="1104">
        <v>0</v>
      </c>
      <c r="AF126" s="1104">
        <v>0</v>
      </c>
      <c r="AG126" s="1105">
        <v>0</v>
      </c>
    </row>
    <row r="127" spans="1:33">
      <c r="A127" s="1047" t="s">
        <v>600</v>
      </c>
      <c r="B127" s="1085">
        <v>5.2024665838441297</v>
      </c>
      <c r="C127" s="1085">
        <v>4.8225434714653312</v>
      </c>
      <c r="D127" s="1085">
        <v>4.9183159797448077</v>
      </c>
      <c r="E127" s="1085">
        <v>4.8440633860352893</v>
      </c>
      <c r="F127" s="1085">
        <v>4.3254854570627739</v>
      </c>
      <c r="G127" s="1085">
        <v>3.0645603425632442</v>
      </c>
      <c r="H127" s="1085">
        <v>2.7962498279007253</v>
      </c>
      <c r="I127" s="1085">
        <v>2.8959740452109299</v>
      </c>
      <c r="J127" s="1085">
        <v>3.3917149663391757</v>
      </c>
      <c r="K127" s="1085">
        <v>4.2184014949022712</v>
      </c>
      <c r="L127" s="1085">
        <v>2.9974885642297009</v>
      </c>
      <c r="M127" s="1085">
        <v>2.6529678389673688</v>
      </c>
      <c r="N127" s="1085">
        <v>4.1741632190190181</v>
      </c>
      <c r="O127" s="1085">
        <v>3.8508566681437988</v>
      </c>
      <c r="P127" s="1085">
        <v>2.6388552980332283</v>
      </c>
      <c r="Q127" s="1085">
        <v>1.7603278872435186</v>
      </c>
      <c r="R127" s="1085">
        <v>1.4623959698177718</v>
      </c>
      <c r="S127" s="1085">
        <v>1.1794303099381629</v>
      </c>
      <c r="T127" s="1085">
        <v>0.77774679252451606</v>
      </c>
      <c r="U127" s="1085">
        <v>0.55881206304373976</v>
      </c>
      <c r="V127" s="1085">
        <v>0.6173702219040732</v>
      </c>
      <c r="W127" s="1085">
        <v>0.77403822581170989</v>
      </c>
      <c r="X127" s="1085">
        <v>0.7903454279583213</v>
      </c>
      <c r="Y127" s="1085">
        <v>0.67049541526905521</v>
      </c>
      <c r="Z127" s="1085">
        <v>0.61588068018021669</v>
      </c>
      <c r="AA127" s="1085">
        <v>0.5365651825389709</v>
      </c>
      <c r="AB127" s="1085">
        <v>0.66600797174926274</v>
      </c>
      <c r="AC127" s="1085">
        <v>0.7076791873339805</v>
      </c>
      <c r="AD127" s="1085">
        <v>0.67673478178101554</v>
      </c>
      <c r="AE127" s="1085">
        <v>0.61540327287488583</v>
      </c>
      <c r="AF127" s="1085">
        <v>0.54349426779474874</v>
      </c>
      <c r="AG127" s="1086">
        <v>0.56026197011959067</v>
      </c>
    </row>
    <row r="128" spans="1:33">
      <c r="A128" s="1046" t="s">
        <v>601</v>
      </c>
      <c r="B128" s="1089">
        <v>0</v>
      </c>
      <c r="C128" s="1089">
        <v>0</v>
      </c>
      <c r="D128" s="1089">
        <v>0</v>
      </c>
      <c r="E128" s="1089">
        <v>0</v>
      </c>
      <c r="F128" s="1089">
        <v>0</v>
      </c>
      <c r="G128" s="1089">
        <v>0</v>
      </c>
      <c r="H128" s="1089">
        <v>0</v>
      </c>
      <c r="I128" s="1089">
        <v>0</v>
      </c>
      <c r="J128" s="1089">
        <v>0</v>
      </c>
      <c r="K128" s="1089">
        <v>0</v>
      </c>
      <c r="L128" s="1089">
        <v>0</v>
      </c>
      <c r="M128" s="1089">
        <v>0</v>
      </c>
      <c r="N128" s="1089">
        <v>0</v>
      </c>
      <c r="O128" s="1089">
        <v>0</v>
      </c>
      <c r="P128" s="1089">
        <v>0</v>
      </c>
      <c r="Q128" s="1089">
        <v>0</v>
      </c>
      <c r="R128" s="1089">
        <v>0</v>
      </c>
      <c r="S128" s="1089">
        <v>0</v>
      </c>
      <c r="T128" s="1089">
        <v>0</v>
      </c>
      <c r="U128" s="1089">
        <v>0</v>
      </c>
      <c r="V128" s="1089">
        <v>0</v>
      </c>
      <c r="W128" s="1089">
        <v>0</v>
      </c>
      <c r="X128" s="1089">
        <v>0</v>
      </c>
      <c r="Y128" s="1089">
        <v>0</v>
      </c>
      <c r="Z128" s="1089">
        <v>0</v>
      </c>
      <c r="AA128" s="1089">
        <v>0</v>
      </c>
      <c r="AB128" s="1089">
        <v>0</v>
      </c>
      <c r="AC128" s="1089">
        <v>0</v>
      </c>
      <c r="AD128" s="1089">
        <v>0</v>
      </c>
      <c r="AE128" s="1089">
        <v>0</v>
      </c>
      <c r="AF128" s="1089">
        <v>0</v>
      </c>
      <c r="AG128" s="1090">
        <v>0</v>
      </c>
    </row>
    <row r="129" spans="1:33">
      <c r="A129" s="1059" t="s">
        <v>602</v>
      </c>
      <c r="B129" s="1093">
        <v>5.2024665838441297</v>
      </c>
      <c r="C129" s="1093">
        <v>4.8225434714653312</v>
      </c>
      <c r="D129" s="1093">
        <v>4.9183159797448077</v>
      </c>
      <c r="E129" s="1093">
        <v>4.8440633860352893</v>
      </c>
      <c r="F129" s="1093">
        <v>4.3254854570627739</v>
      </c>
      <c r="G129" s="1093">
        <v>3.0645603425632442</v>
      </c>
      <c r="H129" s="1093">
        <v>2.7962498279007253</v>
      </c>
      <c r="I129" s="1093">
        <v>2.8959740452109299</v>
      </c>
      <c r="J129" s="1093">
        <v>3.3917149663391757</v>
      </c>
      <c r="K129" s="1093">
        <v>4.2184014949022712</v>
      </c>
      <c r="L129" s="1093">
        <v>2.9974885642297009</v>
      </c>
      <c r="M129" s="1093">
        <v>2.6529678389673688</v>
      </c>
      <c r="N129" s="1093">
        <v>4.1741632190190181</v>
      </c>
      <c r="O129" s="1093">
        <v>3.8508566681437988</v>
      </c>
      <c r="P129" s="1093">
        <v>2.6388552980332283</v>
      </c>
      <c r="Q129" s="1093">
        <v>1.7603278872435186</v>
      </c>
      <c r="R129" s="1093">
        <v>1.4623959698177718</v>
      </c>
      <c r="S129" s="1093">
        <v>1.1794303099381629</v>
      </c>
      <c r="T129" s="1093">
        <v>0.77774679252451606</v>
      </c>
      <c r="U129" s="1093">
        <v>0.55881206304373976</v>
      </c>
      <c r="V129" s="1093">
        <v>0.6173702219040732</v>
      </c>
      <c r="W129" s="1093">
        <v>0.77403822581170989</v>
      </c>
      <c r="X129" s="1093">
        <v>0.7903454279583213</v>
      </c>
      <c r="Y129" s="1093">
        <v>0.67049541526905521</v>
      </c>
      <c r="Z129" s="1093">
        <v>0.61588068018021669</v>
      </c>
      <c r="AA129" s="1093">
        <v>0.5365651825389709</v>
      </c>
      <c r="AB129" s="1093">
        <v>0.66600797174926274</v>
      </c>
      <c r="AC129" s="1093">
        <v>0.7076791873339805</v>
      </c>
      <c r="AD129" s="1093">
        <v>0.67673478178101554</v>
      </c>
      <c r="AE129" s="1093">
        <v>0.61540327287488583</v>
      </c>
      <c r="AF129" s="1093">
        <v>0.54349426779474874</v>
      </c>
      <c r="AG129" s="1094">
        <v>0.56026197011959067</v>
      </c>
    </row>
    <row r="130" spans="1:33">
      <c r="A130" s="1106"/>
      <c r="B130" s="1085"/>
      <c r="C130" s="1085"/>
      <c r="D130" s="1085"/>
      <c r="E130" s="1085"/>
      <c r="F130" s="1085"/>
      <c r="G130" s="1085"/>
      <c r="H130" s="1085"/>
      <c r="I130" s="1085"/>
      <c r="J130" s="1085"/>
      <c r="K130" s="1085"/>
      <c r="L130" s="1085"/>
      <c r="M130" s="1085"/>
      <c r="N130" s="1085"/>
      <c r="O130" s="1085"/>
      <c r="P130" s="1085"/>
      <c r="Q130" s="1085"/>
      <c r="R130" s="1085"/>
      <c r="S130" s="1085"/>
      <c r="T130" s="1085"/>
      <c r="U130" s="1085"/>
      <c r="V130" s="1085"/>
      <c r="W130" s="1085"/>
      <c r="X130" s="1085"/>
      <c r="Y130" s="1085"/>
      <c r="Z130" s="1085"/>
      <c r="AA130" s="1085"/>
      <c r="AB130" s="1085"/>
      <c r="AC130" s="1085"/>
      <c r="AD130" s="1085"/>
      <c r="AE130" s="1085"/>
      <c r="AF130" s="1085"/>
      <c r="AG130" s="1085"/>
    </row>
    <row r="131" spans="1:33">
      <c r="A131" s="1064" t="s">
        <v>524</v>
      </c>
      <c r="B131" s="1065"/>
      <c r="C131" s="1065"/>
      <c r="D131" s="1065"/>
      <c r="E131" s="1065"/>
      <c r="F131" s="1065"/>
      <c r="G131" s="1065"/>
      <c r="H131" s="1065"/>
      <c r="I131" s="1065"/>
      <c r="J131" s="1065"/>
      <c r="K131" s="1065"/>
      <c r="L131" s="1065"/>
      <c r="M131" s="1065"/>
      <c r="N131" s="1065"/>
      <c r="O131" s="1065"/>
      <c r="P131" s="1065"/>
      <c r="Q131" s="1065"/>
      <c r="R131" s="1065"/>
      <c r="S131" s="1065"/>
      <c r="T131" s="1065"/>
      <c r="U131" s="1065"/>
      <c r="V131" s="1065"/>
      <c r="W131" s="1065"/>
      <c r="X131" s="1065"/>
      <c r="Y131" s="1065"/>
      <c r="Z131" s="1065"/>
      <c r="AA131" s="1065"/>
      <c r="AB131" s="1065"/>
      <c r="AC131" s="1065"/>
      <c r="AD131" s="1065"/>
      <c r="AE131" s="1065"/>
      <c r="AF131" s="1065"/>
      <c r="AG131" s="1065"/>
    </row>
    <row r="132" spans="1:33">
      <c r="A132" s="1066" t="s">
        <v>123</v>
      </c>
      <c r="B132" s="1067"/>
      <c r="C132" s="1067"/>
      <c r="D132" s="1067"/>
      <c r="E132" s="1067"/>
      <c r="F132" s="1067"/>
      <c r="G132" s="1067"/>
      <c r="H132" s="1067"/>
      <c r="I132" s="1067"/>
      <c r="J132" s="1067"/>
      <c r="K132" s="1067"/>
      <c r="L132" s="1067"/>
      <c r="M132" s="1067"/>
      <c r="N132" s="1067"/>
      <c r="O132" s="1067"/>
      <c r="P132" s="1067"/>
      <c r="Q132" s="1067"/>
      <c r="R132" s="1067"/>
      <c r="S132" s="1067"/>
      <c r="T132" s="1067"/>
      <c r="U132" s="1067"/>
      <c r="V132" s="1067"/>
      <c r="W132" s="1067"/>
      <c r="X132" s="1067"/>
      <c r="Y132" s="1067"/>
      <c r="Z132" s="1067"/>
      <c r="AA132" s="1067"/>
      <c r="AB132" s="1067"/>
      <c r="AC132" s="1067"/>
      <c r="AD132" s="1067"/>
      <c r="AE132" s="1067"/>
      <c r="AF132" s="1067"/>
      <c r="AG132" s="1067"/>
    </row>
    <row r="133" spans="1:33">
      <c r="A133" s="1066" t="s">
        <v>316</v>
      </c>
      <c r="B133" s="1068"/>
      <c r="C133" s="1068"/>
      <c r="D133" s="1068"/>
      <c r="E133" s="1068"/>
      <c r="F133" s="1068"/>
      <c r="G133" s="1068"/>
      <c r="H133" s="1068"/>
      <c r="I133" s="1068"/>
      <c r="J133" s="1068"/>
      <c r="K133" s="1068"/>
      <c r="L133" s="1068"/>
      <c r="M133" s="1068"/>
      <c r="N133" s="1068"/>
      <c r="O133" s="1068"/>
      <c r="P133" s="1068"/>
      <c r="Q133" s="1068"/>
      <c r="R133" s="1068"/>
      <c r="S133" s="1068"/>
      <c r="T133" s="1068"/>
      <c r="U133" s="1068"/>
      <c r="V133" s="1068"/>
      <c r="W133" s="1068"/>
      <c r="X133" s="1068"/>
      <c r="Y133" s="1068"/>
      <c r="Z133" s="1068"/>
      <c r="AA133" s="1068"/>
      <c r="AB133" s="1068"/>
      <c r="AC133" s="1068"/>
      <c r="AD133" s="1068"/>
      <c r="AE133" s="1068"/>
      <c r="AF133" s="1068"/>
      <c r="AG133" s="1068"/>
    </row>
    <row r="134" spans="1:33">
      <c r="A134" s="1074" t="s">
        <v>525</v>
      </c>
      <c r="B134" s="1068"/>
      <c r="C134" s="1068"/>
      <c r="D134" s="1068"/>
      <c r="E134" s="1068"/>
      <c r="F134" s="1068"/>
      <c r="G134" s="1068"/>
      <c r="H134" s="1068"/>
      <c r="I134" s="1068"/>
      <c r="J134" s="1068"/>
      <c r="K134" s="1068"/>
      <c r="L134" s="1068"/>
      <c r="M134" s="1068"/>
      <c r="N134" s="1068"/>
      <c r="O134" s="1068"/>
      <c r="P134" s="1068"/>
      <c r="Q134" s="1068"/>
      <c r="R134" s="1068"/>
      <c r="S134" s="1068"/>
      <c r="T134" s="1068"/>
      <c r="U134" s="1068"/>
      <c r="V134" s="1068"/>
      <c r="W134" s="1068"/>
      <c r="X134" s="1068"/>
      <c r="Y134" s="1068"/>
      <c r="Z134" s="1068"/>
      <c r="AA134" s="1068"/>
      <c r="AB134" s="1032"/>
      <c r="AC134" s="1032"/>
      <c r="AD134" s="1032"/>
      <c r="AE134" s="1032"/>
      <c r="AF134" s="1032"/>
    </row>
    <row r="135" spans="1:33">
      <c r="A135" s="1074"/>
      <c r="B135" s="1068"/>
      <c r="C135" s="1068"/>
      <c r="D135" s="1068"/>
      <c r="E135" s="1068"/>
      <c r="F135" s="1068"/>
      <c r="G135" s="1068"/>
      <c r="H135" s="1068"/>
      <c r="I135" s="1068"/>
      <c r="J135" s="1068"/>
      <c r="K135" s="1068"/>
      <c r="L135" s="1068"/>
      <c r="M135" s="1068"/>
      <c r="N135" s="1068"/>
      <c r="O135" s="1068"/>
      <c r="P135" s="1068"/>
      <c r="Q135" s="1068"/>
      <c r="R135" s="1068"/>
      <c r="S135" s="1068"/>
      <c r="T135" s="1068"/>
      <c r="U135" s="1068"/>
      <c r="V135" s="1068"/>
      <c r="W135" s="1068"/>
      <c r="X135" s="1068"/>
      <c r="Y135" s="1068"/>
      <c r="Z135" s="1068"/>
      <c r="AA135" s="1068"/>
      <c r="AB135" s="1032"/>
      <c r="AC135" s="1032"/>
      <c r="AD135" s="1032"/>
      <c r="AE135" s="1032"/>
      <c r="AF135" s="1032"/>
    </row>
    <row r="137" spans="1:33" ht="14.25">
      <c r="A137" s="1075" t="s">
        <v>604</v>
      </c>
      <c r="B137" s="1035"/>
      <c r="C137" s="1035"/>
      <c r="D137" s="1035"/>
      <c r="E137" s="1035"/>
      <c r="F137" s="1035"/>
      <c r="G137" s="1035"/>
      <c r="H137" s="1035"/>
      <c r="I137" s="1035"/>
      <c r="J137" s="1035"/>
      <c r="K137" s="1035"/>
      <c r="L137" s="1035"/>
      <c r="M137" s="1035"/>
      <c r="N137" s="1035"/>
      <c r="O137" s="1035"/>
      <c r="P137" s="1035"/>
      <c r="Q137" s="1035"/>
      <c r="R137" s="1035"/>
      <c r="S137" s="1035"/>
      <c r="T137" s="1035"/>
      <c r="U137" s="1035"/>
      <c r="V137" s="1035"/>
      <c r="W137" s="1035"/>
      <c r="X137" s="1035"/>
      <c r="Y137" s="1035"/>
      <c r="Z137" s="1035"/>
      <c r="AA137" s="1035"/>
      <c r="AB137" s="1035"/>
      <c r="AC137" s="1035"/>
      <c r="AD137" s="1035"/>
      <c r="AE137" s="1035"/>
      <c r="AF137" s="1035"/>
      <c r="AG137" s="1035"/>
    </row>
    <row r="138" spans="1:33">
      <c r="A138" s="1048"/>
      <c r="B138" s="1035"/>
      <c r="C138" s="1035"/>
      <c r="D138" s="1035"/>
      <c r="E138" s="1035"/>
      <c r="F138" s="1035"/>
      <c r="G138" s="1035"/>
      <c r="H138" s="1035"/>
      <c r="I138" s="1035"/>
      <c r="J138" s="1035"/>
      <c r="K138" s="1035"/>
      <c r="L138" s="1035"/>
      <c r="M138" s="1035"/>
      <c r="N138" s="1035"/>
      <c r="O138" s="1035"/>
      <c r="P138" s="1035"/>
      <c r="Q138" s="1035"/>
      <c r="R138" s="1035"/>
      <c r="S138" s="1035"/>
      <c r="T138" s="1035"/>
      <c r="U138" s="1035"/>
      <c r="V138" s="1035"/>
      <c r="W138" s="1035"/>
      <c r="X138" s="1035"/>
      <c r="Y138" s="1035"/>
      <c r="Z138" s="1035"/>
      <c r="AA138" s="1035"/>
      <c r="AB138" s="1035"/>
      <c r="AC138" s="1035"/>
      <c r="AD138" s="1035"/>
      <c r="AE138" s="1035"/>
      <c r="AF138" s="1034"/>
      <c r="AG138" s="1035" t="s">
        <v>593</v>
      </c>
    </row>
    <row r="139" spans="1:33">
      <c r="A139" s="1036"/>
      <c r="B139" s="1037">
        <v>1990</v>
      </c>
      <c r="C139" s="1037">
        <v>1991</v>
      </c>
      <c r="D139" s="1102">
        <v>1992</v>
      </c>
      <c r="E139" s="1102">
        <v>1993</v>
      </c>
      <c r="F139" s="1102">
        <v>1994</v>
      </c>
      <c r="G139" s="1102">
        <v>1995</v>
      </c>
      <c r="H139" s="1102">
        <v>1996</v>
      </c>
      <c r="I139" s="1102">
        <v>1997</v>
      </c>
      <c r="J139" s="1102">
        <v>1998</v>
      </c>
      <c r="K139" s="1102">
        <v>1999</v>
      </c>
      <c r="L139" s="1102">
        <v>2000</v>
      </c>
      <c r="M139" s="1102">
        <v>2001</v>
      </c>
      <c r="N139" s="1102">
        <v>2002</v>
      </c>
      <c r="O139" s="1102">
        <v>2003</v>
      </c>
      <c r="P139" s="1102">
        <v>2004</v>
      </c>
      <c r="Q139" s="1102">
        <v>2005</v>
      </c>
      <c r="R139" s="1102">
        <v>2006</v>
      </c>
      <c r="S139" s="1102">
        <v>2007</v>
      </c>
      <c r="T139" s="1102">
        <v>2008</v>
      </c>
      <c r="U139" s="1102">
        <v>2009</v>
      </c>
      <c r="V139" s="1102">
        <v>2010</v>
      </c>
      <c r="W139" s="1102">
        <v>2011</v>
      </c>
      <c r="X139" s="1102">
        <v>2012</v>
      </c>
      <c r="Y139" s="1102">
        <v>2013</v>
      </c>
      <c r="Z139" s="1102">
        <v>2014</v>
      </c>
      <c r="AA139" s="1102">
        <v>2015</v>
      </c>
      <c r="AB139" s="1102">
        <v>2016</v>
      </c>
      <c r="AC139" s="1102">
        <v>2017</v>
      </c>
      <c r="AD139" s="1102">
        <v>2018</v>
      </c>
      <c r="AE139" s="1103">
        <v>2019</v>
      </c>
      <c r="AF139" s="1039">
        <v>2020</v>
      </c>
      <c r="AG139" s="1041" t="s">
        <v>523</v>
      </c>
    </row>
    <row r="140" spans="1:33">
      <c r="A140" s="1101" t="s">
        <v>118</v>
      </c>
      <c r="B140" s="1081">
        <v>0</v>
      </c>
      <c r="C140" s="1081">
        <v>0</v>
      </c>
      <c r="D140" s="1104">
        <v>0</v>
      </c>
      <c r="E140" s="1104">
        <v>0</v>
      </c>
      <c r="F140" s="1104">
        <v>0</v>
      </c>
      <c r="G140" s="1104">
        <v>0</v>
      </c>
      <c r="H140" s="1104">
        <v>0</v>
      </c>
      <c r="I140" s="1104">
        <v>0</v>
      </c>
      <c r="J140" s="1104">
        <v>0</v>
      </c>
      <c r="K140" s="1104">
        <v>0</v>
      </c>
      <c r="L140" s="1104">
        <v>0</v>
      </c>
      <c r="M140" s="1104">
        <v>0</v>
      </c>
      <c r="N140" s="1104">
        <v>0</v>
      </c>
      <c r="O140" s="1104">
        <v>0</v>
      </c>
      <c r="P140" s="1104">
        <v>0</v>
      </c>
      <c r="Q140" s="1104">
        <v>0</v>
      </c>
      <c r="R140" s="1104">
        <v>0</v>
      </c>
      <c r="S140" s="1104">
        <v>0</v>
      </c>
      <c r="T140" s="1104">
        <v>0</v>
      </c>
      <c r="U140" s="1104">
        <v>0</v>
      </c>
      <c r="V140" s="1104">
        <v>0</v>
      </c>
      <c r="W140" s="1104">
        <v>0</v>
      </c>
      <c r="X140" s="1104">
        <v>0</v>
      </c>
      <c r="Y140" s="1104">
        <v>0</v>
      </c>
      <c r="Z140" s="1104">
        <v>0</v>
      </c>
      <c r="AA140" s="1104">
        <v>0</v>
      </c>
      <c r="AB140" s="1104">
        <v>0</v>
      </c>
      <c r="AC140" s="1104">
        <v>0</v>
      </c>
      <c r="AD140" s="1104">
        <v>0</v>
      </c>
      <c r="AE140" s="1104">
        <v>0</v>
      </c>
      <c r="AF140" s="1104">
        <v>0</v>
      </c>
      <c r="AG140" s="1105">
        <v>0</v>
      </c>
    </row>
    <row r="141" spans="1:33">
      <c r="A141" s="1047" t="s">
        <v>600</v>
      </c>
      <c r="B141" s="1085">
        <v>2.144918916238264</v>
      </c>
      <c r="C141" s="1085">
        <v>2.2075578233357058</v>
      </c>
      <c r="D141" s="1085">
        <v>2.2462305761428909</v>
      </c>
      <c r="E141" s="1085">
        <v>2.2855140992307952</v>
      </c>
      <c r="F141" s="1085">
        <v>2.4337324196274883</v>
      </c>
      <c r="G141" s="1085">
        <v>2.4563583190511711</v>
      </c>
      <c r="H141" s="1085">
        <v>2.4846248178552526</v>
      </c>
      <c r="I141" s="1085">
        <v>2.4661359658566067</v>
      </c>
      <c r="J141" s="1085">
        <v>2.5847070265485566</v>
      </c>
      <c r="K141" s="1085">
        <v>2.2849918665898286</v>
      </c>
      <c r="L141" s="1085">
        <v>2.1738705636162554</v>
      </c>
      <c r="M141" s="1085">
        <v>1.8196803208800303</v>
      </c>
      <c r="N141" s="1085">
        <v>1.5919863106781775</v>
      </c>
      <c r="O141" s="1085">
        <v>1.5744151705964682</v>
      </c>
      <c r="P141" s="1085">
        <v>1.6058688090561717</v>
      </c>
      <c r="Q141" s="1085">
        <v>1.3498112610053978</v>
      </c>
      <c r="R141" s="1085">
        <v>1.2472792595299584</v>
      </c>
      <c r="S141" s="1085">
        <v>1.1442208640023843</v>
      </c>
      <c r="T141" s="1085">
        <v>1.1314228372286474</v>
      </c>
      <c r="U141" s="1085">
        <v>0.94685598591375997</v>
      </c>
      <c r="V141" s="1085">
        <v>0.87122586555815451</v>
      </c>
      <c r="W141" s="1085">
        <v>0.64763046798031632</v>
      </c>
      <c r="X141" s="1085">
        <v>0.6519303880802606</v>
      </c>
      <c r="Y141" s="1085">
        <v>0.58061195775682639</v>
      </c>
      <c r="Z141" s="1085">
        <v>0.4716557761754861</v>
      </c>
      <c r="AA141" s="1085">
        <v>0.49526159046807566</v>
      </c>
      <c r="AB141" s="1085">
        <v>0.50348599279069295</v>
      </c>
      <c r="AC141" s="1085">
        <v>0.45833213295344621</v>
      </c>
      <c r="AD141" s="1085">
        <v>0.42991528770231635</v>
      </c>
      <c r="AE141" s="1085">
        <v>0.38275009272529037</v>
      </c>
      <c r="AF141" s="1085">
        <v>0.34373810369530056</v>
      </c>
      <c r="AG141" s="1086">
        <v>0.34440695758005219</v>
      </c>
    </row>
    <row r="142" spans="1:33">
      <c r="A142" s="1046" t="s">
        <v>601</v>
      </c>
      <c r="B142" s="1089">
        <v>0</v>
      </c>
      <c r="C142" s="1089">
        <v>0</v>
      </c>
      <c r="D142" s="1089">
        <v>0</v>
      </c>
      <c r="E142" s="1089">
        <v>0</v>
      </c>
      <c r="F142" s="1089">
        <v>0</v>
      </c>
      <c r="G142" s="1089">
        <v>0</v>
      </c>
      <c r="H142" s="1089">
        <v>0</v>
      </c>
      <c r="I142" s="1089">
        <v>0</v>
      </c>
      <c r="J142" s="1089">
        <v>0</v>
      </c>
      <c r="K142" s="1089">
        <v>0</v>
      </c>
      <c r="L142" s="1089">
        <v>0</v>
      </c>
      <c r="M142" s="1089">
        <v>0</v>
      </c>
      <c r="N142" s="1089">
        <v>0</v>
      </c>
      <c r="O142" s="1089">
        <v>0</v>
      </c>
      <c r="P142" s="1089">
        <v>0</v>
      </c>
      <c r="Q142" s="1089">
        <v>0</v>
      </c>
      <c r="R142" s="1089">
        <v>0</v>
      </c>
      <c r="S142" s="1089">
        <v>0</v>
      </c>
      <c r="T142" s="1089">
        <v>0</v>
      </c>
      <c r="U142" s="1089">
        <v>0</v>
      </c>
      <c r="V142" s="1089">
        <v>0</v>
      </c>
      <c r="W142" s="1089">
        <v>0</v>
      </c>
      <c r="X142" s="1089">
        <v>0</v>
      </c>
      <c r="Y142" s="1089">
        <v>0</v>
      </c>
      <c r="Z142" s="1089">
        <v>0</v>
      </c>
      <c r="AA142" s="1089">
        <v>0</v>
      </c>
      <c r="AB142" s="1089">
        <v>0</v>
      </c>
      <c r="AC142" s="1089">
        <v>0</v>
      </c>
      <c r="AD142" s="1089">
        <v>0</v>
      </c>
      <c r="AE142" s="1089">
        <v>0</v>
      </c>
      <c r="AF142" s="1089">
        <v>0</v>
      </c>
      <c r="AG142" s="1090">
        <v>0</v>
      </c>
    </row>
    <row r="143" spans="1:33">
      <c r="A143" s="1059" t="s">
        <v>602</v>
      </c>
      <c r="B143" s="1093">
        <v>2.144918916238264</v>
      </c>
      <c r="C143" s="1093">
        <v>2.2075578233357058</v>
      </c>
      <c r="D143" s="1093">
        <v>2.2462305761428909</v>
      </c>
      <c r="E143" s="1093">
        <v>2.2855140992307952</v>
      </c>
      <c r="F143" s="1093">
        <v>2.4337324196274883</v>
      </c>
      <c r="G143" s="1093">
        <v>2.4563583190511711</v>
      </c>
      <c r="H143" s="1093">
        <v>2.4846248178552526</v>
      </c>
      <c r="I143" s="1093">
        <v>2.4661359658566067</v>
      </c>
      <c r="J143" s="1093">
        <v>2.5847070265485566</v>
      </c>
      <c r="K143" s="1093">
        <v>2.2849918665898286</v>
      </c>
      <c r="L143" s="1093">
        <v>2.1738705636162554</v>
      </c>
      <c r="M143" s="1093">
        <v>1.8196803208800303</v>
      </c>
      <c r="N143" s="1093">
        <v>1.5919863106781775</v>
      </c>
      <c r="O143" s="1093">
        <v>1.5744151705964682</v>
      </c>
      <c r="P143" s="1093">
        <v>1.6058688090561717</v>
      </c>
      <c r="Q143" s="1093">
        <v>1.3498112610053978</v>
      </c>
      <c r="R143" s="1093">
        <v>1.2472792595299584</v>
      </c>
      <c r="S143" s="1093">
        <v>1.1442208640023843</v>
      </c>
      <c r="T143" s="1093">
        <v>1.1314228372286474</v>
      </c>
      <c r="U143" s="1093">
        <v>0.94685598591375997</v>
      </c>
      <c r="V143" s="1093">
        <v>0.87122586555815451</v>
      </c>
      <c r="W143" s="1093">
        <v>0.64763046798031632</v>
      </c>
      <c r="X143" s="1093">
        <v>0.6519303880802606</v>
      </c>
      <c r="Y143" s="1093">
        <v>0.58061195775682639</v>
      </c>
      <c r="Z143" s="1093">
        <v>0.4716557761754861</v>
      </c>
      <c r="AA143" s="1093">
        <v>0.49526159046807566</v>
      </c>
      <c r="AB143" s="1093">
        <v>0.50348599279069295</v>
      </c>
      <c r="AC143" s="1093">
        <v>0.45833213295344621</v>
      </c>
      <c r="AD143" s="1093">
        <v>0.42991528770231635</v>
      </c>
      <c r="AE143" s="1093">
        <v>0.38275009272529037</v>
      </c>
      <c r="AF143" s="1093">
        <v>0.34373810369530056</v>
      </c>
      <c r="AG143" s="1094">
        <v>0.34440695758005219</v>
      </c>
    </row>
    <row r="144" spans="1:33">
      <c r="A144" s="1106"/>
      <c r="B144" s="1085"/>
      <c r="C144" s="1085"/>
      <c r="D144" s="1085"/>
      <c r="E144" s="1085"/>
      <c r="F144" s="1085"/>
      <c r="G144" s="1085"/>
      <c r="H144" s="1085"/>
      <c r="I144" s="1085"/>
      <c r="J144" s="1085"/>
      <c r="K144" s="1085"/>
      <c r="L144" s="1085"/>
      <c r="M144" s="1085"/>
      <c r="N144" s="1085"/>
      <c r="O144" s="1085"/>
      <c r="P144" s="1085"/>
      <c r="Q144" s="1085"/>
      <c r="R144" s="1085"/>
      <c r="S144" s="1085"/>
      <c r="T144" s="1085"/>
      <c r="U144" s="1085"/>
      <c r="V144" s="1085"/>
      <c r="W144" s="1085"/>
      <c r="X144" s="1085"/>
      <c r="Y144" s="1085"/>
      <c r="Z144" s="1085"/>
      <c r="AA144" s="1085"/>
      <c r="AB144" s="1085"/>
      <c r="AC144" s="1085"/>
      <c r="AD144" s="1085"/>
      <c r="AE144" s="1085"/>
      <c r="AF144" s="1085"/>
      <c r="AG144" s="1085"/>
    </row>
    <row r="145" spans="1:33">
      <c r="A145" s="1064" t="s">
        <v>524</v>
      </c>
      <c r="B145" s="1065"/>
      <c r="C145" s="1065"/>
      <c r="D145" s="1065"/>
      <c r="E145" s="1065"/>
      <c r="F145" s="1065"/>
      <c r="G145" s="1065"/>
      <c r="H145" s="1065"/>
      <c r="I145" s="1065"/>
      <c r="J145" s="1065"/>
      <c r="K145" s="1065"/>
      <c r="L145" s="1065"/>
      <c r="M145" s="1065"/>
      <c r="N145" s="1065"/>
      <c r="O145" s="1065"/>
      <c r="P145" s="1065"/>
      <c r="Q145" s="1065"/>
      <c r="R145" s="1065"/>
      <c r="S145" s="1065"/>
      <c r="T145" s="1065"/>
      <c r="U145" s="1065"/>
      <c r="V145" s="1065"/>
      <c r="W145" s="1065"/>
      <c r="X145" s="1065"/>
      <c r="Y145" s="1065"/>
      <c r="Z145" s="1065"/>
      <c r="AA145" s="1065"/>
      <c r="AB145" s="1065"/>
      <c r="AC145" s="1065"/>
      <c r="AD145" s="1065"/>
      <c r="AE145" s="1065"/>
      <c r="AF145" s="1065"/>
      <c r="AG145" s="1065"/>
    </row>
    <row r="146" spans="1:33">
      <c r="A146" s="1066" t="s">
        <v>123</v>
      </c>
      <c r="B146" s="1067"/>
      <c r="C146" s="1067"/>
      <c r="D146" s="1067"/>
      <c r="E146" s="1067"/>
      <c r="F146" s="1067"/>
      <c r="G146" s="1067"/>
      <c r="H146" s="1067"/>
      <c r="I146" s="1067"/>
      <c r="J146" s="1067"/>
      <c r="K146" s="1067"/>
      <c r="L146" s="1067"/>
      <c r="M146" s="1067"/>
      <c r="N146" s="1067"/>
      <c r="O146" s="1067"/>
      <c r="P146" s="1067"/>
      <c r="Q146" s="1067"/>
      <c r="R146" s="1067"/>
      <c r="S146" s="1067"/>
      <c r="T146" s="1067"/>
      <c r="U146" s="1067"/>
      <c r="V146" s="1067"/>
      <c r="W146" s="1067"/>
      <c r="X146" s="1067"/>
      <c r="Y146" s="1067"/>
      <c r="Z146" s="1067"/>
      <c r="AA146" s="1067"/>
      <c r="AB146" s="1067"/>
      <c r="AC146" s="1067"/>
      <c r="AD146" s="1067"/>
      <c r="AE146" s="1067"/>
      <c r="AF146" s="1067"/>
      <c r="AG146" s="1067"/>
    </row>
    <row r="147" spans="1:33">
      <c r="A147" s="1066" t="s">
        <v>316</v>
      </c>
      <c r="B147" s="1068"/>
      <c r="C147" s="1068"/>
      <c r="D147" s="1068"/>
      <c r="E147" s="1068"/>
      <c r="F147" s="1068"/>
      <c r="G147" s="1068"/>
      <c r="H147" s="1068"/>
      <c r="I147" s="1068"/>
      <c r="J147" s="1068"/>
      <c r="K147" s="1068"/>
      <c r="L147" s="1068"/>
      <c r="M147" s="1068"/>
      <c r="N147" s="1068"/>
      <c r="O147" s="1068"/>
      <c r="P147" s="1068"/>
      <c r="Q147" s="1068"/>
      <c r="R147" s="1068"/>
      <c r="S147" s="1068"/>
      <c r="T147" s="1068"/>
      <c r="U147" s="1068"/>
      <c r="V147" s="1068"/>
      <c r="W147" s="1068"/>
      <c r="X147" s="1068"/>
      <c r="Y147" s="1068"/>
      <c r="Z147" s="1068"/>
      <c r="AA147" s="1068"/>
      <c r="AB147" s="1068"/>
      <c r="AC147" s="1068"/>
      <c r="AD147" s="1068"/>
      <c r="AE147" s="1068"/>
      <c r="AF147" s="1068"/>
      <c r="AG147" s="1068"/>
    </row>
    <row r="148" spans="1:33">
      <c r="A148" s="1074" t="s">
        <v>528</v>
      </c>
      <c r="B148" s="1035"/>
      <c r="C148" s="1035"/>
      <c r="D148" s="1035"/>
      <c r="E148" s="1035"/>
      <c r="F148" s="1035"/>
      <c r="G148" s="1035"/>
      <c r="H148" s="1035"/>
      <c r="I148" s="1035"/>
      <c r="J148" s="1035"/>
      <c r="K148" s="1035"/>
      <c r="L148" s="1035"/>
      <c r="M148" s="1035"/>
      <c r="N148" s="1035"/>
      <c r="O148" s="1035"/>
      <c r="P148" s="1035"/>
      <c r="Q148" s="1035"/>
      <c r="R148" s="1035"/>
      <c r="S148" s="1032"/>
      <c r="T148" s="1032"/>
      <c r="U148" s="1032"/>
      <c r="V148" s="1032"/>
      <c r="W148" s="1032"/>
      <c r="X148" s="1032"/>
      <c r="Y148" s="1032"/>
      <c r="Z148" s="1032"/>
      <c r="AA148" s="1032"/>
      <c r="AB148" s="1032"/>
      <c r="AC148" s="1032"/>
      <c r="AD148" s="1032"/>
      <c r="AE148" s="1032"/>
      <c r="AF148" s="1032"/>
    </row>
    <row r="149" spans="1:33">
      <c r="A149" s="1074"/>
      <c r="B149" s="1035"/>
      <c r="C149" s="1035"/>
      <c r="D149" s="1035"/>
      <c r="E149" s="1035"/>
      <c r="F149" s="1035"/>
      <c r="G149" s="1035"/>
      <c r="H149" s="1035"/>
      <c r="I149" s="1035"/>
      <c r="J149" s="1035"/>
      <c r="K149" s="1035"/>
      <c r="L149" s="1035"/>
      <c r="M149" s="1035"/>
      <c r="N149" s="1035"/>
      <c r="O149" s="1035"/>
      <c r="P149" s="1035"/>
      <c r="Q149" s="1035"/>
      <c r="R149" s="1035"/>
      <c r="S149" s="1032"/>
      <c r="T149" s="1032"/>
      <c r="U149" s="1032"/>
      <c r="V149" s="1032"/>
      <c r="W149" s="1032"/>
      <c r="X149" s="1032"/>
      <c r="Y149" s="1032"/>
      <c r="Z149" s="1032"/>
      <c r="AA149" s="1032"/>
      <c r="AB149" s="1032"/>
      <c r="AC149" s="1032"/>
      <c r="AD149" s="1032"/>
      <c r="AE149" s="1032"/>
      <c r="AF149" s="1032"/>
    </row>
    <row r="151" spans="1:33" ht="14.25">
      <c r="A151" s="1075" t="s">
        <v>605</v>
      </c>
      <c r="B151" s="1035"/>
      <c r="C151" s="1035"/>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row>
    <row r="152" spans="1:33">
      <c r="A152" s="1048"/>
      <c r="B152" s="1035"/>
      <c r="C152" s="1035"/>
      <c r="D152" s="1035"/>
      <c r="E152" s="1035"/>
      <c r="F152" s="1035"/>
      <c r="G152" s="1035"/>
      <c r="H152" s="1035"/>
      <c r="I152" s="1035"/>
      <c r="J152" s="1035"/>
      <c r="K152" s="1035"/>
      <c r="L152" s="1035"/>
      <c r="M152" s="1035"/>
      <c r="N152" s="1035"/>
      <c r="O152" s="1035"/>
      <c r="P152" s="1035"/>
      <c r="Q152" s="1035"/>
      <c r="R152" s="1035"/>
      <c r="S152" s="1035"/>
      <c r="T152" s="1035"/>
      <c r="U152" s="1035"/>
      <c r="V152" s="1035"/>
      <c r="W152" s="1035"/>
      <c r="X152" s="1035"/>
      <c r="Y152" s="1035"/>
      <c r="Z152" s="1035"/>
      <c r="AA152" s="1035"/>
      <c r="AB152" s="1035"/>
      <c r="AC152" s="1035"/>
      <c r="AD152" s="1035"/>
      <c r="AE152" s="1035"/>
      <c r="AF152" s="1034"/>
      <c r="AG152" s="1035" t="s">
        <v>593</v>
      </c>
    </row>
    <row r="153" spans="1:33">
      <c r="A153" s="1036"/>
      <c r="B153" s="1037">
        <v>1990</v>
      </c>
      <c r="C153" s="1037">
        <v>1991</v>
      </c>
      <c r="D153" s="1102">
        <v>1992</v>
      </c>
      <c r="E153" s="1102">
        <v>1993</v>
      </c>
      <c r="F153" s="1102">
        <v>1994</v>
      </c>
      <c r="G153" s="1102">
        <v>1995</v>
      </c>
      <c r="H153" s="1102">
        <v>1996</v>
      </c>
      <c r="I153" s="1102">
        <v>1997</v>
      </c>
      <c r="J153" s="1102">
        <v>1998</v>
      </c>
      <c r="K153" s="1102">
        <v>1999</v>
      </c>
      <c r="L153" s="1102">
        <v>2000</v>
      </c>
      <c r="M153" s="1102">
        <v>2001</v>
      </c>
      <c r="N153" s="1102">
        <v>2002</v>
      </c>
      <c r="O153" s="1102">
        <v>2003</v>
      </c>
      <c r="P153" s="1102">
        <v>2004</v>
      </c>
      <c r="Q153" s="1102">
        <v>2005</v>
      </c>
      <c r="R153" s="1102">
        <v>2006</v>
      </c>
      <c r="S153" s="1102">
        <v>2007</v>
      </c>
      <c r="T153" s="1102">
        <v>2008</v>
      </c>
      <c r="U153" s="1102">
        <v>2009</v>
      </c>
      <c r="V153" s="1102">
        <v>2010</v>
      </c>
      <c r="W153" s="1102">
        <v>2011</v>
      </c>
      <c r="X153" s="1102">
        <v>2012</v>
      </c>
      <c r="Y153" s="1102">
        <v>2013</v>
      </c>
      <c r="Z153" s="1102">
        <v>2014</v>
      </c>
      <c r="AA153" s="1102">
        <v>2015</v>
      </c>
      <c r="AB153" s="1102">
        <v>2016</v>
      </c>
      <c r="AC153" s="1102">
        <v>2017</v>
      </c>
      <c r="AD153" s="1102">
        <v>2018</v>
      </c>
      <c r="AE153" s="1103">
        <v>2019</v>
      </c>
      <c r="AF153" s="1039">
        <v>2020</v>
      </c>
      <c r="AG153" s="1041" t="s">
        <v>523</v>
      </c>
    </row>
    <row r="154" spans="1:33">
      <c r="A154" s="1101" t="s">
        <v>118</v>
      </c>
      <c r="B154" s="1081">
        <v>0</v>
      </c>
      <c r="C154" s="1081">
        <v>0</v>
      </c>
      <c r="D154" s="1104">
        <v>0</v>
      </c>
      <c r="E154" s="1104">
        <v>0</v>
      </c>
      <c r="F154" s="1104">
        <v>0</v>
      </c>
      <c r="G154" s="1104">
        <v>0</v>
      </c>
      <c r="H154" s="1104">
        <v>0</v>
      </c>
      <c r="I154" s="1104">
        <v>0</v>
      </c>
      <c r="J154" s="1104">
        <v>0</v>
      </c>
      <c r="K154" s="1104">
        <v>0</v>
      </c>
      <c r="L154" s="1104">
        <v>0</v>
      </c>
      <c r="M154" s="1104">
        <v>0</v>
      </c>
      <c r="N154" s="1104">
        <v>0</v>
      </c>
      <c r="O154" s="1104">
        <v>0</v>
      </c>
      <c r="P154" s="1104">
        <v>0</v>
      </c>
      <c r="Q154" s="1104">
        <v>0</v>
      </c>
      <c r="R154" s="1104">
        <v>0</v>
      </c>
      <c r="S154" s="1104">
        <v>0</v>
      </c>
      <c r="T154" s="1104">
        <v>0</v>
      </c>
      <c r="U154" s="1104">
        <v>0</v>
      </c>
      <c r="V154" s="1104">
        <v>0</v>
      </c>
      <c r="W154" s="1104">
        <v>0</v>
      </c>
      <c r="X154" s="1104">
        <v>0</v>
      </c>
      <c r="Y154" s="1104">
        <v>0</v>
      </c>
      <c r="Z154" s="1104">
        <v>0</v>
      </c>
      <c r="AA154" s="1104">
        <v>0</v>
      </c>
      <c r="AB154" s="1104">
        <v>0</v>
      </c>
      <c r="AC154" s="1104">
        <v>0</v>
      </c>
      <c r="AD154" s="1104">
        <v>0</v>
      </c>
      <c r="AE154" s="1104">
        <v>0</v>
      </c>
      <c r="AF154" s="1104">
        <v>0</v>
      </c>
      <c r="AG154" s="1105">
        <v>0</v>
      </c>
    </row>
    <row r="155" spans="1:33">
      <c r="A155" s="1047" t="s">
        <v>600</v>
      </c>
      <c r="B155" s="1085">
        <v>1.6480883198489917E-2</v>
      </c>
      <c r="C155" s="1085">
        <v>1.8128971518338907E-2</v>
      </c>
      <c r="D155" s="1085">
        <v>1.9941868670172797E-2</v>
      </c>
      <c r="E155" s="1085">
        <v>2.1936055537190084E-2</v>
      </c>
      <c r="F155" s="1085">
        <v>2.4129661090909093E-2</v>
      </c>
      <c r="G155" s="1085">
        <v>6.2599238811575763E-3</v>
      </c>
      <c r="H155" s="1085">
        <v>1.1460804045006453E-2</v>
      </c>
      <c r="I155" s="1085">
        <v>1.7176894665924428E-2</v>
      </c>
      <c r="J155" s="1085">
        <v>2.1155172237204575E-2</v>
      </c>
      <c r="K155" s="1085">
        <v>2.8409592493827157E-2</v>
      </c>
      <c r="L155" s="1085">
        <v>1.9891693827160495E-2</v>
      </c>
      <c r="M155" s="1085">
        <v>2.8445694444444444E-2</v>
      </c>
      <c r="N155" s="1085">
        <v>3.5544820182501345E-2</v>
      </c>
      <c r="O155" s="1085">
        <v>3.0466988727858295E-2</v>
      </c>
      <c r="P155" s="1085">
        <v>3.5544820182501345E-2</v>
      </c>
      <c r="Q155" s="1085">
        <v>3.1269600000000002E-2</v>
      </c>
      <c r="R155" s="1085">
        <v>2.9756000000000001E-2</v>
      </c>
      <c r="S155" s="1085">
        <v>4.21056E-2</v>
      </c>
      <c r="T155" s="1085">
        <v>4.6353999999999999E-2</v>
      </c>
      <c r="U155" s="1085">
        <v>2.4957199999999995E-2</v>
      </c>
      <c r="V155" s="1085">
        <v>3.2129600000000001E-2</v>
      </c>
      <c r="W155" s="1085">
        <v>3.1355599999999997E-2</v>
      </c>
      <c r="X155" s="1085">
        <v>2.0399199999999999E-2</v>
      </c>
      <c r="Y155" s="1085">
        <v>1.0629599999999999E-2</v>
      </c>
      <c r="Z155" s="1085">
        <v>6.3714992000000019E-3</v>
      </c>
      <c r="AA155" s="1085">
        <v>6.2338066640000014E-3</v>
      </c>
      <c r="AB155" s="1085">
        <v>5.8383581960000036E-3</v>
      </c>
      <c r="AC155" s="1085">
        <v>7.6374456880000038E-3</v>
      </c>
      <c r="AD155" s="1085">
        <v>1.2250677260000006E-2</v>
      </c>
      <c r="AE155" s="1085">
        <v>1.0290631532000003E-2</v>
      </c>
      <c r="AF155" s="1085">
        <v>8.5404853960000006E-3</v>
      </c>
      <c r="AG155" s="1086">
        <v>9.9390390053775476E-3</v>
      </c>
    </row>
    <row r="156" spans="1:33">
      <c r="A156" s="1046" t="s">
        <v>601</v>
      </c>
      <c r="B156" s="1089">
        <v>0</v>
      </c>
      <c r="C156" s="1089">
        <v>0</v>
      </c>
      <c r="D156" s="1089">
        <v>0</v>
      </c>
      <c r="E156" s="1089">
        <v>0</v>
      </c>
      <c r="F156" s="1089">
        <v>0</v>
      </c>
      <c r="G156" s="1089">
        <v>0</v>
      </c>
      <c r="H156" s="1089">
        <v>0</v>
      </c>
      <c r="I156" s="1089">
        <v>0</v>
      </c>
      <c r="J156" s="1089">
        <v>0</v>
      </c>
      <c r="K156" s="1089">
        <v>0</v>
      </c>
      <c r="L156" s="1089">
        <v>0</v>
      </c>
      <c r="M156" s="1089">
        <v>0</v>
      </c>
      <c r="N156" s="1089">
        <v>0</v>
      </c>
      <c r="O156" s="1089">
        <v>0</v>
      </c>
      <c r="P156" s="1089">
        <v>0</v>
      </c>
      <c r="Q156" s="1089">
        <v>0</v>
      </c>
      <c r="R156" s="1089">
        <v>0</v>
      </c>
      <c r="S156" s="1089">
        <v>0</v>
      </c>
      <c r="T156" s="1089">
        <v>0</v>
      </c>
      <c r="U156" s="1089">
        <v>0</v>
      </c>
      <c r="V156" s="1089">
        <v>0</v>
      </c>
      <c r="W156" s="1089">
        <v>0</v>
      </c>
      <c r="X156" s="1089">
        <v>0</v>
      </c>
      <c r="Y156" s="1089">
        <v>0</v>
      </c>
      <c r="Z156" s="1089">
        <v>0</v>
      </c>
      <c r="AA156" s="1089">
        <v>0</v>
      </c>
      <c r="AB156" s="1089">
        <v>0</v>
      </c>
      <c r="AC156" s="1089">
        <v>0</v>
      </c>
      <c r="AD156" s="1089">
        <v>0</v>
      </c>
      <c r="AE156" s="1089">
        <v>0</v>
      </c>
      <c r="AF156" s="1089">
        <v>0</v>
      </c>
      <c r="AG156" s="1090">
        <v>0</v>
      </c>
    </row>
    <row r="157" spans="1:33">
      <c r="A157" s="1059" t="s">
        <v>602</v>
      </c>
      <c r="B157" s="1093">
        <v>1.6480883198489917E-2</v>
      </c>
      <c r="C157" s="1093">
        <v>1.8128971518338907E-2</v>
      </c>
      <c r="D157" s="1093">
        <v>1.9941868670172797E-2</v>
      </c>
      <c r="E157" s="1093">
        <v>2.1936055537190084E-2</v>
      </c>
      <c r="F157" s="1093">
        <v>2.4129661090909093E-2</v>
      </c>
      <c r="G157" s="1093">
        <v>6.2599238811575763E-3</v>
      </c>
      <c r="H157" s="1093">
        <v>1.1460804045006453E-2</v>
      </c>
      <c r="I157" s="1093">
        <v>1.7176894665924428E-2</v>
      </c>
      <c r="J157" s="1093">
        <v>2.1155172237204575E-2</v>
      </c>
      <c r="K157" s="1093">
        <v>2.8409592493827157E-2</v>
      </c>
      <c r="L157" s="1093">
        <v>1.9891693827160495E-2</v>
      </c>
      <c r="M157" s="1093">
        <v>2.8445694444444444E-2</v>
      </c>
      <c r="N157" s="1093">
        <v>3.5544820182501345E-2</v>
      </c>
      <c r="O157" s="1093">
        <v>3.0466988727858295E-2</v>
      </c>
      <c r="P157" s="1093">
        <v>3.5544820182501345E-2</v>
      </c>
      <c r="Q157" s="1093">
        <v>3.1269600000000002E-2</v>
      </c>
      <c r="R157" s="1093">
        <v>2.9756000000000001E-2</v>
      </c>
      <c r="S157" s="1093">
        <v>4.21056E-2</v>
      </c>
      <c r="T157" s="1093">
        <v>4.6353999999999999E-2</v>
      </c>
      <c r="U157" s="1093">
        <v>2.4957199999999995E-2</v>
      </c>
      <c r="V157" s="1093">
        <v>3.2129600000000001E-2</v>
      </c>
      <c r="W157" s="1093">
        <v>3.1355599999999997E-2</v>
      </c>
      <c r="X157" s="1093">
        <v>2.0399199999999999E-2</v>
      </c>
      <c r="Y157" s="1093">
        <v>1.0629599999999999E-2</v>
      </c>
      <c r="Z157" s="1093">
        <v>6.3714992000000019E-3</v>
      </c>
      <c r="AA157" s="1093">
        <v>6.2338066640000014E-3</v>
      </c>
      <c r="AB157" s="1093">
        <v>5.8383581960000036E-3</v>
      </c>
      <c r="AC157" s="1093">
        <v>7.6374456880000038E-3</v>
      </c>
      <c r="AD157" s="1093">
        <v>1.2250677260000006E-2</v>
      </c>
      <c r="AE157" s="1093">
        <v>1.0290631532000003E-2</v>
      </c>
      <c r="AF157" s="1093">
        <v>8.5404853960000006E-3</v>
      </c>
      <c r="AG157" s="1094">
        <v>9.9390390053775476E-3</v>
      </c>
    </row>
    <row r="158" spans="1:33">
      <c r="A158" s="1106"/>
      <c r="B158" s="1085"/>
      <c r="C158" s="1085"/>
      <c r="D158" s="1085"/>
      <c r="E158" s="1085"/>
      <c r="F158" s="1085"/>
      <c r="G158" s="1085"/>
      <c r="H158" s="1085"/>
      <c r="I158" s="1085"/>
      <c r="J158" s="1085"/>
      <c r="K158" s="1085"/>
      <c r="L158" s="1085"/>
      <c r="M158" s="1085"/>
      <c r="N158" s="1085"/>
      <c r="O158" s="1085"/>
      <c r="P158" s="1085"/>
      <c r="Q158" s="1085"/>
      <c r="R158" s="1085"/>
      <c r="S158" s="1085"/>
      <c r="T158" s="1085"/>
      <c r="U158" s="1085"/>
      <c r="V158" s="1085"/>
      <c r="W158" s="1085"/>
      <c r="X158" s="1085"/>
      <c r="Y158" s="1085"/>
      <c r="Z158" s="1085"/>
      <c r="AA158" s="1085"/>
      <c r="AB158" s="1085"/>
      <c r="AC158" s="1085"/>
      <c r="AD158" s="1085"/>
      <c r="AE158" s="1085"/>
      <c r="AF158" s="1085"/>
      <c r="AG158" s="1085"/>
    </row>
    <row r="159" spans="1:33">
      <c r="A159" s="1064" t="s">
        <v>524</v>
      </c>
      <c r="B159" s="1065"/>
      <c r="C159" s="1065"/>
      <c r="D159" s="1065"/>
      <c r="E159" s="1065"/>
      <c r="F159" s="1065"/>
      <c r="G159" s="1065"/>
      <c r="H159" s="1065"/>
      <c r="I159" s="1065"/>
      <c r="J159" s="1065"/>
      <c r="K159" s="1065"/>
      <c r="L159" s="1065"/>
      <c r="M159" s="1065"/>
      <c r="N159" s="1065"/>
      <c r="O159" s="1065"/>
      <c r="P159" s="1065"/>
      <c r="Q159" s="1065"/>
      <c r="R159" s="1065"/>
      <c r="S159" s="1065"/>
      <c r="T159" s="1065"/>
      <c r="U159" s="1065"/>
      <c r="V159" s="1065"/>
      <c r="W159" s="1065"/>
      <c r="X159" s="1065"/>
      <c r="Y159" s="1065"/>
      <c r="Z159" s="1065"/>
      <c r="AA159" s="1065"/>
      <c r="AB159" s="1065"/>
      <c r="AC159" s="1065"/>
      <c r="AD159" s="1065"/>
      <c r="AE159" s="1065"/>
      <c r="AF159" s="1065"/>
      <c r="AG159" s="1065"/>
    </row>
    <row r="160" spans="1:33">
      <c r="A160" s="1066" t="s">
        <v>123</v>
      </c>
      <c r="B160" s="1067"/>
      <c r="C160" s="1067"/>
      <c r="D160" s="1067"/>
      <c r="E160" s="1067"/>
      <c r="F160" s="1067"/>
      <c r="G160" s="1067"/>
      <c r="H160" s="1067"/>
      <c r="I160" s="1067"/>
      <c r="J160" s="1067"/>
      <c r="K160" s="1067"/>
      <c r="L160" s="1067"/>
      <c r="M160" s="1067"/>
      <c r="N160" s="1067"/>
      <c r="O160" s="1067"/>
      <c r="P160" s="1067"/>
      <c r="Q160" s="1067"/>
      <c r="R160" s="1067"/>
      <c r="S160" s="1067"/>
      <c r="T160" s="1067"/>
      <c r="U160" s="1067"/>
      <c r="V160" s="1067"/>
      <c r="W160" s="1067"/>
      <c r="X160" s="1067"/>
      <c r="Y160" s="1067"/>
      <c r="Z160" s="1067"/>
      <c r="AA160" s="1067"/>
      <c r="AB160" s="1067"/>
      <c r="AC160" s="1067"/>
      <c r="AD160" s="1067"/>
      <c r="AE160" s="1067"/>
      <c r="AF160" s="1067"/>
      <c r="AG160" s="1067"/>
    </row>
    <row r="161" spans="1:33">
      <c r="A161" s="1066" t="s">
        <v>316</v>
      </c>
      <c r="B161" s="1068"/>
      <c r="C161" s="1068"/>
      <c r="D161" s="1068"/>
      <c r="E161" s="1068"/>
      <c r="F161" s="1068"/>
      <c r="G161" s="1068"/>
      <c r="H161" s="1068"/>
      <c r="I161" s="1068"/>
      <c r="J161" s="1068"/>
      <c r="K161" s="1068"/>
      <c r="L161" s="1068"/>
      <c r="M161" s="1068"/>
      <c r="N161" s="1068"/>
      <c r="O161" s="1068"/>
      <c r="P161" s="1068"/>
      <c r="Q161" s="1068"/>
      <c r="R161" s="1068"/>
      <c r="S161" s="1068"/>
      <c r="T161" s="1068"/>
      <c r="U161" s="1068"/>
      <c r="V161" s="1068"/>
      <c r="W161" s="1068"/>
      <c r="X161" s="1068"/>
      <c r="Y161" s="1068"/>
      <c r="Z161" s="1068"/>
      <c r="AA161" s="1068"/>
      <c r="AB161" s="1068"/>
      <c r="AC161" s="1068"/>
      <c r="AD161" s="1068"/>
      <c r="AE161" s="1068"/>
      <c r="AF161" s="1068"/>
      <c r="AG161" s="1068"/>
    </row>
    <row r="162" spans="1:33">
      <c r="A162" s="1074" t="s">
        <v>529</v>
      </c>
      <c r="B162" s="1035"/>
      <c r="C162" s="1035"/>
      <c r="D162" s="1035"/>
      <c r="E162" s="1035"/>
      <c r="F162" s="1035"/>
      <c r="G162" s="1035"/>
      <c r="H162" s="1035"/>
      <c r="I162" s="1035"/>
      <c r="J162" s="1035"/>
      <c r="K162" s="1035"/>
      <c r="L162" s="1035"/>
      <c r="M162" s="1035"/>
      <c r="N162" s="1035"/>
      <c r="O162" s="1035"/>
      <c r="P162" s="1035"/>
      <c r="Q162" s="1035"/>
      <c r="R162" s="1035"/>
      <c r="S162" s="1035"/>
      <c r="T162" s="1035"/>
      <c r="U162" s="1035"/>
      <c r="V162" s="1035"/>
      <c r="W162" s="1035"/>
      <c r="X162" s="1035"/>
      <c r="Y162" s="1035"/>
      <c r="Z162" s="1035"/>
      <c r="AA162" s="1035"/>
      <c r="AB162" s="1035"/>
      <c r="AC162" s="1035"/>
      <c r="AD162" s="1035"/>
      <c r="AE162" s="1035"/>
      <c r="AF162" s="1035"/>
      <c r="AG162" s="1035"/>
    </row>
  </sheetData>
  <sheetProtection selectLockedCells="1" selectUnlockedCells="1"/>
  <pageMargins left="0.78749999999999998" right="0.78749999999999998" top="0.98402777777777772" bottom="0.59027777777777768" header="0.51180555555555551" footer="0.51180555555555551"/>
  <pageSetup paperSize="9" firstPageNumber="0" orientation="landscape" horizontalDpi="300" verticalDpi="300" r:id="rId1"/>
  <headerFooter alignWithMargins="0">
    <oddHeader>&amp;C&amp;F - &amp;A</oddHeader>
    <oddFooter>&amp;L&amp;8SOeS - Les comptes des transports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9"/>
  <sheetViews>
    <sheetView showGridLines="0" zoomScaleNormal="100" workbookViewId="0">
      <pane xSplit="1" topLeftCell="B1" activePane="topRight" state="frozen"/>
      <selection pane="topRight"/>
    </sheetView>
  </sheetViews>
  <sheetFormatPr baseColWidth="10" defaultColWidth="11.42578125" defaultRowHeight="11.25"/>
  <cols>
    <col min="1" max="1" width="41.28515625" style="1033" customWidth="1"/>
    <col min="2" max="33" width="6.140625" style="1033" customWidth="1"/>
    <col min="34" max="16384" width="11.42578125" style="1033"/>
  </cols>
  <sheetData>
    <row r="1" spans="1:34" s="1034" customFormat="1" ht="14.25">
      <c r="A1" s="1107" t="s">
        <v>337</v>
      </c>
      <c r="B1" s="1108"/>
      <c r="C1" s="1108"/>
      <c r="D1" s="1108"/>
      <c r="E1" s="1108"/>
      <c r="F1" s="1108"/>
      <c r="G1" s="1108"/>
      <c r="H1" s="1108"/>
      <c r="I1" s="1108"/>
      <c r="J1" s="1108"/>
      <c r="K1" s="1108"/>
      <c r="L1" s="1108"/>
      <c r="M1" s="1108"/>
      <c r="N1" s="1108"/>
      <c r="O1" s="1109"/>
      <c r="P1" s="1109"/>
      <c r="Q1" s="1109"/>
      <c r="R1" s="1109"/>
      <c r="S1" s="1110"/>
      <c r="T1" s="1110"/>
      <c r="U1" s="1110"/>
      <c r="V1" s="1110"/>
      <c r="W1" s="1110"/>
      <c r="X1" s="1110"/>
      <c r="Y1" s="1110"/>
      <c r="Z1" s="1110"/>
      <c r="AA1" s="1110"/>
      <c r="AB1" s="1110"/>
      <c r="AC1" s="1110"/>
      <c r="AD1" s="1110"/>
      <c r="AE1" s="1110"/>
      <c r="AF1" s="1110"/>
      <c r="AG1" s="1033"/>
      <c r="AH1" s="1033"/>
    </row>
    <row r="2" spans="1:34" s="1034" customFormat="1">
      <c r="A2" s="1108"/>
      <c r="B2" s="1108"/>
      <c r="C2" s="1108"/>
      <c r="D2" s="1108"/>
      <c r="E2" s="1108"/>
      <c r="F2" s="1108"/>
      <c r="G2" s="1108"/>
      <c r="H2" s="1108"/>
      <c r="I2" s="1108"/>
      <c r="J2" s="1108"/>
      <c r="K2" s="1108"/>
      <c r="L2" s="1108"/>
      <c r="M2" s="1108"/>
      <c r="N2" s="1108"/>
      <c r="O2" s="1109"/>
      <c r="P2" s="1109"/>
      <c r="Q2" s="1109"/>
      <c r="R2" s="1109"/>
      <c r="S2" s="1110"/>
      <c r="T2" s="1110"/>
      <c r="U2" s="1110"/>
      <c r="V2" s="1110"/>
      <c r="W2" s="1110"/>
      <c r="X2" s="1110"/>
      <c r="Y2" s="1110"/>
      <c r="Z2" s="1110"/>
      <c r="AA2" s="1111"/>
      <c r="AB2" s="1111"/>
      <c r="AC2" s="1110"/>
      <c r="AD2" s="1111"/>
      <c r="AE2" s="1110"/>
      <c r="AF2" s="1111"/>
      <c r="AG2" s="1111" t="s">
        <v>328</v>
      </c>
      <c r="AH2" s="1033"/>
    </row>
    <row r="3" spans="1:34">
      <c r="A3" s="1112"/>
      <c r="B3" s="1113">
        <v>1990</v>
      </c>
      <c r="C3" s="1113">
        <v>1991</v>
      </c>
      <c r="D3" s="1113">
        <v>1992</v>
      </c>
      <c r="E3" s="1113">
        <v>1993</v>
      </c>
      <c r="F3" s="1113">
        <v>1994</v>
      </c>
      <c r="G3" s="1113">
        <v>1995</v>
      </c>
      <c r="H3" s="1113">
        <v>1996</v>
      </c>
      <c r="I3" s="1113">
        <v>1997</v>
      </c>
      <c r="J3" s="1113">
        <v>1998</v>
      </c>
      <c r="K3" s="1113">
        <v>1999</v>
      </c>
      <c r="L3" s="1113">
        <v>2000</v>
      </c>
      <c r="M3" s="1113">
        <v>2001</v>
      </c>
      <c r="N3" s="1113">
        <v>2002</v>
      </c>
      <c r="O3" s="1113">
        <v>2003</v>
      </c>
      <c r="P3" s="1113">
        <v>2004</v>
      </c>
      <c r="Q3" s="1113">
        <v>2005</v>
      </c>
      <c r="R3" s="1113">
        <v>2006</v>
      </c>
      <c r="S3" s="1113">
        <v>2007</v>
      </c>
      <c r="T3" s="1113">
        <v>2008</v>
      </c>
      <c r="U3" s="1113">
        <v>2009</v>
      </c>
      <c r="V3" s="1113">
        <v>2010</v>
      </c>
      <c r="W3" s="1113">
        <v>2011</v>
      </c>
      <c r="X3" s="1113">
        <v>2012</v>
      </c>
      <c r="Y3" s="1113">
        <v>2013</v>
      </c>
      <c r="Z3" s="1113">
        <v>2014</v>
      </c>
      <c r="AA3" s="1113">
        <v>2015</v>
      </c>
      <c r="AB3" s="1114">
        <v>2016</v>
      </c>
      <c r="AC3" s="1113">
        <v>2017</v>
      </c>
      <c r="AD3" s="1115">
        <v>2018</v>
      </c>
      <c r="AE3" s="1116">
        <v>2019</v>
      </c>
      <c r="AF3" s="1117">
        <v>2020</v>
      </c>
      <c r="AG3" s="1118" t="s">
        <v>523</v>
      </c>
    </row>
    <row r="4" spans="1:34">
      <c r="A4" s="1119" t="s">
        <v>257</v>
      </c>
      <c r="B4" s="1120">
        <v>78.090563748609142</v>
      </c>
      <c r="C4" s="1120">
        <v>79.373788016703585</v>
      </c>
      <c r="D4" s="1120">
        <v>80.627566560179602</v>
      </c>
      <c r="E4" s="1120">
        <v>68.315459696564432</v>
      </c>
      <c r="F4" s="1120">
        <v>65.209057240292111</v>
      </c>
      <c r="G4" s="1120">
        <v>67.75093388225838</v>
      </c>
      <c r="H4" s="1120">
        <v>71.488752449974498</v>
      </c>
      <c r="I4" s="1120">
        <v>67.187831138848253</v>
      </c>
      <c r="J4" s="1120">
        <v>79.565912469299263</v>
      </c>
      <c r="K4" s="1120">
        <v>72.614770373385753</v>
      </c>
      <c r="L4" s="1120">
        <v>71.346422023392009</v>
      </c>
      <c r="M4" s="1120">
        <v>64.491533264722008</v>
      </c>
      <c r="N4" s="1120">
        <v>67.06319347283312</v>
      </c>
      <c r="O4" s="1120">
        <v>70.481290034633162</v>
      </c>
      <c r="P4" s="1120">
        <v>69.08479374188866</v>
      </c>
      <c r="Q4" s="1120">
        <v>74.223360080817628</v>
      </c>
      <c r="R4" s="1120">
        <v>70.066299609287086</v>
      </c>
      <c r="S4" s="1120">
        <v>69.645080389423853</v>
      </c>
      <c r="T4" s="1120">
        <v>68.776574901508383</v>
      </c>
      <c r="U4" s="1120">
        <v>66.618774804124698</v>
      </c>
      <c r="V4" s="1120">
        <v>66.839719392388332</v>
      </c>
      <c r="W4" s="1120">
        <v>61.05733672155452</v>
      </c>
      <c r="X4" s="1120">
        <v>62.74596061311582</v>
      </c>
      <c r="Y4" s="1120">
        <v>60.709057561526521</v>
      </c>
      <c r="Z4" s="1120">
        <v>47.074320117184961</v>
      </c>
      <c r="AA4" s="1120">
        <v>49.836286532645914</v>
      </c>
      <c r="AB4" s="1120">
        <v>53.395050799494726</v>
      </c>
      <c r="AC4" s="1120">
        <v>57.212050604088269</v>
      </c>
      <c r="AD4" s="1120">
        <v>47.899871876846888</v>
      </c>
      <c r="AE4" s="1120">
        <v>45.9508010813976</v>
      </c>
      <c r="AF4" s="1120">
        <v>40.833079794550258</v>
      </c>
      <c r="AG4" s="1121">
        <v>43.841633344034243</v>
      </c>
    </row>
    <row r="5" spans="1:34">
      <c r="A5" s="1122" t="s">
        <v>258</v>
      </c>
      <c r="B5" s="1123">
        <v>142.811071304595</v>
      </c>
      <c r="C5" s="1123">
        <v>155.36853204553549</v>
      </c>
      <c r="D5" s="1123">
        <v>143.44258806263065</v>
      </c>
      <c r="E5" s="1123">
        <v>138.39736267182278</v>
      </c>
      <c r="F5" s="1123">
        <v>139.16574049801503</v>
      </c>
      <c r="G5" s="1123">
        <v>139.50802545819877</v>
      </c>
      <c r="H5" s="1123">
        <v>141.75460712654478</v>
      </c>
      <c r="I5" s="1123">
        <v>140.49617399391911</v>
      </c>
      <c r="J5" s="1123">
        <v>133.75124864055937</v>
      </c>
      <c r="K5" s="1123">
        <v>130.1928169498905</v>
      </c>
      <c r="L5" s="1123">
        <v>126.63930026458701</v>
      </c>
      <c r="M5" s="1123">
        <v>129.89196776258845</v>
      </c>
      <c r="N5" s="1123">
        <v>125.84153702334606</v>
      </c>
      <c r="O5" s="1123">
        <v>124.3247075406295</v>
      </c>
      <c r="P5" s="1123">
        <v>118.55859296951166</v>
      </c>
      <c r="Q5" s="1123">
        <v>119.23227464866004</v>
      </c>
      <c r="R5" s="1123">
        <v>118.14386078663145</v>
      </c>
      <c r="S5" s="1123">
        <v>116.85036822771372</v>
      </c>
      <c r="T5" s="1123">
        <v>109.57636800981575</v>
      </c>
      <c r="U5" s="1123">
        <v>90.166320532326779</v>
      </c>
      <c r="V5" s="1123">
        <v>95.785296218162827</v>
      </c>
      <c r="W5" s="1123">
        <v>91.515747886827526</v>
      </c>
      <c r="X5" s="1123">
        <v>87.986860997477834</v>
      </c>
      <c r="Y5" s="1123">
        <v>89.069147474626604</v>
      </c>
      <c r="Z5" s="1123">
        <v>86.148773825190133</v>
      </c>
      <c r="AA5" s="1123">
        <v>83.833827175409922</v>
      </c>
      <c r="AB5" s="1123">
        <v>83.68682538072629</v>
      </c>
      <c r="AC5" s="1123">
        <v>83.424666189522526</v>
      </c>
      <c r="AD5" s="1123">
        <v>83.070869298652909</v>
      </c>
      <c r="AE5" s="1123">
        <v>80.084667317032796</v>
      </c>
      <c r="AF5" s="1123">
        <v>72.507581334278811</v>
      </c>
      <c r="AG5" s="1124">
        <v>77.753626810222983</v>
      </c>
    </row>
    <row r="6" spans="1:34">
      <c r="A6" s="1122" t="s">
        <v>117</v>
      </c>
      <c r="B6" s="1123">
        <v>15.20354791217712</v>
      </c>
      <c r="C6" s="1123">
        <v>15.759448932971042</v>
      </c>
      <c r="D6" s="1123">
        <v>16.45601743783752</v>
      </c>
      <c r="E6" s="1123">
        <v>17.151471528324848</v>
      </c>
      <c r="F6" s="1123">
        <v>17.441681337209584</v>
      </c>
      <c r="G6" s="1123">
        <v>17.596145970173346</v>
      </c>
      <c r="H6" s="1123">
        <v>17.58229154859497</v>
      </c>
      <c r="I6" s="1123">
        <v>17.473607961902253</v>
      </c>
      <c r="J6" s="1123">
        <v>17.745415184958308</v>
      </c>
      <c r="K6" s="1123">
        <v>17.917423676180199</v>
      </c>
      <c r="L6" s="1123">
        <v>18.257266130505986</v>
      </c>
      <c r="M6" s="1123">
        <v>18.40932900588896</v>
      </c>
      <c r="N6" s="1123">
        <v>18.635690716208011</v>
      </c>
      <c r="O6" s="1123">
        <v>18.796738098353359</v>
      </c>
      <c r="P6" s="1123">
        <v>18.716382432526942</v>
      </c>
      <c r="Q6" s="1123">
        <v>18.666573121392837</v>
      </c>
      <c r="R6" s="1123">
        <v>18.679263117500557</v>
      </c>
      <c r="S6" s="1123">
        <v>18.555236348037692</v>
      </c>
      <c r="T6" s="1123">
        <v>18.530909610337773</v>
      </c>
      <c r="U6" s="1123">
        <v>17.912016280992734</v>
      </c>
      <c r="V6" s="1123">
        <v>17.957073733144625</v>
      </c>
      <c r="W6" s="1123">
        <v>17.504576363273468</v>
      </c>
      <c r="X6" s="1123">
        <v>16.823267961755363</v>
      </c>
      <c r="Y6" s="1123">
        <v>16.689738595384902</v>
      </c>
      <c r="Z6" s="1123">
        <v>16.308745052749657</v>
      </c>
      <c r="AA6" s="1123">
        <v>15.0446031255102</v>
      </c>
      <c r="AB6" s="1123">
        <v>14.931019424241365</v>
      </c>
      <c r="AC6" s="1123">
        <v>14.989876027880163</v>
      </c>
      <c r="AD6" s="1123">
        <v>14.678581357833652</v>
      </c>
      <c r="AE6" s="1123">
        <v>15.190494719930108</v>
      </c>
      <c r="AF6" s="1123">
        <v>14.677791798295388</v>
      </c>
      <c r="AG6" s="1124">
        <v>14.48816021487999</v>
      </c>
    </row>
    <row r="7" spans="1:34">
      <c r="A7" s="1122" t="s">
        <v>307</v>
      </c>
      <c r="B7" s="1123">
        <v>92.781245575765197</v>
      </c>
      <c r="C7" s="1123">
        <v>102.37606451748582</v>
      </c>
      <c r="D7" s="1123">
        <v>98.58685620867746</v>
      </c>
      <c r="E7" s="1123">
        <v>95.019047536761775</v>
      </c>
      <c r="F7" s="1123">
        <v>88.642422817147988</v>
      </c>
      <c r="G7" s="1123">
        <v>88.567218264381623</v>
      </c>
      <c r="H7" s="1123">
        <v>98.477370956217598</v>
      </c>
      <c r="I7" s="1123">
        <v>93.624493818320985</v>
      </c>
      <c r="J7" s="1123">
        <v>98.267816913202466</v>
      </c>
      <c r="K7" s="1123">
        <v>100.01359435587369</v>
      </c>
      <c r="L7" s="1123">
        <v>96.355284033865573</v>
      </c>
      <c r="M7" s="1123">
        <v>101.91083332450609</v>
      </c>
      <c r="N7" s="1123">
        <v>97.575634851393573</v>
      </c>
      <c r="O7" s="1123">
        <v>102.98978203717097</v>
      </c>
      <c r="P7" s="1123">
        <v>107.65680262186596</v>
      </c>
      <c r="Q7" s="1123">
        <v>106.5022248289591</v>
      </c>
      <c r="R7" s="1123">
        <v>101.92281579396426</v>
      </c>
      <c r="S7" s="1123">
        <v>94.634756158633451</v>
      </c>
      <c r="T7" s="1123">
        <v>101.76743112899123</v>
      </c>
      <c r="U7" s="1123">
        <v>103.7252016137158</v>
      </c>
      <c r="V7" s="1123">
        <v>102.30152277306507</v>
      </c>
      <c r="W7" s="1123">
        <v>88.320074586297295</v>
      </c>
      <c r="X7" s="1123">
        <v>94.608839558383295</v>
      </c>
      <c r="Y7" s="1123">
        <v>97.055357948417338</v>
      </c>
      <c r="Z7" s="1123">
        <v>81.082450534425277</v>
      </c>
      <c r="AA7" s="1123">
        <v>84.128631907761672</v>
      </c>
      <c r="AB7" s="1123">
        <v>84.043148069362942</v>
      </c>
      <c r="AC7" s="1123">
        <v>83.431376427980126</v>
      </c>
      <c r="AD7" s="1123">
        <v>78.31267875814649</v>
      </c>
      <c r="AE7" s="1123">
        <v>75.405463946803337</v>
      </c>
      <c r="AF7" s="1123">
        <v>70.984029149304973</v>
      </c>
      <c r="AG7" s="1124">
        <v>74.88515148452187</v>
      </c>
    </row>
    <row r="8" spans="1:34" s="1032" customFormat="1">
      <c r="A8" s="1122" t="s">
        <v>71</v>
      </c>
      <c r="B8" s="1123">
        <v>91.485900276232755</v>
      </c>
      <c r="C8" s="1123">
        <v>91.054013836930409</v>
      </c>
      <c r="D8" s="1123">
        <v>89.92626044805219</v>
      </c>
      <c r="E8" s="1123">
        <v>89.032512038188855</v>
      </c>
      <c r="F8" s="1123">
        <v>88.469397825159859</v>
      </c>
      <c r="G8" s="1123">
        <v>89.292886459405025</v>
      </c>
      <c r="H8" s="1123">
        <v>90.038461517482929</v>
      </c>
      <c r="I8" s="1123">
        <v>90.304891442437849</v>
      </c>
      <c r="J8" s="1123">
        <v>90.51091687515418</v>
      </c>
      <c r="K8" s="1123">
        <v>91.014462813832552</v>
      </c>
      <c r="L8" s="1123">
        <v>93.023283972527835</v>
      </c>
      <c r="M8" s="1123">
        <v>92.619801101484043</v>
      </c>
      <c r="N8" s="1123">
        <v>90.890354246658475</v>
      </c>
      <c r="O8" s="1123">
        <v>88.050280524422107</v>
      </c>
      <c r="P8" s="1123">
        <v>89.055457198958266</v>
      </c>
      <c r="Q8" s="1123">
        <v>87.705192543861017</v>
      </c>
      <c r="R8" s="1123">
        <v>87.043412406169679</v>
      </c>
      <c r="S8" s="1123">
        <v>87.754347817210757</v>
      </c>
      <c r="T8" s="1123">
        <v>88.900735321333286</v>
      </c>
      <c r="U8" s="1123">
        <v>88.113147097409822</v>
      </c>
      <c r="V8" s="1123">
        <v>86.535336925190805</v>
      </c>
      <c r="W8" s="1123">
        <v>85.695001577649819</v>
      </c>
      <c r="X8" s="1123">
        <v>85.047460268949436</v>
      </c>
      <c r="Y8" s="1123">
        <v>85.278655069865209</v>
      </c>
      <c r="Z8" s="1123">
        <v>87.208147934426876</v>
      </c>
      <c r="AA8" s="1123">
        <v>86.911335982010371</v>
      </c>
      <c r="AB8" s="1123">
        <v>84.940036800294649</v>
      </c>
      <c r="AC8" s="1123">
        <v>84.873615073790972</v>
      </c>
      <c r="AD8" s="1123">
        <v>83.671749905076993</v>
      </c>
      <c r="AE8" s="1123">
        <v>82.471109058555598</v>
      </c>
      <c r="AF8" s="1123">
        <v>80.883493520573751</v>
      </c>
      <c r="AG8" s="1124">
        <v>81.20604010107968</v>
      </c>
      <c r="AH8" s="1033"/>
    </row>
    <row r="9" spans="1:34" s="1032" customFormat="1">
      <c r="A9" s="1125" t="s">
        <v>118</v>
      </c>
      <c r="B9" s="378">
        <v>123.71407623173214</v>
      </c>
      <c r="C9" s="378">
        <v>127.03018067235703</v>
      </c>
      <c r="D9" s="378">
        <v>129.72219267264535</v>
      </c>
      <c r="E9" s="378">
        <v>130.69115312071278</v>
      </c>
      <c r="F9" s="378">
        <v>132.29761052686337</v>
      </c>
      <c r="G9" s="378">
        <v>133.76032366923147</v>
      </c>
      <c r="H9" s="378">
        <v>134.14445999429262</v>
      </c>
      <c r="I9" s="378">
        <v>136.83567214925918</v>
      </c>
      <c r="J9" s="378">
        <v>140.54484035465381</v>
      </c>
      <c r="K9" s="378">
        <v>143.1140517724302</v>
      </c>
      <c r="L9" s="378">
        <v>143.38360954959535</v>
      </c>
      <c r="M9" s="378">
        <v>146.86966731830216</v>
      </c>
      <c r="N9" s="378">
        <v>148.60333167284998</v>
      </c>
      <c r="O9" s="378">
        <v>147.00336492695052</v>
      </c>
      <c r="P9" s="378">
        <v>147.54864531278656</v>
      </c>
      <c r="Q9" s="378">
        <v>145.06150000781335</v>
      </c>
      <c r="R9" s="378">
        <v>145.05215977493208</v>
      </c>
      <c r="S9" s="378">
        <v>144.13418602239926</v>
      </c>
      <c r="T9" s="378">
        <v>138.50863269527258</v>
      </c>
      <c r="U9" s="378">
        <v>136.89956451742231</v>
      </c>
      <c r="V9" s="378">
        <v>138.04906161112325</v>
      </c>
      <c r="W9" s="378">
        <v>139.1710839786337</v>
      </c>
      <c r="X9" s="378">
        <v>137.55350686979645</v>
      </c>
      <c r="Y9" s="378">
        <v>136.80337368104321</v>
      </c>
      <c r="Z9" s="378">
        <v>136.7912419754187</v>
      </c>
      <c r="AA9" s="378">
        <v>138.1690609903921</v>
      </c>
      <c r="AB9" s="378">
        <v>138.33277809353552</v>
      </c>
      <c r="AC9" s="378">
        <v>138.65963245134151</v>
      </c>
      <c r="AD9" s="378">
        <v>135.68760861775388</v>
      </c>
      <c r="AE9" s="378">
        <v>135.43723739558095</v>
      </c>
      <c r="AF9" s="378">
        <v>113.07659257849386</v>
      </c>
      <c r="AG9" s="1126">
        <v>126.02720658280325</v>
      </c>
      <c r="AH9" s="1033"/>
    </row>
    <row r="10" spans="1:34">
      <c r="A10" s="1127" t="s">
        <v>308</v>
      </c>
      <c r="B10" s="1123">
        <v>115.93530200919605</v>
      </c>
      <c r="C10" s="1123">
        <v>118.99776812496094</v>
      </c>
      <c r="D10" s="1123">
        <v>121.93494112264918</v>
      </c>
      <c r="E10" s="1123">
        <v>122.80509877128587</v>
      </c>
      <c r="F10" s="1123">
        <v>124.37310916930119</v>
      </c>
      <c r="G10" s="1123">
        <v>125.26664695701163</v>
      </c>
      <c r="H10" s="1123">
        <v>125.14136595039587</v>
      </c>
      <c r="I10" s="1123">
        <v>127.64807378426678</v>
      </c>
      <c r="J10" s="1123">
        <v>131.10862220453461</v>
      </c>
      <c r="K10" s="1123">
        <v>133.34983967857261</v>
      </c>
      <c r="L10" s="1123">
        <v>133.55775213159947</v>
      </c>
      <c r="M10" s="1123">
        <v>137.27944231345688</v>
      </c>
      <c r="N10" s="1123">
        <v>139.13352297941074</v>
      </c>
      <c r="O10" s="1123">
        <v>138.00864282683395</v>
      </c>
      <c r="P10" s="1123">
        <v>138.62405317113036</v>
      </c>
      <c r="Q10" s="1123">
        <v>136.44259870039198</v>
      </c>
      <c r="R10" s="1123">
        <v>136.81975166241625</v>
      </c>
      <c r="S10" s="1123">
        <v>136.06633662434908</v>
      </c>
      <c r="T10" s="1123">
        <v>130.50293860701328</v>
      </c>
      <c r="U10" s="1123">
        <v>128.93906762812571</v>
      </c>
      <c r="V10" s="1123">
        <v>130.18547974316687</v>
      </c>
      <c r="W10" s="1123">
        <v>131.18885730567226</v>
      </c>
      <c r="X10" s="1123">
        <v>129.49923773212868</v>
      </c>
      <c r="Y10" s="1123">
        <v>128.94165147639603</v>
      </c>
      <c r="Z10" s="1123">
        <v>129.19753893645557</v>
      </c>
      <c r="AA10" s="1123">
        <v>130.59358637731555</v>
      </c>
      <c r="AB10" s="1123">
        <v>130.6924645287128</v>
      </c>
      <c r="AC10" s="1123">
        <v>130.70397534379293</v>
      </c>
      <c r="AD10" s="1123">
        <v>127.58688999049537</v>
      </c>
      <c r="AE10" s="1123">
        <v>127.24159004004339</v>
      </c>
      <c r="AF10" s="1123">
        <v>106.88471031118725</v>
      </c>
      <c r="AG10" s="1124">
        <v>119.64895843263012</v>
      </c>
    </row>
    <row r="11" spans="1:34">
      <c r="A11" s="1128" t="s">
        <v>309</v>
      </c>
      <c r="B11" s="1129">
        <v>67.692134154392448</v>
      </c>
      <c r="C11" s="1129">
        <v>68.745807916575515</v>
      </c>
      <c r="D11" s="1129">
        <v>70.467171307116175</v>
      </c>
      <c r="E11" s="1129">
        <v>71.101659077545278</v>
      </c>
      <c r="F11" s="1129">
        <v>71.660832829598078</v>
      </c>
      <c r="G11" s="1129">
        <v>72.609861420478822</v>
      </c>
      <c r="H11" s="1129">
        <v>72.403997618224153</v>
      </c>
      <c r="I11" s="1129">
        <v>72.902641337339858</v>
      </c>
      <c r="J11" s="1129">
        <v>75.002157169428116</v>
      </c>
      <c r="K11" s="1129">
        <v>75.870718193105731</v>
      </c>
      <c r="L11" s="1129">
        <v>76.189639013139157</v>
      </c>
      <c r="M11" s="1129">
        <v>79.082412360297496</v>
      </c>
      <c r="N11" s="1129">
        <v>80.202159891405984</v>
      </c>
      <c r="O11" s="1129">
        <v>80.081295923259518</v>
      </c>
      <c r="P11" s="1129">
        <v>79.648991655698055</v>
      </c>
      <c r="Q11" s="1129">
        <v>78.094558338480709</v>
      </c>
      <c r="R11" s="1129">
        <v>78.173621325368842</v>
      </c>
      <c r="S11" s="1129">
        <v>77.905525307135974</v>
      </c>
      <c r="T11" s="1129">
        <v>75.208675860811397</v>
      </c>
      <c r="U11" s="1129">
        <v>75.313488368963959</v>
      </c>
      <c r="V11" s="1129">
        <v>75.444603240454441</v>
      </c>
      <c r="W11" s="1129">
        <v>75.148653032920606</v>
      </c>
      <c r="X11" s="1129">
        <v>74.65137211089403</v>
      </c>
      <c r="Y11" s="1129">
        <v>74.169754622668606</v>
      </c>
      <c r="Z11" s="1129">
        <v>74.860553955348081</v>
      </c>
      <c r="AA11" s="1129">
        <v>75.165417664570114</v>
      </c>
      <c r="AB11" s="1129">
        <v>75.763112266166473</v>
      </c>
      <c r="AC11" s="1129">
        <v>74.622357511618489</v>
      </c>
      <c r="AD11" s="1129">
        <v>72.45958939265671</v>
      </c>
      <c r="AE11" s="1129">
        <v>72.585593409284186</v>
      </c>
      <c r="AF11" s="1129">
        <v>58.729197275689558</v>
      </c>
      <c r="AG11" s="1130">
        <v>66.353842919378238</v>
      </c>
      <c r="AH11" s="1053"/>
    </row>
    <row r="12" spans="1:34">
      <c r="A12" s="1128" t="s">
        <v>310</v>
      </c>
      <c r="B12" s="1129">
        <v>18.4726869680803</v>
      </c>
      <c r="C12" s="1129">
        <v>19.440096096480573</v>
      </c>
      <c r="D12" s="1129">
        <v>19.732533770813856</v>
      </c>
      <c r="E12" s="1129">
        <v>20.10473739401905</v>
      </c>
      <c r="F12" s="1129">
        <v>20.393632855312667</v>
      </c>
      <c r="G12" s="1129">
        <v>20.16107035902451</v>
      </c>
      <c r="H12" s="1129">
        <v>20.299357882123907</v>
      </c>
      <c r="I12" s="1129">
        <v>21.009501146828832</v>
      </c>
      <c r="J12" s="1129">
        <v>21.46957553415319</v>
      </c>
      <c r="K12" s="1129">
        <v>21.592422726809495</v>
      </c>
      <c r="L12" s="1129">
        <v>20.969648759249672</v>
      </c>
      <c r="M12" s="1129">
        <v>21.419799027121499</v>
      </c>
      <c r="N12" s="1129">
        <v>21.614110363842137</v>
      </c>
      <c r="O12" s="1129">
        <v>21.419372833494357</v>
      </c>
      <c r="P12" s="1129">
        <v>21.08686770322204</v>
      </c>
      <c r="Q12" s="1129">
        <v>20.708936503712373</v>
      </c>
      <c r="R12" s="1129">
        <v>20.761558304065307</v>
      </c>
      <c r="S12" s="1129">
        <v>20.383665049088776</v>
      </c>
      <c r="T12" s="1129">
        <v>19.277171631940107</v>
      </c>
      <c r="U12" s="1129">
        <v>19.353752697985829</v>
      </c>
      <c r="V12" s="1129">
        <v>19.950437741715486</v>
      </c>
      <c r="W12" s="1129">
        <v>20.353523688803975</v>
      </c>
      <c r="X12" s="1129">
        <v>20.147935559541228</v>
      </c>
      <c r="Y12" s="1129">
        <v>20.277954705620754</v>
      </c>
      <c r="Z12" s="1129">
        <v>20.005390352949991</v>
      </c>
      <c r="AA12" s="1129">
        <v>20.54998291173338</v>
      </c>
      <c r="AB12" s="1129">
        <v>20.065211652403804</v>
      </c>
      <c r="AC12" s="1129">
        <v>20.382593595555665</v>
      </c>
      <c r="AD12" s="1129">
        <v>19.920916617837062</v>
      </c>
      <c r="AE12" s="1129">
        <v>19.827837017381103</v>
      </c>
      <c r="AF12" s="1129">
        <v>16.583170715624043</v>
      </c>
      <c r="AG12" s="1130">
        <v>18.389456251486543</v>
      </c>
      <c r="AH12" s="1053"/>
    </row>
    <row r="13" spans="1:34">
      <c r="A13" s="1128" t="s">
        <v>311</v>
      </c>
      <c r="B13" s="1129">
        <v>29.117050391574573</v>
      </c>
      <c r="C13" s="1129">
        <v>30.153391312000409</v>
      </c>
      <c r="D13" s="1129">
        <v>31.052294751081178</v>
      </c>
      <c r="E13" s="1129">
        <v>30.735601462049164</v>
      </c>
      <c r="F13" s="1129">
        <v>31.553510865143302</v>
      </c>
      <c r="G13" s="1129">
        <v>31.817692079633808</v>
      </c>
      <c r="H13" s="1129">
        <v>31.751969964164346</v>
      </c>
      <c r="I13" s="1129">
        <v>32.906049133418009</v>
      </c>
      <c r="J13" s="1129">
        <v>33.620569993458275</v>
      </c>
      <c r="K13" s="1129">
        <v>34.842756920974679</v>
      </c>
      <c r="L13" s="1129">
        <v>35.272830639772749</v>
      </c>
      <c r="M13" s="1129">
        <v>35.573022885755485</v>
      </c>
      <c r="N13" s="1129">
        <v>36.020424882767216</v>
      </c>
      <c r="O13" s="1129">
        <v>35.231987631450032</v>
      </c>
      <c r="P13" s="1129">
        <v>36.556941758622358</v>
      </c>
      <c r="Q13" s="1129">
        <v>36.301547284121398</v>
      </c>
      <c r="R13" s="1129">
        <v>36.570688851523464</v>
      </c>
      <c r="S13" s="1129">
        <v>36.457797893193181</v>
      </c>
      <c r="T13" s="1129">
        <v>34.678139273023191</v>
      </c>
      <c r="U13" s="1129">
        <v>32.876250983799117</v>
      </c>
      <c r="V13" s="1129">
        <v>33.41224177992207</v>
      </c>
      <c r="W13" s="1129">
        <v>34.29250147569725</v>
      </c>
      <c r="X13" s="1129">
        <v>33.316637040868585</v>
      </c>
      <c r="Y13" s="1129">
        <v>33.116493177170554</v>
      </c>
      <c r="Z13" s="1129">
        <v>32.959884253878776</v>
      </c>
      <c r="AA13" s="1129">
        <v>33.504054404360566</v>
      </c>
      <c r="AB13" s="1129">
        <v>33.486281325027669</v>
      </c>
      <c r="AC13" s="1129">
        <v>34.325424328045614</v>
      </c>
      <c r="AD13" s="1129">
        <v>33.832478333900227</v>
      </c>
      <c r="AE13" s="1129">
        <v>33.45363638733766</v>
      </c>
      <c r="AF13" s="1129">
        <v>30.404037919339892</v>
      </c>
      <c r="AG13" s="1130">
        <v>33.522657648199996</v>
      </c>
      <c r="AH13" s="1053"/>
    </row>
    <row r="14" spans="1:34" s="1053" customFormat="1">
      <c r="A14" s="1128" t="s">
        <v>312</v>
      </c>
      <c r="B14" s="1129">
        <v>0.65343049514873908</v>
      </c>
      <c r="C14" s="1129">
        <v>0.65847279990443786</v>
      </c>
      <c r="D14" s="1129">
        <v>0.68294129363796996</v>
      </c>
      <c r="E14" s="1129">
        <v>0.86310083767235346</v>
      </c>
      <c r="F14" s="1129">
        <v>0.76513261924715392</v>
      </c>
      <c r="G14" s="1129">
        <v>0.67802309787449311</v>
      </c>
      <c r="H14" s="1129">
        <v>0.68604048588345334</v>
      </c>
      <c r="I14" s="1129">
        <v>0.82988216668007142</v>
      </c>
      <c r="J14" s="1129">
        <v>1.0163195074950127</v>
      </c>
      <c r="K14" s="1129">
        <v>1.043941837682719</v>
      </c>
      <c r="L14" s="1129">
        <v>1.1256337194378958</v>
      </c>
      <c r="M14" s="1129">
        <v>1.2042080402823767</v>
      </c>
      <c r="N14" s="1129">
        <v>1.2968278413953696</v>
      </c>
      <c r="O14" s="1129">
        <v>1.2759864386300452</v>
      </c>
      <c r="P14" s="1129">
        <v>1.3312520535878669</v>
      </c>
      <c r="Q14" s="1129">
        <v>1.3375565740774937</v>
      </c>
      <c r="R14" s="1129">
        <v>1.3138831814586205</v>
      </c>
      <c r="S14" s="1129">
        <v>1.3193483749311228</v>
      </c>
      <c r="T14" s="1129">
        <v>1.3389518412385981</v>
      </c>
      <c r="U14" s="1129">
        <v>1.395575577376801</v>
      </c>
      <c r="V14" s="1129">
        <v>1.3781969810748644</v>
      </c>
      <c r="W14" s="1129">
        <v>1.3941791082504598</v>
      </c>
      <c r="X14" s="1129">
        <v>1.3832930208248295</v>
      </c>
      <c r="Y14" s="1129">
        <v>1.3774489709361208</v>
      </c>
      <c r="Z14" s="1129">
        <v>1.371710374278706</v>
      </c>
      <c r="AA14" s="1129">
        <v>1.3741313966514803</v>
      </c>
      <c r="AB14" s="1129">
        <v>1.3778592851148972</v>
      </c>
      <c r="AC14" s="1129">
        <v>1.3735999085731445</v>
      </c>
      <c r="AD14" s="1129">
        <v>1.3739056461013686</v>
      </c>
      <c r="AE14" s="1129">
        <v>1.3745232260404217</v>
      </c>
      <c r="AF14" s="1129">
        <v>1.1683044005337553</v>
      </c>
      <c r="AG14" s="1130">
        <v>1.3830016135653693</v>
      </c>
    </row>
    <row r="15" spans="1:34" s="1053" customFormat="1">
      <c r="A15" s="1127" t="s">
        <v>313</v>
      </c>
      <c r="B15" s="1123">
        <v>1.0949178027572364</v>
      </c>
      <c r="C15" s="1123">
        <v>1.0605994835663384</v>
      </c>
      <c r="D15" s="1123">
        <v>1.0099391076178688</v>
      </c>
      <c r="E15" s="1123">
        <v>0.93449327892041756</v>
      </c>
      <c r="F15" s="1123">
        <v>0.86776321382700383</v>
      </c>
      <c r="G15" s="1123">
        <v>0.82908701283408659</v>
      </c>
      <c r="H15" s="1123">
        <v>0.8029397220219735</v>
      </c>
      <c r="I15" s="1123">
        <v>0.79531342886844048</v>
      </c>
      <c r="J15" s="1123">
        <v>0.75690959548814918</v>
      </c>
      <c r="K15" s="1123">
        <v>0.76492544790434869</v>
      </c>
      <c r="L15" s="1123">
        <v>0.78300785036495568</v>
      </c>
      <c r="M15" s="1123">
        <v>0.74914190594878838</v>
      </c>
      <c r="N15" s="1123">
        <v>0.77495702493367913</v>
      </c>
      <c r="O15" s="1123">
        <v>0.74599205823774939</v>
      </c>
      <c r="P15" s="1123">
        <v>0.73847920809980727</v>
      </c>
      <c r="Q15" s="1123">
        <v>0.67374758465297457</v>
      </c>
      <c r="R15" s="1123">
        <v>0.65270893046450895</v>
      </c>
      <c r="S15" s="1123">
        <v>0.61806526335248779</v>
      </c>
      <c r="T15" s="1123">
        <v>0.62914652913054503</v>
      </c>
      <c r="U15" s="1123">
        <v>0.57848682860765654</v>
      </c>
      <c r="V15" s="1123">
        <v>0.5538338110140828</v>
      </c>
      <c r="W15" s="1123">
        <v>0.56752972037661453</v>
      </c>
      <c r="X15" s="1123">
        <v>0.55650876144795292</v>
      </c>
      <c r="Y15" s="1123">
        <v>0.55209867414804759</v>
      </c>
      <c r="Z15" s="1123">
        <v>0.47647068969781875</v>
      </c>
      <c r="AA15" s="1123">
        <v>0.47237576079572774</v>
      </c>
      <c r="AB15" s="1123">
        <v>0.44673511397698018</v>
      </c>
      <c r="AC15" s="1123">
        <v>0.4678076109847954</v>
      </c>
      <c r="AD15" s="1123">
        <v>0.42107830222791115</v>
      </c>
      <c r="AE15" s="1123">
        <v>0.41946079465007874</v>
      </c>
      <c r="AF15" s="1123">
        <v>0.3572940947048836</v>
      </c>
      <c r="AG15" s="1124">
        <v>0.35954536660197334</v>
      </c>
      <c r="AH15" s="1033"/>
    </row>
    <row r="16" spans="1:34" s="1053" customFormat="1">
      <c r="A16" s="1127" t="s">
        <v>314</v>
      </c>
      <c r="B16" s="1123">
        <v>0.12799061778070339</v>
      </c>
      <c r="C16" s="1123">
        <v>0.14138979078191866</v>
      </c>
      <c r="D16" s="1123">
        <v>0.14810537454562533</v>
      </c>
      <c r="E16" s="1123">
        <v>9.5603221519853163E-2</v>
      </c>
      <c r="F16" s="1123">
        <v>9.7213287850946462E-2</v>
      </c>
      <c r="G16" s="1123">
        <v>9.6482312857441382E-2</v>
      </c>
      <c r="H16" s="1123">
        <v>9.8253348500773524E-2</v>
      </c>
      <c r="I16" s="1123">
        <v>9.4155928665758018E-2</v>
      </c>
      <c r="J16" s="1123">
        <v>0.10347695685609357</v>
      </c>
      <c r="K16" s="1123">
        <v>0.12255804906205411</v>
      </c>
      <c r="L16" s="1123">
        <v>0.12312060970495779</v>
      </c>
      <c r="M16" s="1123">
        <v>0.10647211312871102</v>
      </c>
      <c r="N16" s="1123">
        <v>0.11516307796408815</v>
      </c>
      <c r="O16" s="1123">
        <v>0.11829156667839651</v>
      </c>
      <c r="P16" s="1123">
        <v>0.12206307127728634</v>
      </c>
      <c r="Q16" s="1123">
        <v>0.13563015765638589</v>
      </c>
      <c r="R16" s="1123">
        <v>0.13538635069904886</v>
      </c>
      <c r="S16" s="1123">
        <v>0.12723435714356718</v>
      </c>
      <c r="T16" s="1123">
        <v>0.12973775316396144</v>
      </c>
      <c r="U16" s="1123">
        <v>0.13825392512863782</v>
      </c>
      <c r="V16" s="1123">
        <v>0.14459568483608412</v>
      </c>
      <c r="W16" s="1123">
        <v>0.14102458849439484</v>
      </c>
      <c r="X16" s="1123">
        <v>0.13296503542445592</v>
      </c>
      <c r="Y16" s="1123">
        <v>0.13274793776948368</v>
      </c>
      <c r="Z16" s="1123">
        <v>0.12759248703434203</v>
      </c>
      <c r="AA16" s="1123">
        <v>0.12185652311160132</v>
      </c>
      <c r="AB16" s="1123">
        <v>0.1099867250264244</v>
      </c>
      <c r="AC16" s="1123">
        <v>0.10387795313554821</v>
      </c>
      <c r="AD16" s="1123">
        <v>0.11006022264678669</v>
      </c>
      <c r="AE16" s="1123">
        <v>0.11402701648773479</v>
      </c>
      <c r="AF16" s="1123">
        <v>0.12265875406260562</v>
      </c>
      <c r="AG16" s="1124">
        <v>0.12660762503165304</v>
      </c>
      <c r="AH16" s="1033"/>
    </row>
    <row r="17" spans="1:34">
      <c r="A17" s="1127" t="s">
        <v>329</v>
      </c>
      <c r="B17" s="1123">
        <v>1.7219927695284267</v>
      </c>
      <c r="C17" s="1123">
        <v>1.8785735917402833</v>
      </c>
      <c r="D17" s="1123">
        <v>1.7130328612721926</v>
      </c>
      <c r="E17" s="1123">
        <v>1.9166492240065403</v>
      </c>
      <c r="F17" s="1123">
        <v>1.8257353968533625</v>
      </c>
      <c r="G17" s="1123">
        <v>1.7704089950375077</v>
      </c>
      <c r="H17" s="1123">
        <v>1.7347104466287242</v>
      </c>
      <c r="I17" s="1123">
        <v>1.7688786855797587</v>
      </c>
      <c r="J17" s="1123">
        <v>1.8035115333717424</v>
      </c>
      <c r="K17" s="1123">
        <v>1.9247002815704715</v>
      </c>
      <c r="L17" s="1123">
        <v>1.8620462321157536</v>
      </c>
      <c r="M17" s="1123">
        <v>1.9906375808624688</v>
      </c>
      <c r="N17" s="1123">
        <v>1.9653609256851321</v>
      </c>
      <c r="O17" s="1123">
        <v>2.0158543390334041</v>
      </c>
      <c r="P17" s="1123">
        <v>1.8721115600576461</v>
      </c>
      <c r="Q17" s="1123">
        <v>1.8420668656624164</v>
      </c>
      <c r="R17" s="1123">
        <v>1.7161831479233314</v>
      </c>
      <c r="S17" s="1123">
        <v>1.6570848677760899</v>
      </c>
      <c r="T17" s="1123">
        <v>1.5938602340258614</v>
      </c>
      <c r="U17" s="1123">
        <v>1.6347779787714862</v>
      </c>
      <c r="V17" s="1123">
        <v>1.5969921892203198</v>
      </c>
      <c r="W17" s="1123">
        <v>1.6702985998416213</v>
      </c>
      <c r="X17" s="1123">
        <v>1.6838057462333829</v>
      </c>
      <c r="Y17" s="1123">
        <v>1.5524856209280951</v>
      </c>
      <c r="Z17" s="1123">
        <v>1.5440458276906455</v>
      </c>
      <c r="AA17" s="1123">
        <v>1.5435550623095435</v>
      </c>
      <c r="AB17" s="1123">
        <v>1.4952533892884274</v>
      </c>
      <c r="AC17" s="1123">
        <v>1.6438880729238061</v>
      </c>
      <c r="AD17" s="1123">
        <v>1.5902744439908127</v>
      </c>
      <c r="AE17" s="1123">
        <v>1.5959299037296057</v>
      </c>
      <c r="AF17" s="1123">
        <v>1.6017840310111553</v>
      </c>
      <c r="AG17" s="1124">
        <v>1.5923573994390554</v>
      </c>
    </row>
    <row r="18" spans="1:34">
      <c r="A18" s="1127" t="s">
        <v>330</v>
      </c>
      <c r="B18" s="1123">
        <v>4.1694599588445849</v>
      </c>
      <c r="C18" s="1123">
        <v>4.2683829125085211</v>
      </c>
      <c r="D18" s="1123">
        <v>4.2132425606059112</v>
      </c>
      <c r="E18" s="1123">
        <v>4.2033736197495291</v>
      </c>
      <c r="F18" s="1123">
        <v>4.3822494603463404</v>
      </c>
      <c r="G18" s="1123">
        <v>5.0084564544461525</v>
      </c>
      <c r="H18" s="1123">
        <v>5.5586317667529199</v>
      </c>
      <c r="I18" s="1123">
        <v>5.6976697916181989</v>
      </c>
      <c r="J18" s="1123">
        <v>5.8849711272145298</v>
      </c>
      <c r="K18" s="1123">
        <v>6.0431522902653532</v>
      </c>
      <c r="L18" s="1123">
        <v>6.2123774814447499</v>
      </c>
      <c r="M18" s="1123">
        <v>5.8387300047453339</v>
      </c>
      <c r="N18" s="1123">
        <v>5.6429390300861018</v>
      </c>
      <c r="O18" s="1123">
        <v>5.1272296903770984</v>
      </c>
      <c r="P18" s="1123">
        <v>5.1816131664216227</v>
      </c>
      <c r="Q18" s="1123">
        <v>5.0074987021151047</v>
      </c>
      <c r="R18" s="1123">
        <v>4.7731919824529276</v>
      </c>
      <c r="S18" s="1123">
        <v>4.6938539904966365</v>
      </c>
      <c r="T18" s="1123">
        <v>4.7133576721881782</v>
      </c>
      <c r="U18" s="1123">
        <v>4.6540351362164198</v>
      </c>
      <c r="V18" s="1123">
        <v>4.6018828730134729</v>
      </c>
      <c r="W18" s="1123">
        <v>4.649542562421467</v>
      </c>
      <c r="X18" s="1123">
        <v>4.6716281651237894</v>
      </c>
      <c r="Y18" s="1123">
        <v>4.6069214453749252</v>
      </c>
      <c r="Z18" s="1123">
        <v>4.4240526689567181</v>
      </c>
      <c r="AA18" s="1123">
        <v>4.4140582224606559</v>
      </c>
      <c r="AB18" s="1123">
        <v>4.5573531967203245</v>
      </c>
      <c r="AC18" s="1123">
        <v>4.7103036543468493</v>
      </c>
      <c r="AD18" s="1123">
        <v>4.9483897353031709</v>
      </c>
      <c r="AE18" s="1123">
        <v>5.0222004091614414</v>
      </c>
      <c r="AF18" s="1123">
        <v>3.076572295491967</v>
      </c>
      <c r="AG18" s="1124">
        <v>3.2675810704464081</v>
      </c>
    </row>
    <row r="19" spans="1:34">
      <c r="A19" s="1127" t="s">
        <v>315</v>
      </c>
      <c r="B19" s="1123">
        <v>0.66441307362513269</v>
      </c>
      <c r="C19" s="1123">
        <v>0.68346676879902923</v>
      </c>
      <c r="D19" s="1123">
        <v>0.70293164595456503</v>
      </c>
      <c r="E19" s="1123">
        <v>0.73593500523056976</v>
      </c>
      <c r="F19" s="1123">
        <v>0.75153999868453036</v>
      </c>
      <c r="G19" s="1123">
        <v>0.78924193704465029</v>
      </c>
      <c r="H19" s="1123">
        <v>0.80855875999235061</v>
      </c>
      <c r="I19" s="1123">
        <v>0.83158053026023204</v>
      </c>
      <c r="J19" s="1123">
        <v>0.88734893718868935</v>
      </c>
      <c r="K19" s="1123">
        <v>0.90887602505536458</v>
      </c>
      <c r="L19" s="1123">
        <v>0.84530524436546417</v>
      </c>
      <c r="M19" s="1123">
        <v>0.90524340015998039</v>
      </c>
      <c r="N19" s="1123">
        <v>0.97138863477023374</v>
      </c>
      <c r="O19" s="1123">
        <v>0.98735444578992948</v>
      </c>
      <c r="P19" s="1123">
        <v>1.0103251357998344</v>
      </c>
      <c r="Q19" s="1123">
        <v>0.95995799733448572</v>
      </c>
      <c r="R19" s="1123">
        <v>0.95493770097601449</v>
      </c>
      <c r="S19" s="1123">
        <v>0.97161091928139487</v>
      </c>
      <c r="T19" s="1123">
        <v>0.93959189975077317</v>
      </c>
      <c r="U19" s="1123">
        <v>0.9549430205723809</v>
      </c>
      <c r="V19" s="1123">
        <v>0.96627730987241955</v>
      </c>
      <c r="W19" s="1123">
        <v>0.95383120182735937</v>
      </c>
      <c r="X19" s="1123">
        <v>1.0093614294381805</v>
      </c>
      <c r="Y19" s="1123">
        <v>1.0174685264266259</v>
      </c>
      <c r="Z19" s="1123">
        <v>1.0215413655836059</v>
      </c>
      <c r="AA19" s="1123">
        <v>1.023629044399029</v>
      </c>
      <c r="AB19" s="1123">
        <v>1.0309851398105714</v>
      </c>
      <c r="AC19" s="1123">
        <v>1.0297798161575751</v>
      </c>
      <c r="AD19" s="1123">
        <v>1.0309159230898379</v>
      </c>
      <c r="AE19" s="1123">
        <v>1.0440292315086996</v>
      </c>
      <c r="AF19" s="1123">
        <v>1.033573092036002</v>
      </c>
      <c r="AG19" s="1124">
        <v>1.0321566886540254</v>
      </c>
    </row>
    <row r="20" spans="1:34">
      <c r="A20" s="1131" t="s">
        <v>317</v>
      </c>
      <c r="B20" s="1132">
        <v>8.6913193550076998E-2</v>
      </c>
      <c r="C20" s="1132">
        <v>8.313657926516535E-2</v>
      </c>
      <c r="D20" s="1132">
        <v>9.2458593361964631E-2</v>
      </c>
      <c r="E20" s="1132">
        <v>6.798027665730802E-2</v>
      </c>
      <c r="F20" s="1132">
        <v>7.599276904251831E-2</v>
      </c>
      <c r="G20" s="1132">
        <v>8.3138783180225814E-2</v>
      </c>
      <c r="H20" s="1132">
        <v>7.8160227964792481E-2</v>
      </c>
      <c r="I20" s="1132">
        <v>7.5842608655605576E-2</v>
      </c>
      <c r="J20" s="1132">
        <v>8.2559178325776042E-2</v>
      </c>
      <c r="K20" s="1132">
        <v>8.1289463373460352E-2</v>
      </c>
      <c r="L20" s="1132">
        <v>9.2752023999525743E-2</v>
      </c>
      <c r="M20" s="1132">
        <v>9.2460195672454837E-2</v>
      </c>
      <c r="N20" s="1132">
        <v>8.9667061839834708E-2</v>
      </c>
      <c r="O20" s="1132">
        <v>8.4376262935546772E-2</v>
      </c>
      <c r="P20" s="1132">
        <v>9.2407287738478047E-2</v>
      </c>
      <c r="Q20" s="1132">
        <v>9.4008753008853155E-2</v>
      </c>
      <c r="R20" s="1132">
        <v>9.6332230592860682E-2</v>
      </c>
      <c r="S20" s="1132">
        <v>9.2023377733905898E-2</v>
      </c>
      <c r="T20" s="1132">
        <v>8.7740074286662514E-2</v>
      </c>
      <c r="U20" s="1132">
        <v>7.6310122926337487E-2</v>
      </c>
      <c r="V20" s="1132">
        <v>8.7782976941268367E-2</v>
      </c>
      <c r="W20" s="1132">
        <v>8.0465231562790451E-2</v>
      </c>
      <c r="X20" s="1132">
        <v>7.7200474701186503E-2</v>
      </c>
      <c r="Y20" s="1132">
        <v>7.9110248929410973E-2</v>
      </c>
      <c r="Z20" s="1132">
        <v>7.8198330670769686E-2</v>
      </c>
      <c r="AA20" s="1132">
        <v>7.577182990222095E-2</v>
      </c>
      <c r="AB20" s="1132">
        <v>7.0319478753271214E-2</v>
      </c>
      <c r="AC20" s="1132">
        <v>7.2116473031758499E-2</v>
      </c>
      <c r="AD20" s="1132">
        <v>6.4770980506052345E-2</v>
      </c>
      <c r="AE20" s="1132">
        <v>6.694945002143772E-2</v>
      </c>
      <c r="AF20" s="1132">
        <v>6.4632832936970169E-2</v>
      </c>
      <c r="AG20" s="1133">
        <v>6.6545596174084232E-2</v>
      </c>
      <c r="AH20" s="1053"/>
    </row>
    <row r="21" spans="1:34">
      <c r="A21" s="1131" t="s">
        <v>318</v>
      </c>
      <c r="B21" s="1132">
        <v>7.9541242546316511</v>
      </c>
      <c r="C21" s="1132">
        <v>8.2558502488521324</v>
      </c>
      <c r="D21" s="1132">
        <v>7.9931323804934165</v>
      </c>
      <c r="E21" s="1132">
        <v>7.7551995101375715</v>
      </c>
      <c r="F21" s="1132">
        <v>6.9034234803572572</v>
      </c>
      <c r="G21" s="1132">
        <v>7.1154276361111846</v>
      </c>
      <c r="H21" s="1132">
        <v>7.4813792108571437</v>
      </c>
      <c r="I21" s="1132">
        <v>8.2177889147247019</v>
      </c>
      <c r="J21" s="1132">
        <v>9.0681514806218448</v>
      </c>
      <c r="K21" s="1132">
        <v>9.1716967905355116</v>
      </c>
      <c r="L21" s="1132">
        <v>9.4711465985434113</v>
      </c>
      <c r="M21" s="1132">
        <v>8.0127707271003388</v>
      </c>
      <c r="N21" s="1132">
        <v>7.76024942382801</v>
      </c>
      <c r="O21" s="1132">
        <v>8.4183863742154248</v>
      </c>
      <c r="P21" s="1132">
        <v>9.6087006971854994</v>
      </c>
      <c r="Q21" s="1132">
        <v>8.7772723642861585</v>
      </c>
      <c r="R21" s="1132">
        <v>9.1286004563278151</v>
      </c>
      <c r="S21" s="1132">
        <v>9.3758405313162392</v>
      </c>
      <c r="T21" s="1132">
        <v>8.1565262790214508</v>
      </c>
      <c r="U21" s="1132">
        <v>8.1623693120943006</v>
      </c>
      <c r="V21" s="1132">
        <v>7.9129310464286879</v>
      </c>
      <c r="W21" s="1132">
        <v>8.4901937447412585</v>
      </c>
      <c r="X21" s="1132">
        <v>8.0213606498496244</v>
      </c>
      <c r="Y21" s="1132">
        <v>7.3101894836732404</v>
      </c>
      <c r="Z21" s="1132">
        <v>6.2233410033257206</v>
      </c>
      <c r="AA21" s="1132">
        <v>5.5351444151236215</v>
      </c>
      <c r="AB21" s="1132">
        <v>5.255472624828295</v>
      </c>
      <c r="AC21" s="1132">
        <v>5.5682788804915093</v>
      </c>
      <c r="AD21" s="1132">
        <v>6.2895899517984821</v>
      </c>
      <c r="AE21" s="1132">
        <v>5.522349757206781</v>
      </c>
      <c r="AF21" s="1132">
        <v>3.0942041718053948</v>
      </c>
      <c r="AG21" s="1133">
        <v>3.0868604033195561</v>
      </c>
      <c r="AH21" s="1053"/>
    </row>
    <row r="22" spans="1:34">
      <c r="A22" s="1131" t="s">
        <v>319</v>
      </c>
      <c r="B22" s="1132">
        <v>8.8804554710003085</v>
      </c>
      <c r="C22" s="1132">
        <v>8.5339717696949773</v>
      </c>
      <c r="D22" s="1132">
        <v>9.9848995254877391</v>
      </c>
      <c r="E22" s="1132">
        <v>10.304224105817099</v>
      </c>
      <c r="F22" s="1132">
        <v>10.699327030001911</v>
      </c>
      <c r="G22" s="1132">
        <v>10.750431653820904</v>
      </c>
      <c r="H22" s="1132">
        <v>11.459451549012639</v>
      </c>
      <c r="I22" s="1132">
        <v>11.802737653774209</v>
      </c>
      <c r="J22" s="1132">
        <v>12.542846391870366</v>
      </c>
      <c r="K22" s="1132">
        <v>13.876110976458556</v>
      </c>
      <c r="L22" s="1132">
        <v>14.366936653075856</v>
      </c>
      <c r="M22" s="1132">
        <v>14.469990899760855</v>
      </c>
      <c r="N22" s="1132">
        <v>14.56986824857062</v>
      </c>
      <c r="O22" s="1132">
        <v>14.732548419861548</v>
      </c>
      <c r="P22" s="1132">
        <v>15.749663450670235</v>
      </c>
      <c r="Q22" s="1132">
        <v>15.988781783592721</v>
      </c>
      <c r="R22" s="1132">
        <v>16.858097641610488</v>
      </c>
      <c r="S22" s="1132">
        <v>17.49205594338903</v>
      </c>
      <c r="T22" s="1132">
        <v>17.704305874533375</v>
      </c>
      <c r="U22" s="1132">
        <v>16.2648764228632</v>
      </c>
      <c r="V22" s="1132">
        <v>16.345945246349864</v>
      </c>
      <c r="W22" s="1132">
        <v>17.194495883327097</v>
      </c>
      <c r="X22" s="1132">
        <v>16.762805982540122</v>
      </c>
      <c r="Y22" s="1132">
        <v>16.653037331739945</v>
      </c>
      <c r="Z22" s="1132">
        <v>16.838164318946237</v>
      </c>
      <c r="AA22" s="1132">
        <v>17.80545542784045</v>
      </c>
      <c r="AB22" s="1132">
        <v>17.504671768371015</v>
      </c>
      <c r="AC22" s="1132">
        <v>17.782128071611037</v>
      </c>
      <c r="AD22" s="1132">
        <v>18.337864526757908</v>
      </c>
      <c r="AE22" s="1132">
        <v>19.208118601629838</v>
      </c>
      <c r="AF22" s="1132">
        <v>8.1118744715038424</v>
      </c>
      <c r="AG22" s="1133">
        <v>8.787624567910294</v>
      </c>
      <c r="AH22" s="1053"/>
    </row>
    <row r="23" spans="1:34" s="1032" customFormat="1">
      <c r="A23" s="1131" t="s">
        <v>320</v>
      </c>
      <c r="B23" s="1132">
        <v>6.6780000000000019E-4</v>
      </c>
      <c r="C23" s="1132">
        <v>1.1412899999999999E-3</v>
      </c>
      <c r="D23" s="1132">
        <v>9.756000000000004E-4</v>
      </c>
      <c r="E23" s="1132">
        <v>9.3739499999999994E-4</v>
      </c>
      <c r="F23" s="1132">
        <v>8.6202000000000013E-4</v>
      </c>
      <c r="G23" s="1132">
        <v>1.3300650000000003E-3</v>
      </c>
      <c r="H23" s="1132">
        <v>1.4490899999999994E-3</v>
      </c>
      <c r="I23" s="1132">
        <v>1.7677349999999999E-3</v>
      </c>
      <c r="J23" s="1132">
        <v>1.5145650000000003E-3</v>
      </c>
      <c r="K23" s="1132">
        <v>1.3842000000000001E-3</v>
      </c>
      <c r="L23" s="1132">
        <v>1.9543949999999994E-3</v>
      </c>
      <c r="M23" s="1132">
        <v>1.3231799999999998E-3</v>
      </c>
      <c r="N23" s="1132">
        <v>1.8962999999999999E-3</v>
      </c>
      <c r="O23" s="1132">
        <v>8.123850000000001E-4</v>
      </c>
      <c r="P23" s="1132">
        <v>6.4178999999999983E-4</v>
      </c>
      <c r="Q23" s="1132">
        <v>1.0696499999999999E-3</v>
      </c>
      <c r="R23" s="1132">
        <v>1.0696499999999999E-3</v>
      </c>
      <c r="S23" s="1132">
        <v>1.2835799999999999E-3</v>
      </c>
      <c r="T23" s="1132">
        <v>1.2835799999999999E-3</v>
      </c>
      <c r="U23" s="1132">
        <v>1.4975099999999996E-3</v>
      </c>
      <c r="V23" s="1132">
        <v>1.2835799999999999E-3</v>
      </c>
      <c r="W23" s="1132">
        <v>1.2164400000000001E-3</v>
      </c>
      <c r="X23" s="1132">
        <v>1.6994474999999999E-3</v>
      </c>
      <c r="Y23" s="1132">
        <v>1.0576575E-3</v>
      </c>
      <c r="Z23" s="1132">
        <v>1.6323075000000003E-3</v>
      </c>
      <c r="AA23" s="1132">
        <v>1.6692075E-3</v>
      </c>
      <c r="AB23" s="1132">
        <v>1.7545950000000005E-3</v>
      </c>
      <c r="AC23" s="1132">
        <v>1.5958125000000002E-3</v>
      </c>
      <c r="AD23" s="1132">
        <v>1.6140600000000001E-3</v>
      </c>
      <c r="AE23" s="1132">
        <v>1.1310525E-3</v>
      </c>
      <c r="AF23" s="1132">
        <v>1.4179119077922077E-3</v>
      </c>
      <c r="AG23" s="1133">
        <v>1.4179119077922077E-3</v>
      </c>
      <c r="AH23" s="1053"/>
    </row>
    <row r="24" spans="1:34">
      <c r="A24" s="1125" t="s">
        <v>334</v>
      </c>
      <c r="B24" s="378">
        <v>544.08640504911136</v>
      </c>
      <c r="C24" s="378">
        <v>570.96202802198331</v>
      </c>
      <c r="D24" s="378">
        <v>558.76148139002271</v>
      </c>
      <c r="E24" s="378">
        <v>538.60700659237546</v>
      </c>
      <c r="F24" s="378">
        <v>531.22591024468784</v>
      </c>
      <c r="G24" s="378">
        <v>536.47553370364858</v>
      </c>
      <c r="H24" s="378">
        <v>553.48594359310732</v>
      </c>
      <c r="I24" s="378">
        <v>545.92267050468763</v>
      </c>
      <c r="J24" s="378">
        <v>560.38615043782738</v>
      </c>
      <c r="K24" s="378">
        <v>554.86711994159293</v>
      </c>
      <c r="L24" s="378">
        <v>549.00516597447381</v>
      </c>
      <c r="M24" s="378">
        <v>554.19313177749177</v>
      </c>
      <c r="N24" s="378">
        <v>548.60974198328927</v>
      </c>
      <c r="O24" s="378">
        <v>551.64616316215961</v>
      </c>
      <c r="P24" s="378">
        <v>550.620674277538</v>
      </c>
      <c r="Q24" s="378">
        <v>551.39112523150402</v>
      </c>
      <c r="R24" s="378">
        <v>540.90781148848509</v>
      </c>
      <c r="S24" s="378">
        <v>531.57397496341878</v>
      </c>
      <c r="T24" s="378">
        <v>526.06065166725898</v>
      </c>
      <c r="U24" s="378">
        <v>503.43502484599219</v>
      </c>
      <c r="V24" s="378">
        <v>507.46801065307488</v>
      </c>
      <c r="W24" s="378">
        <v>483.26382111423629</v>
      </c>
      <c r="X24" s="378">
        <v>484.76589626947816</v>
      </c>
      <c r="Y24" s="378">
        <v>485.60533033086381</v>
      </c>
      <c r="Z24" s="378">
        <v>454.61367943939564</v>
      </c>
      <c r="AA24" s="378">
        <v>457.92374571373017</v>
      </c>
      <c r="AB24" s="378">
        <v>459.32885856765546</v>
      </c>
      <c r="AC24" s="378">
        <v>462.59121677460359</v>
      </c>
      <c r="AD24" s="378">
        <v>443.32135981431082</v>
      </c>
      <c r="AE24" s="378">
        <v>434.53977351930041</v>
      </c>
      <c r="AF24" s="378">
        <v>392.96256817549704</v>
      </c>
      <c r="AG24" s="1126">
        <v>418.20181853754207</v>
      </c>
    </row>
    <row r="25" spans="1:34">
      <c r="A25" s="1131" t="s">
        <v>120</v>
      </c>
      <c r="B25" s="213">
        <v>0.22737946598861483</v>
      </c>
      <c r="C25" s="213">
        <v>0.22248446383104498</v>
      </c>
      <c r="D25" s="213">
        <v>0.23216022756246074</v>
      </c>
      <c r="E25" s="213">
        <v>0.24264658929626864</v>
      </c>
      <c r="F25" s="213">
        <v>0.24904208920443244</v>
      </c>
      <c r="G25" s="213">
        <v>0.24933163819381418</v>
      </c>
      <c r="H25" s="213">
        <v>0.2423629028832362</v>
      </c>
      <c r="I25" s="213">
        <v>0.25065028353330532</v>
      </c>
      <c r="J25" s="213">
        <v>0.25079998898053907</v>
      </c>
      <c r="K25" s="213">
        <v>0.25792490963871645</v>
      </c>
      <c r="L25" s="213">
        <v>0.26116987313788231</v>
      </c>
      <c r="M25" s="213">
        <v>0.26501531487270441</v>
      </c>
      <c r="N25" s="213">
        <v>0.27087257170394263</v>
      </c>
      <c r="O25" s="213">
        <v>0.26648126053174059</v>
      </c>
      <c r="P25" s="213">
        <v>0.26796786282386353</v>
      </c>
      <c r="Q25" s="213">
        <v>0.26308276170913819</v>
      </c>
      <c r="R25" s="213">
        <v>0.26816429101989397</v>
      </c>
      <c r="S25" s="213">
        <v>0.27114605456807422</v>
      </c>
      <c r="T25" s="213">
        <v>0.26329403702081355</v>
      </c>
      <c r="U25" s="213">
        <v>0.27193094989626876</v>
      </c>
      <c r="V25" s="213">
        <v>0.27203500262699126</v>
      </c>
      <c r="W25" s="213">
        <v>0.28798159079600488</v>
      </c>
      <c r="X25" s="213">
        <v>0.28375244201034178</v>
      </c>
      <c r="Y25" s="213">
        <v>0.28171719941342732</v>
      </c>
      <c r="Z25" s="213">
        <v>0.30089556949562551</v>
      </c>
      <c r="AA25" s="213">
        <v>0.30172940862684183</v>
      </c>
      <c r="AB25" s="213">
        <v>0.30116282814213863</v>
      </c>
      <c r="AC25" s="213">
        <v>0.29974549326323041</v>
      </c>
      <c r="AD25" s="213">
        <v>0.30607054141173767</v>
      </c>
      <c r="AE25" s="213">
        <v>0.3116797256524676</v>
      </c>
      <c r="AF25" s="213">
        <v>0.2877541062078815</v>
      </c>
      <c r="AG25" s="1134">
        <v>0.30135499415933253</v>
      </c>
    </row>
    <row r="26" spans="1:34">
      <c r="A26" s="1131" t="s">
        <v>121</v>
      </c>
      <c r="B26" s="213">
        <v>0.93712296563597619</v>
      </c>
      <c r="C26" s="213">
        <v>0.93676768383008358</v>
      </c>
      <c r="D26" s="213">
        <v>0.9399697816575816</v>
      </c>
      <c r="E26" s="213">
        <v>0.93965885095418078</v>
      </c>
      <c r="F26" s="213">
        <v>0.94010094871703609</v>
      </c>
      <c r="G26" s="213">
        <v>0.93650077631971507</v>
      </c>
      <c r="H26" s="213">
        <v>0.93288508489817767</v>
      </c>
      <c r="I26" s="213">
        <v>0.93285670161381129</v>
      </c>
      <c r="J26" s="213">
        <v>0.9328597326923731</v>
      </c>
      <c r="K26" s="213">
        <v>0.93177321183398576</v>
      </c>
      <c r="L26" s="213">
        <v>0.93147154372203755</v>
      </c>
      <c r="M26" s="213">
        <v>0.93470248023330138</v>
      </c>
      <c r="N26" s="213">
        <v>0.93627458693667109</v>
      </c>
      <c r="O26" s="213">
        <v>0.93881281489994284</v>
      </c>
      <c r="P26" s="213">
        <v>0.93951423869235073</v>
      </c>
      <c r="Q26" s="213">
        <v>0.94058450169785135</v>
      </c>
      <c r="R26" s="213">
        <v>0.94324518762568232</v>
      </c>
      <c r="S26" s="213">
        <v>0.94402542782739696</v>
      </c>
      <c r="T26" s="213">
        <v>0.94220075722014873</v>
      </c>
      <c r="U26" s="213">
        <v>0.94185155433212853</v>
      </c>
      <c r="V26" s="213">
        <v>0.94303777384515897</v>
      </c>
      <c r="W26" s="213">
        <v>0.94264450311972192</v>
      </c>
      <c r="X26" s="213">
        <v>0.94144628282511422</v>
      </c>
      <c r="Y26" s="213">
        <v>0.9425326876588821</v>
      </c>
      <c r="Z26" s="213">
        <v>0.94448692087810926</v>
      </c>
      <c r="AA26" s="213">
        <v>0.94517242457337591</v>
      </c>
      <c r="AB26" s="213">
        <v>0.94476859591689377</v>
      </c>
      <c r="AC26" s="213">
        <v>0.94262456226876001</v>
      </c>
      <c r="AD26" s="213">
        <v>0.94029875896715753</v>
      </c>
      <c r="AE26" s="213">
        <v>0.93948748872069832</v>
      </c>
      <c r="AF26" s="213">
        <v>0.9452416974537996</v>
      </c>
      <c r="AG26" s="1134">
        <v>0.94938991093179204</v>
      </c>
    </row>
    <row r="27" spans="1:34">
      <c r="A27" s="1122" t="s">
        <v>331</v>
      </c>
      <c r="B27" s="1135">
        <v>-23.986190046063701</v>
      </c>
      <c r="C27" s="1135">
        <v>-24.071181145849895</v>
      </c>
      <c r="D27" s="1135">
        <v>-21.9332138068158</v>
      </c>
      <c r="E27" s="1135">
        <v>-24.996386104902008</v>
      </c>
      <c r="F27" s="1135">
        <v>-22.537161548489774</v>
      </c>
      <c r="G27" s="1135">
        <v>-24.879274305130188</v>
      </c>
      <c r="H27" s="1135">
        <v>-31.267071291138553</v>
      </c>
      <c r="I27" s="1135">
        <v>-31.529240771838616</v>
      </c>
      <c r="J27" s="1135">
        <v>-33.439549498973676</v>
      </c>
      <c r="K27" s="1135">
        <v>-36.731880206966039</v>
      </c>
      <c r="L27" s="1135">
        <v>-19.709218603289848</v>
      </c>
      <c r="M27" s="1135">
        <v>-31.656774086533176</v>
      </c>
      <c r="N27" s="1135">
        <v>-40.527332216787649</v>
      </c>
      <c r="O27" s="1135">
        <v>-43.386732090741106</v>
      </c>
      <c r="P27" s="1135">
        <v>-46.630143313459556</v>
      </c>
      <c r="Q27" s="1135">
        <v>-47.311183942900193</v>
      </c>
      <c r="R27" s="1135">
        <v>-49.000555290624597</v>
      </c>
      <c r="S27" s="1135">
        <v>-48.361692795002647</v>
      </c>
      <c r="T27" s="1135">
        <v>-48.153352120266284</v>
      </c>
      <c r="U27" s="1135">
        <v>-37.607627699103865</v>
      </c>
      <c r="V27" s="1135">
        <v>-38.355036077780753</v>
      </c>
      <c r="W27" s="1135">
        <v>-38.457382985368305</v>
      </c>
      <c r="X27" s="1135">
        <v>-40.99396644668272</v>
      </c>
      <c r="Y27" s="1135">
        <v>-44.590905861443034</v>
      </c>
      <c r="Z27" s="1135">
        <v>-38.414379419303287</v>
      </c>
      <c r="AA27" s="1135">
        <v>-34.577330206352947</v>
      </c>
      <c r="AB27" s="1135">
        <v>-25.565058119573557</v>
      </c>
      <c r="AC27" s="1135">
        <v>-16.742818931941656</v>
      </c>
      <c r="AD27" s="1135">
        <v>-14.091453048033967</v>
      </c>
      <c r="AE27" s="1135">
        <v>-12.288159303901027</v>
      </c>
      <c r="AF27" s="1135">
        <v>-14.005484117910383</v>
      </c>
      <c r="AG27" s="1136">
        <v>-13.837646681756132</v>
      </c>
    </row>
    <row r="28" spans="1:34">
      <c r="A28" s="1137" t="s">
        <v>336</v>
      </c>
      <c r="B28" s="1138">
        <v>520.10021500304765</v>
      </c>
      <c r="C28" s="1138">
        <v>546.89084687613342</v>
      </c>
      <c r="D28" s="1138">
        <v>536.82826758320687</v>
      </c>
      <c r="E28" s="1138">
        <v>513.6106204874734</v>
      </c>
      <c r="F28" s="1138">
        <v>508.68874869619805</v>
      </c>
      <c r="G28" s="1138">
        <v>511.59625939851838</v>
      </c>
      <c r="H28" s="1138">
        <v>522.21887230196876</v>
      </c>
      <c r="I28" s="1138">
        <v>514.39342973284897</v>
      </c>
      <c r="J28" s="1138">
        <v>526.94660093885375</v>
      </c>
      <c r="K28" s="1138">
        <v>518.13523973462691</v>
      </c>
      <c r="L28" s="1138">
        <v>529.29594737118396</v>
      </c>
      <c r="M28" s="1138">
        <v>522.53635769095854</v>
      </c>
      <c r="N28" s="1138">
        <v>508.0824097665016</v>
      </c>
      <c r="O28" s="1138">
        <v>508.25943107141848</v>
      </c>
      <c r="P28" s="1138">
        <v>503.99053096407846</v>
      </c>
      <c r="Q28" s="1138">
        <v>504.07994128860383</v>
      </c>
      <c r="R28" s="1138">
        <v>491.90725619786048</v>
      </c>
      <c r="S28" s="1138">
        <v>483.21228216841615</v>
      </c>
      <c r="T28" s="1138">
        <v>477.9072995469927</v>
      </c>
      <c r="U28" s="1138">
        <v>465.8273971468883</v>
      </c>
      <c r="V28" s="1138">
        <v>469.11297457529412</v>
      </c>
      <c r="W28" s="1138">
        <v>444.80643812886797</v>
      </c>
      <c r="X28" s="1138">
        <v>443.77192982279541</v>
      </c>
      <c r="Y28" s="1138">
        <v>441.01442446942076</v>
      </c>
      <c r="Z28" s="1138">
        <v>416.19930002009232</v>
      </c>
      <c r="AA28" s="1138">
        <v>423.34641550737723</v>
      </c>
      <c r="AB28" s="1138">
        <v>433.76380044808189</v>
      </c>
      <c r="AC28" s="1138">
        <v>445.84839784266194</v>
      </c>
      <c r="AD28" s="1138">
        <v>429.22990676627688</v>
      </c>
      <c r="AE28" s="1138">
        <v>422.2516142153994</v>
      </c>
      <c r="AF28" s="1138">
        <v>378.95708405758666</v>
      </c>
      <c r="AG28" s="1139">
        <v>404.36417185578591</v>
      </c>
    </row>
    <row r="29" spans="1:34" s="1034" customFormat="1">
      <c r="A29" s="1028"/>
      <c r="B29" s="1140"/>
      <c r="C29" s="1140"/>
      <c r="D29" s="1140"/>
      <c r="E29" s="1140"/>
      <c r="F29" s="1140"/>
      <c r="G29" s="1140"/>
      <c r="H29" s="1140"/>
      <c r="I29" s="1140"/>
      <c r="J29" s="1140"/>
      <c r="K29" s="1140"/>
      <c r="L29" s="1140"/>
      <c r="M29" s="1140"/>
      <c r="N29" s="1140"/>
      <c r="O29" s="1140"/>
      <c r="P29" s="1140"/>
      <c r="Q29" s="1140"/>
      <c r="R29" s="1140"/>
      <c r="S29" s="1140"/>
      <c r="T29" s="1140"/>
      <c r="U29" s="1140"/>
      <c r="V29" s="1140"/>
      <c r="W29" s="1140"/>
      <c r="X29" s="1140"/>
      <c r="Y29" s="1140"/>
      <c r="Z29" s="1140"/>
      <c r="AA29" s="1140"/>
      <c r="AB29" s="1140"/>
      <c r="AC29" s="1140"/>
      <c r="AD29" s="1140"/>
      <c r="AE29" s="1140"/>
      <c r="AF29" s="1110"/>
      <c r="AG29" s="1033"/>
      <c r="AH29" s="1033"/>
    </row>
    <row r="30" spans="1:34" s="1034" customFormat="1" ht="22.5">
      <c r="A30" s="1141" t="s">
        <v>524</v>
      </c>
      <c r="B30" s="1142"/>
      <c r="C30" s="1142"/>
      <c r="D30" s="1142"/>
      <c r="E30" s="1142"/>
      <c r="F30" s="1142"/>
      <c r="G30" s="1142"/>
      <c r="H30" s="1142"/>
      <c r="I30" s="1142"/>
      <c r="J30" s="1142"/>
      <c r="K30" s="1142"/>
      <c r="L30" s="1142"/>
      <c r="M30" s="1142"/>
      <c r="N30" s="1142"/>
      <c r="O30" s="1142"/>
      <c r="P30" s="1142"/>
      <c r="Q30" s="1142"/>
      <c r="R30" s="1142"/>
      <c r="S30" s="1142"/>
      <c r="T30" s="1142"/>
      <c r="U30" s="1142"/>
      <c r="V30" s="1142"/>
      <c r="W30" s="1142"/>
      <c r="X30" s="1142"/>
      <c r="Y30" s="1142"/>
      <c r="Z30" s="1142"/>
      <c r="AA30" s="1142"/>
      <c r="AB30" s="1142"/>
      <c r="AC30" s="1142"/>
      <c r="AD30" s="1142"/>
      <c r="AE30" s="1135"/>
      <c r="AF30" s="1110"/>
      <c r="AG30" s="1032"/>
      <c r="AH30" s="1032"/>
    </row>
    <row r="31" spans="1:34">
      <c r="A31" s="1143" t="s">
        <v>321</v>
      </c>
      <c r="B31" s="1142"/>
      <c r="C31" s="1142"/>
      <c r="D31" s="1142"/>
      <c r="E31" s="1142"/>
      <c r="F31" s="1142"/>
      <c r="G31" s="1142"/>
      <c r="H31" s="1142"/>
      <c r="I31" s="1142"/>
      <c r="J31" s="1142"/>
      <c r="K31" s="1142"/>
      <c r="L31" s="1142"/>
      <c r="M31" s="1142"/>
      <c r="N31" s="1142"/>
      <c r="O31" s="1142"/>
      <c r="P31" s="1142"/>
      <c r="Q31" s="1142"/>
      <c r="R31" s="1142"/>
      <c r="S31" s="1142"/>
      <c r="T31" s="1142"/>
      <c r="U31" s="1142"/>
      <c r="V31" s="1142"/>
      <c r="W31" s="1142"/>
      <c r="X31" s="1142"/>
      <c r="Y31" s="1142"/>
      <c r="Z31" s="1142"/>
      <c r="AA31" s="1142"/>
      <c r="AB31" s="1142"/>
      <c r="AC31" s="1142"/>
      <c r="AD31" s="1142"/>
      <c r="AE31" s="1135"/>
      <c r="AF31" s="1110"/>
      <c r="AG31" s="1032"/>
      <c r="AH31" s="1032"/>
    </row>
    <row r="32" spans="1:34">
      <c r="A32" s="1144" t="s">
        <v>123</v>
      </c>
      <c r="B32" s="1145"/>
      <c r="C32" s="1145"/>
      <c r="D32" s="1146"/>
      <c r="E32" s="1145"/>
      <c r="F32" s="1145"/>
      <c r="G32" s="1145"/>
      <c r="H32" s="1145"/>
      <c r="I32" s="1145"/>
      <c r="J32" s="1145"/>
      <c r="K32" s="1145"/>
      <c r="L32" s="1145"/>
      <c r="M32" s="1145"/>
      <c r="N32" s="1145"/>
      <c r="O32" s="1145"/>
      <c r="P32" s="1145"/>
      <c r="Q32" s="1145"/>
      <c r="R32" s="1145"/>
      <c r="S32" s="1145"/>
      <c r="T32" s="1145"/>
      <c r="U32" s="1145"/>
      <c r="V32" s="1145"/>
      <c r="W32" s="1145"/>
      <c r="X32" s="1145"/>
      <c r="Y32" s="1145"/>
      <c r="Z32" s="1145"/>
      <c r="AA32" s="1110"/>
      <c r="AB32" s="1110"/>
      <c r="AC32" s="1110"/>
      <c r="AD32" s="1110"/>
      <c r="AE32" s="1110"/>
      <c r="AF32" s="1110"/>
    </row>
    <row r="33" spans="1:34">
      <c r="A33" s="1144" t="s">
        <v>346</v>
      </c>
      <c r="B33" s="1145"/>
      <c r="C33" s="1145"/>
      <c r="D33" s="1145"/>
      <c r="E33" s="1145"/>
      <c r="F33" s="1145"/>
      <c r="G33" s="1145"/>
      <c r="H33" s="1145"/>
      <c r="I33" s="1145"/>
      <c r="J33" s="1145"/>
      <c r="K33" s="1145"/>
      <c r="L33" s="1145"/>
      <c r="M33" s="1145"/>
      <c r="N33" s="1145"/>
      <c r="O33" s="1145"/>
      <c r="P33" s="1145"/>
      <c r="Q33" s="1145"/>
      <c r="R33" s="1145"/>
      <c r="S33" s="1145"/>
      <c r="T33" s="1145"/>
      <c r="U33" s="1145"/>
      <c r="V33" s="1145"/>
      <c r="W33" s="1145"/>
      <c r="X33" s="1145"/>
      <c r="Y33" s="1145"/>
      <c r="Z33" s="1145"/>
      <c r="AA33" s="1110"/>
      <c r="AB33" s="1110"/>
      <c r="AC33" s="1110"/>
      <c r="AD33" s="1110"/>
      <c r="AE33" s="1110"/>
      <c r="AF33" s="1110"/>
    </row>
    <row r="34" spans="1:34">
      <c r="A34" s="1144" t="s">
        <v>332</v>
      </c>
      <c r="B34" s="1145"/>
      <c r="C34" s="1145"/>
      <c r="D34" s="1145"/>
      <c r="E34" s="1145"/>
      <c r="F34" s="1145"/>
      <c r="G34" s="1145"/>
      <c r="H34" s="1145"/>
      <c r="I34" s="1145"/>
      <c r="J34" s="1145"/>
      <c r="K34" s="1145"/>
      <c r="L34" s="1145"/>
      <c r="M34" s="1145"/>
      <c r="N34" s="1145"/>
      <c r="O34" s="1145"/>
      <c r="P34" s="1145"/>
      <c r="Q34" s="1145"/>
      <c r="R34" s="1145"/>
      <c r="S34" s="1145"/>
      <c r="T34" s="1145"/>
      <c r="U34" s="1145"/>
      <c r="V34" s="1145"/>
      <c r="W34" s="1145"/>
      <c r="X34" s="1145"/>
      <c r="Y34" s="1145"/>
      <c r="Z34" s="1145"/>
      <c r="AA34" s="1110"/>
      <c r="AB34" s="1110"/>
      <c r="AC34" s="1110"/>
      <c r="AD34" s="1110"/>
      <c r="AE34" s="1110"/>
      <c r="AF34" s="1110"/>
    </row>
    <row r="35" spans="1:34">
      <c r="A35" s="1144" t="s">
        <v>316</v>
      </c>
      <c r="B35" s="1146"/>
      <c r="C35" s="1146"/>
      <c r="D35" s="1146"/>
      <c r="E35" s="1146"/>
      <c r="F35" s="1146"/>
      <c r="G35" s="1146"/>
      <c r="H35" s="1146"/>
      <c r="I35" s="1146"/>
      <c r="J35" s="1146"/>
      <c r="K35" s="1146"/>
      <c r="L35" s="1146"/>
      <c r="M35" s="1146"/>
      <c r="N35" s="1146"/>
      <c r="O35" s="1146"/>
      <c r="P35" s="1146"/>
      <c r="Q35" s="1146"/>
      <c r="R35" s="1146"/>
      <c r="S35" s="1146"/>
      <c r="T35" s="1146"/>
      <c r="U35" s="1146"/>
      <c r="V35" s="1146"/>
      <c r="W35" s="1146"/>
      <c r="X35" s="1146"/>
      <c r="Y35" s="1146"/>
      <c r="Z35" s="1146"/>
      <c r="AA35" s="1146"/>
      <c r="AB35" s="1110"/>
      <c r="AC35" s="1110"/>
      <c r="AD35" s="1110"/>
      <c r="AE35" s="1110"/>
      <c r="AF35" s="1110"/>
    </row>
    <row r="36" spans="1:34" s="1032" customFormat="1">
      <c r="A36" s="1144"/>
      <c r="B36" s="1146"/>
      <c r="C36" s="1146"/>
      <c r="D36" s="1146"/>
      <c r="E36" s="1146"/>
      <c r="F36" s="1146"/>
      <c r="G36" s="1146"/>
      <c r="H36" s="1146"/>
      <c r="I36" s="1146"/>
      <c r="J36" s="1146"/>
      <c r="K36" s="1146"/>
      <c r="L36" s="1146"/>
      <c r="M36" s="1146"/>
      <c r="N36" s="1146"/>
      <c r="O36" s="1146"/>
      <c r="P36" s="1146"/>
      <c r="Q36" s="1146"/>
      <c r="R36" s="1146"/>
      <c r="S36" s="1146"/>
      <c r="T36" s="1146"/>
      <c r="U36" s="1146"/>
      <c r="V36" s="1146"/>
      <c r="W36" s="1146"/>
      <c r="X36" s="1146"/>
      <c r="Y36" s="1146"/>
      <c r="Z36" s="1146"/>
      <c r="AA36" s="1146"/>
      <c r="AB36" s="1110"/>
      <c r="AC36" s="1110"/>
      <c r="AD36" s="1110"/>
      <c r="AE36" s="1110"/>
      <c r="AF36" s="1110"/>
      <c r="AG36" s="1033"/>
      <c r="AH36" s="1033"/>
    </row>
    <row r="37" spans="1:34" s="1032" customFormat="1">
      <c r="A37" s="1144"/>
      <c r="B37" s="1146"/>
      <c r="C37" s="1146"/>
      <c r="D37" s="1146"/>
      <c r="E37" s="1146"/>
      <c r="F37" s="1146"/>
      <c r="G37" s="1146"/>
      <c r="H37" s="1146"/>
      <c r="I37" s="1146"/>
      <c r="J37" s="1146"/>
      <c r="K37" s="1146"/>
      <c r="L37" s="1146"/>
      <c r="M37" s="1146"/>
      <c r="N37" s="1146"/>
      <c r="O37" s="1146"/>
      <c r="P37" s="1146"/>
      <c r="Q37" s="1146"/>
      <c r="R37" s="1146"/>
      <c r="S37" s="1146"/>
      <c r="T37" s="1146"/>
      <c r="U37" s="1146"/>
      <c r="V37" s="1146"/>
      <c r="W37" s="1146"/>
      <c r="X37" s="1146"/>
      <c r="Y37" s="1146"/>
      <c r="Z37" s="1146"/>
      <c r="AA37" s="1146"/>
      <c r="AB37" s="1110"/>
      <c r="AC37" s="1110"/>
      <c r="AD37" s="1110"/>
      <c r="AE37" s="1110"/>
      <c r="AF37" s="1110"/>
      <c r="AG37" s="1033"/>
      <c r="AH37" s="1033"/>
    </row>
    <row r="38" spans="1:34" ht="14.25">
      <c r="A38" s="1107" t="s">
        <v>338</v>
      </c>
      <c r="B38" s="1108"/>
      <c r="C38" s="1108"/>
      <c r="D38" s="1108"/>
      <c r="E38" s="1108"/>
      <c r="F38" s="1108"/>
      <c r="G38" s="1108"/>
      <c r="H38" s="1108"/>
      <c r="I38" s="1108"/>
      <c r="J38" s="1108"/>
      <c r="K38" s="1108"/>
      <c r="L38" s="1108"/>
      <c r="M38" s="1108"/>
      <c r="N38" s="1108"/>
      <c r="O38" s="1109"/>
      <c r="P38" s="1109"/>
      <c r="Q38" s="1109"/>
      <c r="R38" s="1109"/>
      <c r="S38" s="1109"/>
      <c r="T38" s="1109"/>
      <c r="U38" s="1109"/>
      <c r="V38" s="1109"/>
      <c r="W38" s="1109"/>
      <c r="X38" s="1109"/>
      <c r="Y38" s="1109"/>
      <c r="Z38" s="1109"/>
      <c r="AA38" s="1109"/>
      <c r="AB38" s="1109"/>
      <c r="AC38" s="1109"/>
      <c r="AD38" s="1109"/>
      <c r="AE38" s="1109"/>
      <c r="AF38" s="1109"/>
      <c r="AG38" s="1034"/>
      <c r="AH38" s="1034"/>
    </row>
    <row r="39" spans="1:34" s="1053" customFormat="1">
      <c r="A39" s="1108"/>
      <c r="B39" s="1108"/>
      <c r="C39" s="1108"/>
      <c r="D39" s="1108"/>
      <c r="E39" s="1108"/>
      <c r="F39" s="1108"/>
      <c r="G39" s="1108"/>
      <c r="H39" s="1108"/>
      <c r="I39" s="1108"/>
      <c r="J39" s="1108"/>
      <c r="K39" s="1108"/>
      <c r="L39" s="1108"/>
      <c r="M39" s="1108"/>
      <c r="N39" s="1108"/>
      <c r="O39" s="1109"/>
      <c r="P39" s="1109"/>
      <c r="Q39" s="1109"/>
      <c r="R39" s="1109"/>
      <c r="S39" s="1109"/>
      <c r="T39" s="1109"/>
      <c r="U39" s="1109"/>
      <c r="V39" s="1109"/>
      <c r="W39" s="1109"/>
      <c r="X39" s="1109"/>
      <c r="Y39" s="1109"/>
      <c r="Z39" s="1109"/>
      <c r="AA39" s="1111"/>
      <c r="AB39" s="1111"/>
      <c r="AC39" s="1109"/>
      <c r="AD39" s="1111"/>
      <c r="AE39" s="1109"/>
      <c r="AG39" s="1111" t="s">
        <v>125</v>
      </c>
      <c r="AH39" s="1034"/>
    </row>
    <row r="40" spans="1:34" s="1053" customFormat="1">
      <c r="A40" s="1147"/>
      <c r="B40" s="1148">
        <v>1990</v>
      </c>
      <c r="C40" s="1149">
        <v>1991</v>
      </c>
      <c r="D40" s="1149">
        <v>1992</v>
      </c>
      <c r="E40" s="1149">
        <v>1993</v>
      </c>
      <c r="F40" s="1149">
        <v>1994</v>
      </c>
      <c r="G40" s="1149">
        <v>1995</v>
      </c>
      <c r="H40" s="1149">
        <v>1996</v>
      </c>
      <c r="I40" s="1149">
        <v>1997</v>
      </c>
      <c r="J40" s="1149">
        <v>1998</v>
      </c>
      <c r="K40" s="1149">
        <v>1999</v>
      </c>
      <c r="L40" s="1149">
        <v>2000</v>
      </c>
      <c r="M40" s="1149">
        <v>2001</v>
      </c>
      <c r="N40" s="1149">
        <v>2002</v>
      </c>
      <c r="O40" s="1149">
        <v>2003</v>
      </c>
      <c r="P40" s="1149">
        <v>2004</v>
      </c>
      <c r="Q40" s="1149">
        <v>2005</v>
      </c>
      <c r="R40" s="1149">
        <v>2006</v>
      </c>
      <c r="S40" s="1149">
        <v>2007</v>
      </c>
      <c r="T40" s="1149">
        <v>2008</v>
      </c>
      <c r="U40" s="1149">
        <v>2009</v>
      </c>
      <c r="V40" s="1149">
        <v>2010</v>
      </c>
      <c r="W40" s="1149">
        <v>2011</v>
      </c>
      <c r="X40" s="1149">
        <v>2012</v>
      </c>
      <c r="Y40" s="1149">
        <v>2013</v>
      </c>
      <c r="Z40" s="1149">
        <v>2014</v>
      </c>
      <c r="AA40" s="1149">
        <v>2015</v>
      </c>
      <c r="AB40" s="1150">
        <v>2016</v>
      </c>
      <c r="AC40" s="1149">
        <v>2017</v>
      </c>
      <c r="AD40" s="1151">
        <v>2018</v>
      </c>
      <c r="AE40" s="1152">
        <v>2019</v>
      </c>
      <c r="AF40" s="1151">
        <v>2020</v>
      </c>
      <c r="AG40" s="1153" t="s">
        <v>523</v>
      </c>
      <c r="AH40" s="1033"/>
    </row>
    <row r="41" spans="1:34">
      <c r="A41" s="1154" t="s">
        <v>257</v>
      </c>
      <c r="B41" s="1155">
        <v>70.426053666507812</v>
      </c>
      <c r="C41" s="1123">
        <v>72.032402506351644</v>
      </c>
      <c r="D41" s="1123">
        <v>73.120937291555521</v>
      </c>
      <c r="E41" s="1123">
        <v>60.653400366773248</v>
      </c>
      <c r="F41" s="1123">
        <v>57.526298513197453</v>
      </c>
      <c r="G41" s="1123">
        <v>60.172003963840496</v>
      </c>
      <c r="H41" s="1123">
        <v>65.116720654638826</v>
      </c>
      <c r="I41" s="1123">
        <v>61.420968491559812</v>
      </c>
      <c r="J41" s="1123">
        <v>73.856487073679105</v>
      </c>
      <c r="K41" s="1123">
        <v>67.124315786421107</v>
      </c>
      <c r="L41" s="1123">
        <v>66.760065009204865</v>
      </c>
      <c r="M41" s="1123">
        <v>60.156809515524763</v>
      </c>
      <c r="N41" s="1123">
        <v>63.31953578902062</v>
      </c>
      <c r="O41" s="1123">
        <v>66.779851617409179</v>
      </c>
      <c r="P41" s="1123">
        <v>65.86307824589224</v>
      </c>
      <c r="Q41" s="1123">
        <v>71.341551343230577</v>
      </c>
      <c r="R41" s="1123">
        <v>67.428984016125284</v>
      </c>
      <c r="S41" s="1123">
        <v>67.312160410906046</v>
      </c>
      <c r="T41" s="1123">
        <v>66.464144546734872</v>
      </c>
      <c r="U41" s="1123">
        <v>64.336161124611294</v>
      </c>
      <c r="V41" s="1123">
        <v>64.471356319044276</v>
      </c>
      <c r="W41" s="1123">
        <v>58.952887105837384</v>
      </c>
      <c r="X41" s="1123">
        <v>60.644433424645257</v>
      </c>
      <c r="Y41" s="1123">
        <v>58.714424101503425</v>
      </c>
      <c r="Z41" s="1123">
        <v>45.343835576326228</v>
      </c>
      <c r="AA41" s="1123">
        <v>48.09833421604641</v>
      </c>
      <c r="AB41" s="1123">
        <v>51.583882771377553</v>
      </c>
      <c r="AC41" s="1123">
        <v>55.488460780263274</v>
      </c>
      <c r="AD41" s="1123">
        <v>46.295148964390123</v>
      </c>
      <c r="AE41" s="1123">
        <v>44.426730659871978</v>
      </c>
      <c r="AF41" s="1123">
        <v>39.35301834295548</v>
      </c>
      <c r="AG41" s="1124">
        <v>42.296135431298225</v>
      </c>
    </row>
    <row r="42" spans="1:34">
      <c r="A42" s="1156" t="s">
        <v>258</v>
      </c>
      <c r="B42" s="1155">
        <v>107.05591670863095</v>
      </c>
      <c r="C42" s="1123">
        <v>118.97299133063095</v>
      </c>
      <c r="D42" s="1123">
        <v>107.23794258940427</v>
      </c>
      <c r="E42" s="1123">
        <v>103.80880642969385</v>
      </c>
      <c r="F42" s="1123">
        <v>105.69150263816536</v>
      </c>
      <c r="G42" s="1123">
        <v>107.07382611448466</v>
      </c>
      <c r="H42" s="1123">
        <v>108.62760376545688</v>
      </c>
      <c r="I42" s="1123">
        <v>107.67941076809852</v>
      </c>
      <c r="J42" s="1123">
        <v>107.40786659321023</v>
      </c>
      <c r="K42" s="1123">
        <v>108.07923985837353</v>
      </c>
      <c r="L42" s="1123">
        <v>107.25269335581501</v>
      </c>
      <c r="M42" s="1123">
        <v>110.73841103645135</v>
      </c>
      <c r="N42" s="1123">
        <v>107.31709866484744</v>
      </c>
      <c r="O42" s="1123">
        <v>106.17403323513246</v>
      </c>
      <c r="P42" s="1123">
        <v>103.97138731053498</v>
      </c>
      <c r="Q42" s="1123">
        <v>105.51520221250242</v>
      </c>
      <c r="R42" s="1123">
        <v>105.37749402705322</v>
      </c>
      <c r="S42" s="1123">
        <v>105.01060893911773</v>
      </c>
      <c r="T42" s="1123">
        <v>99.02395757715567</v>
      </c>
      <c r="U42" s="1123">
        <v>81.036835539069727</v>
      </c>
      <c r="V42" s="1123">
        <v>88.178156424437489</v>
      </c>
      <c r="W42" s="1123">
        <v>84.559012681584846</v>
      </c>
      <c r="X42" s="1123">
        <v>81.303408582556585</v>
      </c>
      <c r="Y42" s="1123">
        <v>82.684300825250006</v>
      </c>
      <c r="Z42" s="1123">
        <v>79.855042817940657</v>
      </c>
      <c r="AA42" s="1123">
        <v>77.453288117628304</v>
      </c>
      <c r="AB42" s="1123">
        <v>77.511396633703995</v>
      </c>
      <c r="AC42" s="1123">
        <v>76.658738323507464</v>
      </c>
      <c r="AD42" s="1123">
        <v>77.305787544813811</v>
      </c>
      <c r="AE42" s="1123">
        <v>74.897994911394946</v>
      </c>
      <c r="AF42" s="1123">
        <v>67.88189120071759</v>
      </c>
      <c r="AG42" s="1124">
        <v>73.242207622744772</v>
      </c>
    </row>
    <row r="43" spans="1:34">
      <c r="A43" s="1156" t="s">
        <v>117</v>
      </c>
      <c r="B43" s="1155">
        <v>1.9186256634051833</v>
      </c>
      <c r="C43" s="1123">
        <v>1.9010568618377561</v>
      </c>
      <c r="D43" s="1123">
        <v>1.9264860850009684</v>
      </c>
      <c r="E43" s="1123">
        <v>1.9099221208335337</v>
      </c>
      <c r="F43" s="1123">
        <v>1.9444398554588025</v>
      </c>
      <c r="G43" s="1123">
        <v>1.8927169118713478</v>
      </c>
      <c r="H43" s="1123">
        <v>1.7576719960888545</v>
      </c>
      <c r="I43" s="1123">
        <v>1.5391880265579081</v>
      </c>
      <c r="J43" s="1123">
        <v>1.3961512858698535</v>
      </c>
      <c r="K43" s="1123">
        <v>1.2933436515083307</v>
      </c>
      <c r="L43" s="1123">
        <v>1.357101606654197</v>
      </c>
      <c r="M43" s="1123">
        <v>1.2909073193516314</v>
      </c>
      <c r="N43" s="1123">
        <v>1.2848549932431952</v>
      </c>
      <c r="O43" s="1123">
        <v>1.2970971958014721</v>
      </c>
      <c r="P43" s="1123">
        <v>1.213825982533792</v>
      </c>
      <c r="Q43" s="1123">
        <v>1.2770794477818754</v>
      </c>
      <c r="R43" s="1123">
        <v>1.3421654834279371</v>
      </c>
      <c r="S43" s="1123">
        <v>1.2526784374569422</v>
      </c>
      <c r="T43" s="1123">
        <v>1.2803293846042343</v>
      </c>
      <c r="U43" s="1123">
        <v>1.2744463807291839</v>
      </c>
      <c r="V43" s="1123">
        <v>1.3202304384820069</v>
      </c>
      <c r="W43" s="1123">
        <v>1.3751814676239407</v>
      </c>
      <c r="X43" s="1123">
        <v>1.2946544826445487</v>
      </c>
      <c r="Y43" s="1123">
        <v>1.2908658734192076</v>
      </c>
      <c r="Z43" s="1123">
        <v>1.5189247499891512</v>
      </c>
      <c r="AA43" s="1123">
        <v>1.2867138588333065</v>
      </c>
      <c r="AB43" s="1123">
        <v>1.2876138302179823</v>
      </c>
      <c r="AC43" s="1123">
        <v>1.226126891236675</v>
      </c>
      <c r="AD43" s="1123">
        <v>1.1780893374827803</v>
      </c>
      <c r="AE43" s="1123">
        <v>1.4482149362011272</v>
      </c>
      <c r="AF43" s="1123">
        <v>1.3399714452006217</v>
      </c>
      <c r="AG43" s="1124">
        <v>1.4281451826407132</v>
      </c>
    </row>
    <row r="44" spans="1:34">
      <c r="A44" s="1156" t="s">
        <v>307</v>
      </c>
      <c r="B44" s="1155">
        <v>85.62556207048398</v>
      </c>
      <c r="C44" s="1123">
        <v>94.233327921824952</v>
      </c>
      <c r="D44" s="1123">
        <v>90.644259960088988</v>
      </c>
      <c r="E44" s="1123">
        <v>87.213162824442264</v>
      </c>
      <c r="F44" s="1123">
        <v>81.315681601327782</v>
      </c>
      <c r="G44" s="1123">
        <v>80.599691455315124</v>
      </c>
      <c r="H44" s="1123">
        <v>89.261652246764982</v>
      </c>
      <c r="I44" s="1123">
        <v>84.518360965732739</v>
      </c>
      <c r="J44" s="1123">
        <v>88.886626267745314</v>
      </c>
      <c r="K44" s="1123">
        <v>90.543405550945181</v>
      </c>
      <c r="L44" s="1123">
        <v>86.512120518312173</v>
      </c>
      <c r="M44" s="1123">
        <v>91.576369910476416</v>
      </c>
      <c r="N44" s="1123">
        <v>87.020358780902967</v>
      </c>
      <c r="O44" s="1123">
        <v>91.543272875054242</v>
      </c>
      <c r="P44" s="1123">
        <v>95.564776929998459</v>
      </c>
      <c r="Q44" s="1123">
        <v>93.956084234216874</v>
      </c>
      <c r="R44" s="1123">
        <v>89.01775431036215</v>
      </c>
      <c r="S44" s="1123">
        <v>81.282468146097614</v>
      </c>
      <c r="T44" s="1123">
        <v>87.770846093735344</v>
      </c>
      <c r="U44" s="1123">
        <v>89.767143191211574</v>
      </c>
      <c r="V44" s="1123">
        <v>87.767061826005531</v>
      </c>
      <c r="W44" s="1123">
        <v>73.87091527389498</v>
      </c>
      <c r="X44" s="1123">
        <v>79.905749031972448</v>
      </c>
      <c r="Y44" s="1123">
        <v>82.270123584747225</v>
      </c>
      <c r="Z44" s="1123">
        <v>66.692147669402829</v>
      </c>
      <c r="AA44" s="1123">
        <v>69.758807307925835</v>
      </c>
      <c r="AB44" s="1123">
        <v>69.787277233286062</v>
      </c>
      <c r="AC44" s="1123">
        <v>69.590002821396041</v>
      </c>
      <c r="AD44" s="1123">
        <v>65.663370870247476</v>
      </c>
      <c r="AE44" s="1123">
        <v>64.003320973323895</v>
      </c>
      <c r="AF44" s="1123">
        <v>60.40529898764462</v>
      </c>
      <c r="AG44" s="1124">
        <v>64.693261040105895</v>
      </c>
    </row>
    <row r="45" spans="1:34">
      <c r="A45" s="1156" t="s">
        <v>71</v>
      </c>
      <c r="B45" s="1155">
        <v>11.649966521752932</v>
      </c>
      <c r="C45" s="1123">
        <v>11.652741836508252</v>
      </c>
      <c r="D45" s="1123">
        <v>11.782132046946064</v>
      </c>
      <c r="E45" s="1123">
        <v>12.003593678994511</v>
      </c>
      <c r="F45" s="1123">
        <v>11.80827689150602</v>
      </c>
      <c r="G45" s="1123">
        <v>12.023836885993568</v>
      </c>
      <c r="H45" s="1123">
        <v>12.273141025787448</v>
      </c>
      <c r="I45" s="1123">
        <v>12.372288049874536</v>
      </c>
      <c r="J45" s="1123">
        <v>12.607638782705983</v>
      </c>
      <c r="K45" s="1123">
        <v>12.626450026719823</v>
      </c>
      <c r="L45" s="1123">
        <v>12.670446846532432</v>
      </c>
      <c r="M45" s="1123">
        <v>12.698460154411086</v>
      </c>
      <c r="N45" s="1123">
        <v>12.317813712762842</v>
      </c>
      <c r="O45" s="1123">
        <v>12.198864006922101</v>
      </c>
      <c r="P45" s="1123">
        <v>12.806837857894438</v>
      </c>
      <c r="Q45" s="1123">
        <v>12.511184780991682</v>
      </c>
      <c r="R45" s="1123">
        <v>12.156477640986296</v>
      </c>
      <c r="S45" s="1123">
        <v>12.033591359385342</v>
      </c>
      <c r="T45" s="1123">
        <v>12.41625000183133</v>
      </c>
      <c r="U45" s="1123">
        <v>12.559923237711207</v>
      </c>
      <c r="V45" s="1123">
        <v>12.149364766674667</v>
      </c>
      <c r="W45" s="1123">
        <v>12.056565488870735</v>
      </c>
      <c r="X45" s="1123">
        <v>11.608042312183105</v>
      </c>
      <c r="Y45" s="1123">
        <v>12.144162333194975</v>
      </c>
      <c r="Z45" s="1123">
        <v>12.166407062629808</v>
      </c>
      <c r="AA45" s="1123">
        <v>12.112606617552046</v>
      </c>
      <c r="AB45" s="1123">
        <v>11.438226176444495</v>
      </c>
      <c r="AC45" s="1123">
        <v>11.007693608692307</v>
      </c>
      <c r="AD45" s="1123">
        <v>11.171777077410034</v>
      </c>
      <c r="AE45" s="1123">
        <v>10.899302763354489</v>
      </c>
      <c r="AF45" s="1123">
        <v>11.205319898128888</v>
      </c>
      <c r="AG45" s="1124">
        <v>11.462742516000439</v>
      </c>
    </row>
    <row r="46" spans="1:34">
      <c r="A46" s="1157" t="s">
        <v>118</v>
      </c>
      <c r="B46" s="1158">
        <v>121.74866069330839</v>
      </c>
      <c r="C46" s="378">
        <v>125.03738107668453</v>
      </c>
      <c r="D46" s="378">
        <v>127.70503680435644</v>
      </c>
      <c r="E46" s="378">
        <v>128.59635632581211</v>
      </c>
      <c r="F46" s="378">
        <v>129.99943939038047</v>
      </c>
      <c r="G46" s="378">
        <v>131.15369016519983</v>
      </c>
      <c r="H46" s="378">
        <v>131.15590080459867</v>
      </c>
      <c r="I46" s="378">
        <v>133.46678784032056</v>
      </c>
      <c r="J46" s="378">
        <v>136.87391040690153</v>
      </c>
      <c r="K46" s="378">
        <v>140.17943998200866</v>
      </c>
      <c r="L46" s="378">
        <v>140.23603848450611</v>
      </c>
      <c r="M46" s="378">
        <v>143.42451568749337</v>
      </c>
      <c r="N46" s="378">
        <v>144.8936012602112</v>
      </c>
      <c r="O46" s="378">
        <v>143.02962773177583</v>
      </c>
      <c r="P46" s="378">
        <v>143.29861385577337</v>
      </c>
      <c r="Q46" s="378">
        <v>140.84242727129362</v>
      </c>
      <c r="R46" s="378">
        <v>140.4528244987805</v>
      </c>
      <c r="S46" s="378">
        <v>139.30832950671254</v>
      </c>
      <c r="T46" s="378">
        <v>133.50323193558768</v>
      </c>
      <c r="U46" s="378">
        <v>132.09003777519021</v>
      </c>
      <c r="V46" s="378">
        <v>132.9858738629685</v>
      </c>
      <c r="W46" s="378">
        <v>134.00585995799662</v>
      </c>
      <c r="X46" s="378">
        <v>132.27438636262764</v>
      </c>
      <c r="Y46" s="378">
        <v>131.45555081502289</v>
      </c>
      <c r="Z46" s="378">
        <v>131.42955596269326</v>
      </c>
      <c r="AA46" s="378">
        <v>132.9211900114922</v>
      </c>
      <c r="AB46" s="378">
        <v>133.11473423528139</v>
      </c>
      <c r="AC46" s="378">
        <v>133.63393962385794</v>
      </c>
      <c r="AD46" s="378">
        <v>130.9992168193684</v>
      </c>
      <c r="AE46" s="378">
        <v>131.04956291152013</v>
      </c>
      <c r="AF46" s="378">
        <v>109.20406852583314</v>
      </c>
      <c r="AG46" s="1126">
        <v>122.26005267501957</v>
      </c>
    </row>
    <row r="47" spans="1:34">
      <c r="A47" s="1159" t="s">
        <v>308</v>
      </c>
      <c r="B47" s="1155">
        <v>114.05496777659923</v>
      </c>
      <c r="C47" s="1123">
        <v>117.09225099420863</v>
      </c>
      <c r="D47" s="1123">
        <v>120.00275350147682</v>
      </c>
      <c r="E47" s="1123">
        <v>120.79619559445581</v>
      </c>
      <c r="F47" s="1123">
        <v>122.16395427740601</v>
      </c>
      <c r="G47" s="1123">
        <v>122.771383762882</v>
      </c>
      <c r="H47" s="1123">
        <v>122.29771721066349</v>
      </c>
      <c r="I47" s="1123">
        <v>124.45282386332597</v>
      </c>
      <c r="J47" s="1123">
        <v>127.63794828388247</v>
      </c>
      <c r="K47" s="1123">
        <v>130.64810090751877</v>
      </c>
      <c r="L47" s="1123">
        <v>130.67680053722046</v>
      </c>
      <c r="M47" s="1123">
        <v>134.13506468374749</v>
      </c>
      <c r="N47" s="1123">
        <v>135.76131124718137</v>
      </c>
      <c r="O47" s="1123">
        <v>134.40538568272069</v>
      </c>
      <c r="P47" s="1123">
        <v>134.77911970128673</v>
      </c>
      <c r="Q47" s="1123">
        <v>132.65126220206372</v>
      </c>
      <c r="R47" s="1123">
        <v>132.66575473210648</v>
      </c>
      <c r="S47" s="1123">
        <v>131.71194004627614</v>
      </c>
      <c r="T47" s="1123">
        <v>126.00390059731535</v>
      </c>
      <c r="U47" s="1123">
        <v>124.64880753378235</v>
      </c>
      <c r="V47" s="1123">
        <v>125.64602834584574</v>
      </c>
      <c r="W47" s="1123">
        <v>126.56702071059294</v>
      </c>
      <c r="X47" s="1123">
        <v>124.78457044294525</v>
      </c>
      <c r="Y47" s="1123">
        <v>124.1726075191221</v>
      </c>
      <c r="Z47" s="1123">
        <v>124.42112489347817</v>
      </c>
      <c r="AA47" s="1123">
        <v>125.93989907456915</v>
      </c>
      <c r="AB47" s="1123">
        <v>126.06855834872741</v>
      </c>
      <c r="AC47" s="1123">
        <v>126.27338782669996</v>
      </c>
      <c r="AD47" s="1123">
        <v>123.48267807416205</v>
      </c>
      <c r="AE47" s="1123">
        <v>123.41739813090899</v>
      </c>
      <c r="AF47" s="1123">
        <v>103.54241953333793</v>
      </c>
      <c r="AG47" s="1124">
        <v>116.40344363879512</v>
      </c>
    </row>
    <row r="48" spans="1:34" s="1032" customFormat="1">
      <c r="A48" s="1160" t="s">
        <v>309</v>
      </c>
      <c r="B48" s="1161">
        <v>66.409447209499746</v>
      </c>
      <c r="C48" s="1129">
        <v>67.444415446595144</v>
      </c>
      <c r="D48" s="1129">
        <v>69.121972885965931</v>
      </c>
      <c r="E48" s="1129">
        <v>69.662111792215441</v>
      </c>
      <c r="F48" s="1129">
        <v>70.01357510490628</v>
      </c>
      <c r="G48" s="1129">
        <v>70.657004281945476</v>
      </c>
      <c r="H48" s="1129">
        <v>70.124061911134078</v>
      </c>
      <c r="I48" s="1129">
        <v>70.328245345773482</v>
      </c>
      <c r="J48" s="1129">
        <v>72.222016639804437</v>
      </c>
      <c r="K48" s="1129">
        <v>73.882547321143704</v>
      </c>
      <c r="L48" s="1129">
        <v>74.062641886631042</v>
      </c>
      <c r="M48" s="1129">
        <v>76.761214995961652</v>
      </c>
      <c r="N48" s="1129">
        <v>77.720314546717304</v>
      </c>
      <c r="O48" s="1129">
        <v>77.432011564927208</v>
      </c>
      <c r="P48" s="1129">
        <v>76.838850494493968</v>
      </c>
      <c r="Q48" s="1129">
        <v>75.358453651087927</v>
      </c>
      <c r="R48" s="1129">
        <v>75.200573689463099</v>
      </c>
      <c r="S48" s="1129">
        <v>74.809812065955043</v>
      </c>
      <c r="T48" s="1129">
        <v>71.992636056689193</v>
      </c>
      <c r="U48" s="1129">
        <v>72.305066274195354</v>
      </c>
      <c r="V48" s="1129">
        <v>72.262705194770376</v>
      </c>
      <c r="W48" s="1129">
        <v>71.94877513678324</v>
      </c>
      <c r="X48" s="1129">
        <v>71.419081997069114</v>
      </c>
      <c r="Y48" s="1129">
        <v>70.930701652478135</v>
      </c>
      <c r="Z48" s="1129">
        <v>71.607853470860562</v>
      </c>
      <c r="AA48" s="1129">
        <v>72.06294961267669</v>
      </c>
      <c r="AB48" s="1129">
        <v>72.657537864463151</v>
      </c>
      <c r="AC48" s="1129">
        <v>71.71885594557115</v>
      </c>
      <c r="AD48" s="1129">
        <v>69.810118188561091</v>
      </c>
      <c r="AE48" s="1129">
        <v>70.157654704184921</v>
      </c>
      <c r="AF48" s="1129">
        <v>56.673414207529618</v>
      </c>
      <c r="AG48" s="1130">
        <v>64.338078374156126</v>
      </c>
      <c r="AH48" s="1053"/>
    </row>
    <row r="49" spans="1:34">
      <c r="A49" s="1162" t="s">
        <v>310</v>
      </c>
      <c r="B49" s="1161">
        <v>18.192606829305113</v>
      </c>
      <c r="C49" s="1129">
        <v>19.164044689045241</v>
      </c>
      <c r="D49" s="1129">
        <v>19.483202504638374</v>
      </c>
      <c r="E49" s="1129">
        <v>19.878604985833896</v>
      </c>
      <c r="F49" s="1129">
        <v>20.168328040568412</v>
      </c>
      <c r="G49" s="1129">
        <v>19.940286064031415</v>
      </c>
      <c r="H49" s="1129">
        <v>20.048987082011159</v>
      </c>
      <c r="I49" s="1129">
        <v>20.714485350562398</v>
      </c>
      <c r="J49" s="1129">
        <v>21.124598417889853</v>
      </c>
      <c r="K49" s="1129">
        <v>21.242235894976865</v>
      </c>
      <c r="L49" s="1129">
        <v>20.597194652180878</v>
      </c>
      <c r="M49" s="1129">
        <v>20.993692756865364</v>
      </c>
      <c r="N49" s="1129">
        <v>21.140965747301614</v>
      </c>
      <c r="O49" s="1129">
        <v>20.895372687328866</v>
      </c>
      <c r="P49" s="1129">
        <v>20.508384646817571</v>
      </c>
      <c r="Q49" s="1129">
        <v>20.128756646076869</v>
      </c>
      <c r="R49" s="1129">
        <v>20.083536037498121</v>
      </c>
      <c r="S49" s="1129">
        <v>19.6603884809868</v>
      </c>
      <c r="T49" s="1129">
        <v>18.552530099899514</v>
      </c>
      <c r="U49" s="1129">
        <v>18.634429818125859</v>
      </c>
      <c r="V49" s="1129">
        <v>19.181932971184445</v>
      </c>
      <c r="W49" s="1129">
        <v>19.565866331645086</v>
      </c>
      <c r="X49" s="1129">
        <v>19.333699270826578</v>
      </c>
      <c r="Y49" s="1129">
        <v>19.443341370367243</v>
      </c>
      <c r="Z49" s="1129">
        <v>19.198928210530809</v>
      </c>
      <c r="AA49" s="1129">
        <v>19.740855711761657</v>
      </c>
      <c r="AB49" s="1129">
        <v>19.312884383285201</v>
      </c>
      <c r="AC49" s="1129">
        <v>19.63481385767799</v>
      </c>
      <c r="AD49" s="1129">
        <v>19.244684491381665</v>
      </c>
      <c r="AE49" s="1129">
        <v>19.210871282680344</v>
      </c>
      <c r="AF49" s="1129">
        <v>16.05046584117914</v>
      </c>
      <c r="AG49" s="1130">
        <v>17.944921641585289</v>
      </c>
      <c r="AH49" s="1053"/>
    </row>
    <row r="50" spans="1:34">
      <c r="A50" s="1160" t="s">
        <v>311</v>
      </c>
      <c r="B50" s="1161">
        <v>28.834964135556046</v>
      </c>
      <c r="C50" s="1129">
        <v>29.860437804383139</v>
      </c>
      <c r="D50" s="1129">
        <v>30.750307821239847</v>
      </c>
      <c r="E50" s="1129">
        <v>30.436564455275569</v>
      </c>
      <c r="F50" s="1129">
        <v>31.255349739720174</v>
      </c>
      <c r="G50" s="1129">
        <v>31.529532142703321</v>
      </c>
      <c r="H50" s="1129">
        <v>31.472060159784689</v>
      </c>
      <c r="I50" s="1129">
        <v>32.620347516859788</v>
      </c>
      <c r="J50" s="1129">
        <v>33.32340950037019</v>
      </c>
      <c r="K50" s="1129">
        <v>34.528125796040513</v>
      </c>
      <c r="L50" s="1129">
        <v>34.941567443007457</v>
      </c>
      <c r="M50" s="1129">
        <v>35.226805721196804</v>
      </c>
      <c r="N50" s="1129">
        <v>35.654641323059572</v>
      </c>
      <c r="O50" s="1129">
        <v>34.849077752310144</v>
      </c>
      <c r="P50" s="1129">
        <v>36.146104846033204</v>
      </c>
      <c r="Q50" s="1129">
        <v>35.868796526581683</v>
      </c>
      <c r="R50" s="1129">
        <v>36.105708138707378</v>
      </c>
      <c r="S50" s="1129">
        <v>35.956994672165294</v>
      </c>
      <c r="T50" s="1129">
        <v>34.151341154420599</v>
      </c>
      <c r="U50" s="1129">
        <v>32.343510977750498</v>
      </c>
      <c r="V50" s="1129">
        <v>32.849927454352539</v>
      </c>
      <c r="W50" s="1129">
        <v>33.683087905957386</v>
      </c>
      <c r="X50" s="1129">
        <v>32.671524609524333</v>
      </c>
      <c r="Y50" s="1129">
        <v>32.442560868037113</v>
      </c>
      <c r="Z50" s="1129">
        <v>32.262742123954006</v>
      </c>
      <c r="AA50" s="1129">
        <v>32.781356939526923</v>
      </c>
      <c r="AB50" s="1129">
        <v>32.739341444589108</v>
      </c>
      <c r="AC50" s="1129">
        <v>33.564833991151033</v>
      </c>
      <c r="AD50" s="1129">
        <v>33.072463482030606</v>
      </c>
      <c r="AE50" s="1129">
        <v>32.692590261517644</v>
      </c>
      <c r="AF50" s="1129">
        <v>29.66544864896732</v>
      </c>
      <c r="AG50" s="1130">
        <v>32.755661953349794</v>
      </c>
      <c r="AH50" s="1053"/>
    </row>
    <row r="51" spans="1:34">
      <c r="A51" s="1160" t="s">
        <v>312</v>
      </c>
      <c r="B51" s="1161">
        <v>0.61794960223834861</v>
      </c>
      <c r="C51" s="1129">
        <v>0.62335305418511389</v>
      </c>
      <c r="D51" s="1129">
        <v>0.64727028963264976</v>
      </c>
      <c r="E51" s="1129">
        <v>0.81891436113090654</v>
      </c>
      <c r="F51" s="1129">
        <v>0.72670139221115326</v>
      </c>
      <c r="G51" s="1129">
        <v>0.64456127420178244</v>
      </c>
      <c r="H51" s="1129">
        <v>0.65260805773357389</v>
      </c>
      <c r="I51" s="1129">
        <v>0.78974565013031539</v>
      </c>
      <c r="J51" s="1129">
        <v>0.96792372581799979</v>
      </c>
      <c r="K51" s="1129">
        <v>0.9951918953576675</v>
      </c>
      <c r="L51" s="1129">
        <v>1.0753965554010652</v>
      </c>
      <c r="M51" s="1129">
        <v>1.1533512097236922</v>
      </c>
      <c r="N51" s="1129">
        <v>1.2453896301028484</v>
      </c>
      <c r="O51" s="1129">
        <v>1.2289236781544934</v>
      </c>
      <c r="P51" s="1129">
        <v>1.2857797139419953</v>
      </c>
      <c r="Q51" s="1129">
        <v>1.2952553783172136</v>
      </c>
      <c r="R51" s="1129">
        <v>1.2759368664378812</v>
      </c>
      <c r="S51" s="1129">
        <v>1.2847448271689939</v>
      </c>
      <c r="T51" s="1129">
        <v>1.3073932863060229</v>
      </c>
      <c r="U51" s="1129">
        <v>1.3658004637106302</v>
      </c>
      <c r="V51" s="1129">
        <v>1.3514627255383584</v>
      </c>
      <c r="W51" s="1129">
        <v>1.3692913362072279</v>
      </c>
      <c r="X51" s="1129">
        <v>1.3602645655252392</v>
      </c>
      <c r="Y51" s="1129">
        <v>1.356003628239614</v>
      </c>
      <c r="Z51" s="1129">
        <v>1.3516010881327969</v>
      </c>
      <c r="AA51" s="1129">
        <v>1.3547368106039057</v>
      </c>
      <c r="AB51" s="1129">
        <v>1.3587946563899223</v>
      </c>
      <c r="AC51" s="1129">
        <v>1.3548840322998013</v>
      </c>
      <c r="AD51" s="1129">
        <v>1.3554119121886667</v>
      </c>
      <c r="AE51" s="1129">
        <v>1.3562818825261043</v>
      </c>
      <c r="AF51" s="1129">
        <v>1.1530908356618523</v>
      </c>
      <c r="AG51" s="1130">
        <v>1.3647816697039039</v>
      </c>
      <c r="AH51" s="1053"/>
    </row>
    <row r="52" spans="1:34">
      <c r="A52" s="1159" t="s">
        <v>313</v>
      </c>
      <c r="B52" s="1155">
        <v>1.078430655952429</v>
      </c>
      <c r="C52" s="1123">
        <v>1.0446290980792936</v>
      </c>
      <c r="D52" s="1123">
        <v>0.99473156026656884</v>
      </c>
      <c r="E52" s="1123">
        <v>0.92042178621213544</v>
      </c>
      <c r="F52" s="1123">
        <v>0.85469653479214913</v>
      </c>
      <c r="G52" s="1123">
        <v>0.81660271560178965</v>
      </c>
      <c r="H52" s="1123">
        <v>0.79084914769844816</v>
      </c>
      <c r="I52" s="1123">
        <v>0.78333769039330681</v>
      </c>
      <c r="J52" s="1123">
        <v>0.74551213753527368</v>
      </c>
      <c r="K52" s="1123">
        <v>0.75114573051412958</v>
      </c>
      <c r="L52" s="1123">
        <v>0.76455904713045353</v>
      </c>
      <c r="M52" s="1123">
        <v>0.72700176060474708</v>
      </c>
      <c r="N52" s="1123">
        <v>0.74846306719086497</v>
      </c>
      <c r="O52" s="1123">
        <v>0.71627110731168808</v>
      </c>
      <c r="P52" s="1123">
        <v>0.70554045401862886</v>
      </c>
      <c r="Q52" s="1123">
        <v>0.63847387093701025</v>
      </c>
      <c r="R52" s="1123">
        <v>0.61405365387342226</v>
      </c>
      <c r="S52" s="1123">
        <v>0.57550460875153853</v>
      </c>
      <c r="T52" s="1123">
        <v>0.58313149865204694</v>
      </c>
      <c r="U52" s="1123">
        <v>0.53009746067660313</v>
      </c>
      <c r="V52" s="1123">
        <v>0.50249634423605138</v>
      </c>
      <c r="W52" s="1123">
        <v>0.51261453876702812</v>
      </c>
      <c r="X52" s="1123">
        <v>0.49970614804166419</v>
      </c>
      <c r="Y52" s="1123">
        <v>0.49387426161910025</v>
      </c>
      <c r="Z52" s="1123">
        <v>0.41781626579013054</v>
      </c>
      <c r="AA52" s="1123">
        <v>0.41186706973125436</v>
      </c>
      <c r="AB52" s="1123">
        <v>0.38764576505389264</v>
      </c>
      <c r="AC52" s="1123">
        <v>0.40927208405538018</v>
      </c>
      <c r="AD52" s="1123">
        <v>0.36477079684615915</v>
      </c>
      <c r="AE52" s="1123">
        <v>0.3646301341214041</v>
      </c>
      <c r="AF52" s="1123">
        <v>0.30444574214235082</v>
      </c>
      <c r="AG52" s="1124">
        <v>0.30760167283081957</v>
      </c>
    </row>
    <row r="53" spans="1:34">
      <c r="A53" s="1159" t="s">
        <v>314</v>
      </c>
      <c r="B53" s="1155">
        <v>0.12668000983264144</v>
      </c>
      <c r="C53" s="1123">
        <v>0.13994197697504182</v>
      </c>
      <c r="D53" s="1123">
        <v>0.14658879399936398</v>
      </c>
      <c r="E53" s="1123">
        <v>9.4624256466344869E-2</v>
      </c>
      <c r="F53" s="1123">
        <v>9.6217835919204214E-2</v>
      </c>
      <c r="G53" s="1123">
        <v>9.5494346018379639E-2</v>
      </c>
      <c r="H53" s="1123">
        <v>9.7247246477815491E-2</v>
      </c>
      <c r="I53" s="1123">
        <v>9.319178371039942E-2</v>
      </c>
      <c r="J53" s="1123">
        <v>0.1024173657356786</v>
      </c>
      <c r="K53" s="1123">
        <v>0.12130306993948353</v>
      </c>
      <c r="L53" s="1123">
        <v>0.12185987003163247</v>
      </c>
      <c r="M53" s="1123">
        <v>0.10538185198197189</v>
      </c>
      <c r="N53" s="1123">
        <v>0.11398382242239197</v>
      </c>
      <c r="O53" s="1123">
        <v>0.11708027580281813</v>
      </c>
      <c r="P53" s="1123">
        <v>0.12081316066544005</v>
      </c>
      <c r="Q53" s="1123">
        <v>0.13424132177369705</v>
      </c>
      <c r="R53" s="1123">
        <v>0.13400001136916692</v>
      </c>
      <c r="S53" s="1123">
        <v>0.12593149321001992</v>
      </c>
      <c r="T53" s="1123">
        <v>0.12840925476768272</v>
      </c>
      <c r="U53" s="1123">
        <v>0.13683822219457736</v>
      </c>
      <c r="V53" s="1123">
        <v>0.14311504307430803</v>
      </c>
      <c r="W53" s="1123">
        <v>0.13954999785403363</v>
      </c>
      <c r="X53" s="1123">
        <v>0.1315096183713568</v>
      </c>
      <c r="Y53" s="1123">
        <v>0.13129478155309035</v>
      </c>
      <c r="Z53" s="1123">
        <v>0.12618679728268084</v>
      </c>
      <c r="AA53" s="1123">
        <v>0.12051388873684456</v>
      </c>
      <c r="AB53" s="1123">
        <v>0.10877222371814584</v>
      </c>
      <c r="AC53" s="1123">
        <v>0.1027260998077528</v>
      </c>
      <c r="AD53" s="1123">
        <v>0.10883652305718731</v>
      </c>
      <c r="AE53" s="1123">
        <v>0.11275988976505294</v>
      </c>
      <c r="AF53" s="1123">
        <v>0.12129773040919015</v>
      </c>
      <c r="AG53" s="1124">
        <v>0.12520276873393843</v>
      </c>
    </row>
    <row r="54" spans="1:34">
      <c r="A54" s="1159" t="s">
        <v>329</v>
      </c>
      <c r="B54" s="1155">
        <v>1.7051626823664801</v>
      </c>
      <c r="C54" s="1123">
        <v>1.8602373901544449</v>
      </c>
      <c r="D54" s="1123">
        <v>1.6962850877554949</v>
      </c>
      <c r="E54" s="1123">
        <v>1.8979086910059408</v>
      </c>
      <c r="F54" s="1123">
        <v>1.8056097255355297</v>
      </c>
      <c r="G54" s="1123">
        <v>1.739463753646689</v>
      </c>
      <c r="H54" s="1123">
        <v>1.6848551509790657</v>
      </c>
      <c r="I54" s="1123">
        <v>1.6968411610662433</v>
      </c>
      <c r="J54" s="1123">
        <v>1.706981412921436</v>
      </c>
      <c r="K54" s="1123">
        <v>1.8001495933913569</v>
      </c>
      <c r="L54" s="1123">
        <v>1.7080218644276379</v>
      </c>
      <c r="M54" s="1123">
        <v>1.8030161400874816</v>
      </c>
      <c r="N54" s="1123">
        <v>1.7449157735041809</v>
      </c>
      <c r="O54" s="1123">
        <v>1.7626785319690561</v>
      </c>
      <c r="P54" s="1123">
        <v>1.5896686518474292</v>
      </c>
      <c r="Q54" s="1123">
        <v>1.5368646735022695</v>
      </c>
      <c r="R54" s="1123">
        <v>1.3945209865762314</v>
      </c>
      <c r="S54" s="1123">
        <v>1.3126501677235154</v>
      </c>
      <c r="T54" s="1123">
        <v>1.2184320591019822</v>
      </c>
      <c r="U54" s="1123">
        <v>1.2476369233079398</v>
      </c>
      <c r="V54" s="1123">
        <v>1.2084028818655959</v>
      </c>
      <c r="W54" s="1123">
        <v>1.2665574129924919</v>
      </c>
      <c r="X54" s="1123">
        <v>1.2602279930230849</v>
      </c>
      <c r="Y54" s="1123">
        <v>1.1141394235739666</v>
      </c>
      <c r="Z54" s="1123">
        <v>1.0983326449508257</v>
      </c>
      <c r="AA54" s="1123">
        <v>1.0906016704971178</v>
      </c>
      <c r="AB54" s="1123">
        <v>1.0419915303004701</v>
      </c>
      <c r="AC54" s="1123">
        <v>1.1903240103757049</v>
      </c>
      <c r="AD54" s="1123">
        <v>1.1399134417968178</v>
      </c>
      <c r="AE54" s="1123">
        <v>1.1575706828406276</v>
      </c>
      <c r="AF54" s="1123">
        <v>1.1776758259901121</v>
      </c>
      <c r="AG54" s="1124">
        <v>1.1776341560506987</v>
      </c>
    </row>
    <row r="55" spans="1:34">
      <c r="A55" s="1159" t="s">
        <v>330</v>
      </c>
      <c r="B55" s="1155">
        <v>4.1339294435437903</v>
      </c>
      <c r="C55" s="1123">
        <v>4.2322464521999219</v>
      </c>
      <c r="D55" s="1123">
        <v>4.1776139124350324</v>
      </c>
      <c r="E55" s="1123">
        <v>4.1679625132045564</v>
      </c>
      <c r="F55" s="1123">
        <v>4.3445170213339237</v>
      </c>
      <c r="G55" s="1123">
        <v>4.9595380494832755</v>
      </c>
      <c r="H55" s="1123">
        <v>5.4952133021308027</v>
      </c>
      <c r="I55" s="1123">
        <v>5.6280668677018797</v>
      </c>
      <c r="J55" s="1123">
        <v>5.8139091272165606</v>
      </c>
      <c r="K55" s="1123">
        <v>5.9706262851651779</v>
      </c>
      <c r="L55" s="1123">
        <v>6.1395508878807981</v>
      </c>
      <c r="M55" s="1123">
        <v>5.7699305083621644</v>
      </c>
      <c r="N55" s="1123">
        <v>5.5762780527992915</v>
      </c>
      <c r="O55" s="1123">
        <v>5.0637976396713702</v>
      </c>
      <c r="P55" s="1123">
        <v>5.1165538669580295</v>
      </c>
      <c r="Q55" s="1123">
        <v>4.9440586951624361</v>
      </c>
      <c r="R55" s="1123">
        <v>4.7119142189491852</v>
      </c>
      <c r="S55" s="1123">
        <v>4.6335054734511258</v>
      </c>
      <c r="T55" s="1123">
        <v>4.6531508397297383</v>
      </c>
      <c r="U55" s="1123">
        <v>4.5954452550750986</v>
      </c>
      <c r="V55" s="1123">
        <v>4.5432372052451599</v>
      </c>
      <c r="W55" s="1123">
        <v>4.5898677019462122</v>
      </c>
      <c r="X55" s="1123">
        <v>4.6141799797068481</v>
      </c>
      <c r="Y55" s="1123">
        <v>4.5515532845975111</v>
      </c>
      <c r="Z55" s="1123">
        <v>4.3701487354010551</v>
      </c>
      <c r="AA55" s="1123">
        <v>4.3603682908103343</v>
      </c>
      <c r="AB55" s="1123">
        <v>4.5027388081264856</v>
      </c>
      <c r="AC55" s="1123">
        <v>4.6545458147197172</v>
      </c>
      <c r="AD55" s="1123">
        <v>4.8983580736564409</v>
      </c>
      <c r="AE55" s="1123">
        <v>4.9797421099617631</v>
      </c>
      <c r="AF55" s="1123">
        <v>3.0511305645591196</v>
      </c>
      <c r="AG55" s="1124">
        <v>3.2404894760684764</v>
      </c>
    </row>
    <row r="56" spans="1:34">
      <c r="A56" s="1159" t="s">
        <v>315</v>
      </c>
      <c r="B56" s="1155">
        <v>0.64949012501382708</v>
      </c>
      <c r="C56" s="1123">
        <v>0.66807516506719378</v>
      </c>
      <c r="D56" s="1123">
        <v>0.68706394842316654</v>
      </c>
      <c r="E56" s="1123">
        <v>0.71924348446731634</v>
      </c>
      <c r="F56" s="1123">
        <v>0.73444399539367355</v>
      </c>
      <c r="G56" s="1123">
        <v>0.77120753756771088</v>
      </c>
      <c r="H56" s="1123">
        <v>0.7900187466490497</v>
      </c>
      <c r="I56" s="1123">
        <v>0.81252647412275747</v>
      </c>
      <c r="J56" s="1123">
        <v>0.86714207961010925</v>
      </c>
      <c r="K56" s="1123">
        <v>0.88811439547975146</v>
      </c>
      <c r="L56" s="1123">
        <v>0.82524627781512983</v>
      </c>
      <c r="M56" s="1123">
        <v>0.8841207427095068</v>
      </c>
      <c r="N56" s="1123">
        <v>0.94864929711311585</v>
      </c>
      <c r="O56" s="1123">
        <v>0.96441449430022053</v>
      </c>
      <c r="P56" s="1123">
        <v>0.98691802099710446</v>
      </c>
      <c r="Q56" s="1123">
        <v>0.93752650785449021</v>
      </c>
      <c r="R56" s="1123">
        <v>0.93258089590600302</v>
      </c>
      <c r="S56" s="1123">
        <v>0.94879771730018436</v>
      </c>
      <c r="T56" s="1123">
        <v>0.91620768602088642</v>
      </c>
      <c r="U56" s="1123">
        <v>0.93121238015365704</v>
      </c>
      <c r="V56" s="1123">
        <v>0.94259404270165881</v>
      </c>
      <c r="W56" s="1123">
        <v>0.93024959584389788</v>
      </c>
      <c r="X56" s="1123">
        <v>0.98419218053942514</v>
      </c>
      <c r="Y56" s="1123">
        <v>0.99208154455713093</v>
      </c>
      <c r="Z56" s="1123">
        <v>0.99594662579039683</v>
      </c>
      <c r="AA56" s="1123">
        <v>0.99794001714750769</v>
      </c>
      <c r="AB56" s="1123">
        <v>1.005027559355</v>
      </c>
      <c r="AC56" s="1123">
        <v>1.003683788199438</v>
      </c>
      <c r="AD56" s="1123">
        <v>1.0046599098497406</v>
      </c>
      <c r="AE56" s="1123">
        <v>1.0174619639222968</v>
      </c>
      <c r="AF56" s="1123">
        <v>1.0070991293944342</v>
      </c>
      <c r="AG56" s="1124">
        <v>1.0056809625405119</v>
      </c>
    </row>
    <row r="57" spans="1:34">
      <c r="A57" s="1163" t="s">
        <v>317</v>
      </c>
      <c r="B57" s="1164">
        <v>8.6023213298138945E-2</v>
      </c>
      <c r="C57" s="1132">
        <v>8.2285271072042185E-2</v>
      </c>
      <c r="D57" s="1132">
        <v>9.1511828908225998E-2</v>
      </c>
      <c r="E57" s="1132">
        <v>6.728416711081632E-2</v>
      </c>
      <c r="F57" s="1132">
        <v>7.5214612574260556E-2</v>
      </c>
      <c r="G57" s="1132">
        <v>8.228745241928756E-2</v>
      </c>
      <c r="H57" s="1132">
        <v>7.7359876987750514E-2</v>
      </c>
      <c r="I57" s="1132">
        <v>7.5065989810964184E-2</v>
      </c>
      <c r="J57" s="1132">
        <v>8.1713782646191016E-2</v>
      </c>
      <c r="K57" s="1132">
        <v>8.0457069416479149E-2</v>
      </c>
      <c r="L57" s="1132">
        <v>9.1802254852689585E-2</v>
      </c>
      <c r="M57" s="1132">
        <v>9.1513414811256813E-2</v>
      </c>
      <c r="N57" s="1132">
        <v>8.8748882320395225E-2</v>
      </c>
      <c r="O57" s="1132">
        <v>8.351226053639775E-2</v>
      </c>
      <c r="P57" s="1132">
        <v>9.1461048647919055E-2</v>
      </c>
      <c r="Q57" s="1132">
        <v>9.3046115113848235E-2</v>
      </c>
      <c r="R57" s="1132">
        <v>9.5345800577452358E-2</v>
      </c>
      <c r="S57" s="1132">
        <v>9.1081069833867406E-2</v>
      </c>
      <c r="T57" s="1132">
        <v>8.6841626879207448E-2</v>
      </c>
      <c r="U57" s="1132">
        <v>7.5528716793927045E-2</v>
      </c>
      <c r="V57" s="1132">
        <v>8.688409021598599E-2</v>
      </c>
      <c r="W57" s="1132">
        <v>7.9623865680402472E-2</v>
      </c>
      <c r="X57" s="1132">
        <v>7.6355448886476815E-2</v>
      </c>
      <c r="Y57" s="1132">
        <v>7.8244250165559553E-2</v>
      </c>
      <c r="Z57" s="1132">
        <v>7.7336817625794488E-2</v>
      </c>
      <c r="AA57" s="1132">
        <v>7.4936963939635004E-2</v>
      </c>
      <c r="AB57" s="1132">
        <v>6.9542993237198286E-2</v>
      </c>
      <c r="AC57" s="1132">
        <v>7.1316807684655384E-2</v>
      </c>
      <c r="AD57" s="1132">
        <v>6.405082729940681E-2</v>
      </c>
      <c r="AE57" s="1132">
        <v>6.6205473376217489E-2</v>
      </c>
      <c r="AF57" s="1132">
        <v>6.3915665906481928E-2</v>
      </c>
      <c r="AG57" s="1133">
        <v>6.5973355890248567E-2</v>
      </c>
      <c r="AH57" s="1053"/>
    </row>
    <row r="58" spans="1:34">
      <c r="A58" s="1163" t="s">
        <v>318</v>
      </c>
      <c r="B58" s="1164">
        <v>7.8751863809782465</v>
      </c>
      <c r="C58" s="1132">
        <v>8.17392563649714</v>
      </c>
      <c r="D58" s="1132">
        <v>7.913828931096754</v>
      </c>
      <c r="E58" s="1132">
        <v>7.6782543488920165</v>
      </c>
      <c r="F58" s="1132">
        <v>6.8349365664446262</v>
      </c>
      <c r="G58" s="1132">
        <v>7.044842540506707</v>
      </c>
      <c r="H58" s="1132">
        <v>7.4071858517639084</v>
      </c>
      <c r="I58" s="1132">
        <v>8.136286346622466</v>
      </c>
      <c r="J58" s="1132">
        <v>8.9782044407487884</v>
      </c>
      <c r="K58" s="1132">
        <v>9.0807086921279687</v>
      </c>
      <c r="L58" s="1132">
        <v>9.3772117491952507</v>
      </c>
      <c r="M58" s="1132">
        <v>7.9333005756819688</v>
      </c>
      <c r="N58" s="1132">
        <v>7.6832608831214806</v>
      </c>
      <c r="O58" s="1132">
        <v>8.3348347793718389</v>
      </c>
      <c r="P58" s="1132">
        <v>9.5132979367973878</v>
      </c>
      <c r="Q58" s="1132">
        <v>8.6901217753289952</v>
      </c>
      <c r="R58" s="1132">
        <v>9.0379355481246666</v>
      </c>
      <c r="S58" s="1132">
        <v>9.2827012783167131</v>
      </c>
      <c r="T58" s="1132">
        <v>8.0755157922487548</v>
      </c>
      <c r="U58" s="1132">
        <v>8.0812919580200209</v>
      </c>
      <c r="V58" s="1132">
        <v>7.8343414345806588</v>
      </c>
      <c r="W58" s="1132">
        <v>8.4058488561964317</v>
      </c>
      <c r="X58" s="1132">
        <v>7.9416827058870272</v>
      </c>
      <c r="Y58" s="1132">
        <v>7.2375678266521106</v>
      </c>
      <c r="Z58" s="1132">
        <v>6.1615302831508894</v>
      </c>
      <c r="AA58" s="1132">
        <v>5.4801962928101515</v>
      </c>
      <c r="AB58" s="1132">
        <v>5.2033320989158955</v>
      </c>
      <c r="AC58" s="1132">
        <v>5.5129977573040803</v>
      </c>
      <c r="AD58" s="1132">
        <v>6.2271285475464655</v>
      </c>
      <c r="AE58" s="1132">
        <v>5.4675076609020969</v>
      </c>
      <c r="AF58" s="1132">
        <v>3.0635170112259043</v>
      </c>
      <c r="AG58" s="1133">
        <v>3.0635170112259043</v>
      </c>
      <c r="AH58" s="1053"/>
    </row>
    <row r="59" spans="1:34">
      <c r="A59" s="1163" t="s">
        <v>319</v>
      </c>
      <c r="B59" s="1164">
        <v>8.8047266100589709</v>
      </c>
      <c r="C59" s="1132">
        <v>8.4619885304759119</v>
      </c>
      <c r="D59" s="1132">
        <v>9.9013617566658461</v>
      </c>
      <c r="E59" s="1132">
        <v>10.218700247690286</v>
      </c>
      <c r="F59" s="1132">
        <v>10.605474080812854</v>
      </c>
      <c r="G59" s="1132">
        <v>10.620896106686477</v>
      </c>
      <c r="H59" s="1132">
        <v>11.265452661176413</v>
      </c>
      <c r="I59" s="1132">
        <v>11.57745658018848</v>
      </c>
      <c r="J59" s="1132">
        <v>12.311633200388469</v>
      </c>
      <c r="K59" s="1132">
        <v>13.634201776086122</v>
      </c>
      <c r="L59" s="1132">
        <v>14.126806964569978</v>
      </c>
      <c r="M59" s="1132">
        <v>14.234371055504516</v>
      </c>
      <c r="N59" s="1132">
        <v>14.336277905740259</v>
      </c>
      <c r="O59" s="1132">
        <v>14.491923034650799</v>
      </c>
      <c r="P59" s="1132">
        <v>15.49376853447029</v>
      </c>
      <c r="Q59" s="1132">
        <v>15.732389464730542</v>
      </c>
      <c r="R59" s="1132">
        <v>16.596224761976107</v>
      </c>
      <c r="S59" s="1132">
        <v>17.226665040472763</v>
      </c>
      <c r="T59" s="1132">
        <v>17.438772625545539</v>
      </c>
      <c r="U59" s="1132">
        <v>16.01749174473305</v>
      </c>
      <c r="V59" s="1132">
        <v>16.094559030398671</v>
      </c>
      <c r="W59" s="1132">
        <v>16.932382719424666</v>
      </c>
      <c r="X59" s="1132">
        <v>16.51776978538582</v>
      </c>
      <c r="Y59" s="1132">
        <v>16.417891578535517</v>
      </c>
      <c r="Z59" s="1132">
        <v>16.601257024505241</v>
      </c>
      <c r="AA59" s="1132">
        <v>17.561314640018615</v>
      </c>
      <c r="AB59" s="1132">
        <v>17.264339510365851</v>
      </c>
      <c r="AC59" s="1132">
        <v>17.540136222502809</v>
      </c>
      <c r="AD59" s="1132">
        <v>18.135672152363895</v>
      </c>
      <c r="AE59" s="1132">
        <v>19.046092844953229</v>
      </c>
      <c r="AF59" s="1132">
        <v>8.0456800969872067</v>
      </c>
      <c r="AG59" s="1133">
        <v>8.7166834770315393</v>
      </c>
      <c r="AH59" s="1053"/>
    </row>
    <row r="60" spans="1:34">
      <c r="A60" s="1163" t="s">
        <v>320</v>
      </c>
      <c r="B60" s="1164">
        <v>6.6780000000000019E-4</v>
      </c>
      <c r="C60" s="1132">
        <v>1.1412899999999999E-3</v>
      </c>
      <c r="D60" s="1132">
        <v>9.756000000000004E-4</v>
      </c>
      <c r="E60" s="1132">
        <v>9.3739499999999994E-4</v>
      </c>
      <c r="F60" s="1132">
        <v>8.6202000000000013E-4</v>
      </c>
      <c r="G60" s="1132">
        <v>1.3300650000000003E-3</v>
      </c>
      <c r="H60" s="1132">
        <v>1.4490899999999994E-3</v>
      </c>
      <c r="I60" s="1132">
        <v>1.7677349999999999E-3</v>
      </c>
      <c r="J60" s="1132">
        <v>1.5145650000000003E-3</v>
      </c>
      <c r="K60" s="1132">
        <v>1.3842000000000001E-3</v>
      </c>
      <c r="L60" s="1132">
        <v>1.9543949999999994E-3</v>
      </c>
      <c r="M60" s="1132">
        <v>1.3231799999999998E-3</v>
      </c>
      <c r="N60" s="1132">
        <v>1.8962999999999999E-3</v>
      </c>
      <c r="O60" s="1132">
        <v>8.123850000000001E-4</v>
      </c>
      <c r="P60" s="1132">
        <v>6.4178999999999983E-4</v>
      </c>
      <c r="Q60" s="1132">
        <v>1.0696499999999999E-3</v>
      </c>
      <c r="R60" s="1132">
        <v>1.0696499999999999E-3</v>
      </c>
      <c r="S60" s="1132">
        <v>1.2835799999999999E-3</v>
      </c>
      <c r="T60" s="1132">
        <v>1.2835799999999999E-3</v>
      </c>
      <c r="U60" s="1132">
        <v>1.4975099999999996E-3</v>
      </c>
      <c r="V60" s="1132">
        <v>1.2835799999999999E-3</v>
      </c>
      <c r="W60" s="1132">
        <v>1.2164400000000001E-3</v>
      </c>
      <c r="X60" s="1132">
        <v>1.6994474999999999E-3</v>
      </c>
      <c r="Y60" s="1132">
        <v>1.0576575E-3</v>
      </c>
      <c r="Z60" s="1132">
        <v>1.6323075000000003E-3</v>
      </c>
      <c r="AA60" s="1132">
        <v>1.6692075E-3</v>
      </c>
      <c r="AB60" s="1132">
        <v>1.7545950000000005E-3</v>
      </c>
      <c r="AC60" s="1132">
        <v>1.5958125000000002E-3</v>
      </c>
      <c r="AD60" s="1132">
        <v>1.6140600000000001E-3</v>
      </c>
      <c r="AE60" s="1132">
        <v>1.1310525E-3</v>
      </c>
      <c r="AF60" s="1132">
        <v>1.4179119077922077E-3</v>
      </c>
      <c r="AG60" s="1133">
        <v>1.4179119077922077E-3</v>
      </c>
      <c r="AH60" s="1053"/>
    </row>
    <row r="61" spans="1:34">
      <c r="A61" s="1157" t="s">
        <v>334</v>
      </c>
      <c r="B61" s="1158">
        <v>398.42478532408927</v>
      </c>
      <c r="C61" s="378">
        <v>423.8299015338381</v>
      </c>
      <c r="D61" s="378">
        <v>412.41679477735227</v>
      </c>
      <c r="E61" s="378">
        <v>394.18524174654948</v>
      </c>
      <c r="F61" s="378">
        <v>388.2856388900359</v>
      </c>
      <c r="G61" s="378">
        <v>392.91576549670503</v>
      </c>
      <c r="H61" s="378">
        <v>408.19269049333565</v>
      </c>
      <c r="I61" s="378">
        <v>400.99700414214408</v>
      </c>
      <c r="J61" s="378">
        <v>421.02868041011203</v>
      </c>
      <c r="K61" s="378">
        <v>419.84619485597665</v>
      </c>
      <c r="L61" s="378">
        <v>414.78846582102483</v>
      </c>
      <c r="M61" s="378">
        <v>419.88547362370855</v>
      </c>
      <c r="N61" s="378">
        <v>416.15326320098825</v>
      </c>
      <c r="O61" s="378">
        <v>421.0227466620953</v>
      </c>
      <c r="P61" s="378">
        <v>422.71852018262723</v>
      </c>
      <c r="Q61" s="378">
        <v>425.44352929001707</v>
      </c>
      <c r="R61" s="378">
        <v>415.77569997673538</v>
      </c>
      <c r="S61" s="378">
        <v>406.19983679967623</v>
      </c>
      <c r="T61" s="378">
        <v>400.45875953964912</v>
      </c>
      <c r="U61" s="378">
        <v>381.06454724852324</v>
      </c>
      <c r="V61" s="378">
        <v>386.87204363761248</v>
      </c>
      <c r="W61" s="378">
        <v>364.82042197580853</v>
      </c>
      <c r="X61" s="378">
        <v>367.03067419662955</v>
      </c>
      <c r="Y61" s="378">
        <v>368.55942753313775</v>
      </c>
      <c r="Z61" s="378">
        <v>337.00591383898194</v>
      </c>
      <c r="AA61" s="378">
        <v>341.63094012947806</v>
      </c>
      <c r="AB61" s="378">
        <v>344.72313088031149</v>
      </c>
      <c r="AC61" s="378">
        <v>347.60496204895367</v>
      </c>
      <c r="AD61" s="378">
        <v>332.61339061371262</v>
      </c>
      <c r="AE61" s="378">
        <v>326.72512715566654</v>
      </c>
      <c r="AF61" s="378">
        <v>289.38956840048036</v>
      </c>
      <c r="AG61" s="1126">
        <v>315.38254446780962</v>
      </c>
    </row>
    <row r="62" spans="1:34">
      <c r="A62" s="1163" t="s">
        <v>120</v>
      </c>
      <c r="B62" s="1165">
        <v>0.30557501736312614</v>
      </c>
      <c r="C62" s="213">
        <v>0.29501783763763462</v>
      </c>
      <c r="D62" s="213">
        <v>0.30965042748392291</v>
      </c>
      <c r="E62" s="213">
        <v>0.3262333104000279</v>
      </c>
      <c r="F62" s="213">
        <v>0.33480362488296112</v>
      </c>
      <c r="G62" s="213">
        <v>0.33379594733085272</v>
      </c>
      <c r="H62" s="213">
        <v>0.32130879327134837</v>
      </c>
      <c r="I62" s="213">
        <v>0.33283736901188843</v>
      </c>
      <c r="J62" s="213">
        <v>0.32509402987363367</v>
      </c>
      <c r="K62" s="213">
        <v>0.3338828401912648</v>
      </c>
      <c r="L62" s="213">
        <v>0.33809049681968717</v>
      </c>
      <c r="M62" s="213">
        <v>0.34158008480195012</v>
      </c>
      <c r="N62" s="213">
        <v>0.34817365156700064</v>
      </c>
      <c r="O62" s="213">
        <v>0.33971947802280772</v>
      </c>
      <c r="P62" s="213">
        <v>0.33899298709189279</v>
      </c>
      <c r="Q62" s="213">
        <v>0.33104846489575801</v>
      </c>
      <c r="R62" s="213">
        <v>0.33780912281944209</v>
      </c>
      <c r="S62" s="213">
        <v>0.34295515873241134</v>
      </c>
      <c r="T62" s="213">
        <v>0.3333757315960762</v>
      </c>
      <c r="U62" s="213">
        <v>0.34663428736403423</v>
      </c>
      <c r="V62" s="213">
        <v>0.34374640414063601</v>
      </c>
      <c r="W62" s="213">
        <v>0.36732006183272997</v>
      </c>
      <c r="X62" s="213">
        <v>0.36039054951511823</v>
      </c>
      <c r="Y62" s="213">
        <v>0.35667396081790231</v>
      </c>
      <c r="Z62" s="213">
        <v>0.3899918386164849</v>
      </c>
      <c r="AA62" s="213">
        <v>0.38907831346047023</v>
      </c>
      <c r="AB62" s="213">
        <v>0.38614970192266868</v>
      </c>
      <c r="AC62" s="213">
        <v>0.38444197929786195</v>
      </c>
      <c r="AD62" s="213">
        <v>0.39384829509617375</v>
      </c>
      <c r="AE62" s="213">
        <v>0.40110035017013618</v>
      </c>
      <c r="AF62" s="213">
        <v>0.3773600725465952</v>
      </c>
      <c r="AG62" s="1134">
        <v>0.38765637103133455</v>
      </c>
    </row>
    <row r="63" spans="1:34">
      <c r="A63" s="1163" t="s">
        <v>121</v>
      </c>
      <c r="B63" s="1165">
        <v>0.93680675522098755</v>
      </c>
      <c r="C63" s="213">
        <v>0.93645796149870408</v>
      </c>
      <c r="D63" s="213">
        <v>0.9396869262511589</v>
      </c>
      <c r="E63" s="213">
        <v>0.93934384336991794</v>
      </c>
      <c r="F63" s="213">
        <v>0.93972677767136381</v>
      </c>
      <c r="G63" s="213">
        <v>0.9360879103610461</v>
      </c>
      <c r="H63" s="213">
        <v>0.93246065529958533</v>
      </c>
      <c r="I63" s="213">
        <v>0.93246286868176609</v>
      </c>
      <c r="J63" s="213">
        <v>0.93252211399848073</v>
      </c>
      <c r="K63" s="213">
        <v>0.93200615528416153</v>
      </c>
      <c r="L63" s="213">
        <v>0.93183465498177342</v>
      </c>
      <c r="M63" s="213">
        <v>0.93523107985257836</v>
      </c>
      <c r="N63" s="213">
        <v>0.93697244092491461</v>
      </c>
      <c r="O63" s="213">
        <v>0.93970310776989352</v>
      </c>
      <c r="P63" s="213">
        <v>0.94054726751885187</v>
      </c>
      <c r="Q63" s="213">
        <v>0.94184163658687947</v>
      </c>
      <c r="R63" s="213">
        <v>0.94455740000628019</v>
      </c>
      <c r="S63" s="213">
        <v>0.9454706729501744</v>
      </c>
      <c r="T63" s="213">
        <v>0.94382659333752617</v>
      </c>
      <c r="U63" s="213">
        <v>0.94366546965432463</v>
      </c>
      <c r="V63" s="213">
        <v>0.94480732950113255</v>
      </c>
      <c r="W63" s="213">
        <v>0.94448870183934241</v>
      </c>
      <c r="X63" s="213">
        <v>0.94337667234267708</v>
      </c>
      <c r="Y63" s="213">
        <v>0.94459767388484828</v>
      </c>
      <c r="Z63" s="213">
        <v>0.94667538045092037</v>
      </c>
      <c r="AA63" s="213">
        <v>0.94747796843889642</v>
      </c>
      <c r="AB63" s="213">
        <v>0.94706689738718319</v>
      </c>
      <c r="AC63" s="213">
        <v>0.94492004188549805</v>
      </c>
      <c r="AD63" s="213">
        <v>0.94262149860353195</v>
      </c>
      <c r="AE63" s="213">
        <v>0.94176123436776293</v>
      </c>
      <c r="AF63" s="213">
        <v>0.94815532911069256</v>
      </c>
      <c r="AG63" s="1134">
        <v>0.95209711669442887</v>
      </c>
    </row>
    <row r="64" spans="1:34">
      <c r="A64" s="1156" t="s">
        <v>331</v>
      </c>
      <c r="B64" s="1166">
        <v>-28.145042323043921</v>
      </c>
      <c r="C64" s="1135">
        <v>-28.265555430054643</v>
      </c>
      <c r="D64" s="1135">
        <v>-26.209432876187229</v>
      </c>
      <c r="E64" s="1135">
        <v>-29.282649968838271</v>
      </c>
      <c r="F64" s="1135">
        <v>-29.258158276305934</v>
      </c>
      <c r="G64" s="1135">
        <v>-31.79509683723132</v>
      </c>
      <c r="H64" s="1135">
        <v>-37.410519539075118</v>
      </c>
      <c r="I64" s="1135">
        <v>-37.208066582800207</v>
      </c>
      <c r="J64" s="1135">
        <v>-38.742450442203456</v>
      </c>
      <c r="K64" s="1135">
        <v>-41.713316738693507</v>
      </c>
      <c r="L64" s="1135">
        <v>-24.594697532259559</v>
      </c>
      <c r="M64" s="1135">
        <v>-36.227746014296876</v>
      </c>
      <c r="N64" s="1135">
        <v>-44.903184697400938</v>
      </c>
      <c r="O64" s="1135">
        <v>-47.79898549856253</v>
      </c>
      <c r="P64" s="1135">
        <v>-50.7754269891294</v>
      </c>
      <c r="Q64" s="1135">
        <v>-51.471484313095473</v>
      </c>
      <c r="R64" s="1135">
        <v>-53.137940234035646</v>
      </c>
      <c r="S64" s="1135">
        <v>-52.555218833813129</v>
      </c>
      <c r="T64" s="1135">
        <v>-52.410041948329415</v>
      </c>
      <c r="U64" s="1135">
        <v>-41.931763036549484</v>
      </c>
      <c r="V64" s="1135">
        <v>-42.701272949351662</v>
      </c>
      <c r="W64" s="1135">
        <v>-42.731735717390059</v>
      </c>
      <c r="X64" s="1135">
        <v>-45.183345305059866</v>
      </c>
      <c r="Y64" s="1135">
        <v>-48.622845089207956</v>
      </c>
      <c r="Z64" s="1135">
        <v>-42.463472293509028</v>
      </c>
      <c r="AA64" s="1135">
        <v>-38.599210440042121</v>
      </c>
      <c r="AB64" s="1135">
        <v>-29.579939012456517</v>
      </c>
      <c r="AC64" s="1135">
        <v>-20.767342783470163</v>
      </c>
      <c r="AD64" s="1135">
        <v>-18.069391634778214</v>
      </c>
      <c r="AE64" s="1135">
        <v>-16.293035274541264</v>
      </c>
      <c r="AF64" s="1135">
        <v>-17.961341228444873</v>
      </c>
      <c r="AG64" s="1136">
        <v>-17.810401527878945</v>
      </c>
    </row>
    <row r="65" spans="1:34">
      <c r="A65" s="1167" t="s">
        <v>336</v>
      </c>
      <c r="B65" s="1168">
        <v>370.27974300104535</v>
      </c>
      <c r="C65" s="1138">
        <v>395.56434610378346</v>
      </c>
      <c r="D65" s="1138">
        <v>386.20736190116503</v>
      </c>
      <c r="E65" s="1138">
        <v>364.90259177771122</v>
      </c>
      <c r="F65" s="1138">
        <v>359.02748061372995</v>
      </c>
      <c r="G65" s="1138">
        <v>361.12066865947372</v>
      </c>
      <c r="H65" s="1138">
        <v>370.78217095426055</v>
      </c>
      <c r="I65" s="1138">
        <v>363.78893755934388</v>
      </c>
      <c r="J65" s="1138">
        <v>382.28622996790858</v>
      </c>
      <c r="K65" s="1138">
        <v>378.13287811728316</v>
      </c>
      <c r="L65" s="1138">
        <v>390.19376828876528</v>
      </c>
      <c r="M65" s="1138">
        <v>383.65772760941167</v>
      </c>
      <c r="N65" s="1138">
        <v>371.2500785035873</v>
      </c>
      <c r="O65" s="1138">
        <v>373.2237611635328</v>
      </c>
      <c r="P65" s="1138">
        <v>371.94309319349782</v>
      </c>
      <c r="Q65" s="1138">
        <v>373.97204497692161</v>
      </c>
      <c r="R65" s="1138">
        <v>362.63775974269976</v>
      </c>
      <c r="S65" s="1138">
        <v>353.64461796586312</v>
      </c>
      <c r="T65" s="1138">
        <v>348.0487175913197</v>
      </c>
      <c r="U65" s="1138">
        <v>339.13278421197379</v>
      </c>
      <c r="V65" s="1138">
        <v>344.1707706882608</v>
      </c>
      <c r="W65" s="1138">
        <v>322.08868625841848</v>
      </c>
      <c r="X65" s="1138">
        <v>321.8473288915697</v>
      </c>
      <c r="Y65" s="1138">
        <v>319.93658244392981</v>
      </c>
      <c r="Z65" s="1138">
        <v>294.54244154547291</v>
      </c>
      <c r="AA65" s="1138">
        <v>303.03172968943596</v>
      </c>
      <c r="AB65" s="1138">
        <v>315.14319186785497</v>
      </c>
      <c r="AC65" s="1138">
        <v>326.83761926548351</v>
      </c>
      <c r="AD65" s="1138">
        <v>314.54399897893438</v>
      </c>
      <c r="AE65" s="1138">
        <v>310.4320918811253</v>
      </c>
      <c r="AF65" s="1138">
        <v>271.42822717203546</v>
      </c>
      <c r="AG65" s="1139">
        <v>297.5721429399307</v>
      </c>
    </row>
    <row r="66" spans="1:34">
      <c r="A66" s="1169"/>
      <c r="B66" s="1170"/>
      <c r="C66" s="1170"/>
      <c r="D66" s="1170"/>
      <c r="E66" s="1170"/>
      <c r="F66" s="1170"/>
      <c r="G66" s="1170"/>
      <c r="H66" s="1170"/>
      <c r="I66" s="1170"/>
      <c r="J66" s="1170"/>
      <c r="K66" s="1170"/>
      <c r="L66" s="1170"/>
      <c r="M66" s="1170"/>
      <c r="N66" s="1170"/>
      <c r="O66" s="1170"/>
      <c r="P66" s="1170"/>
      <c r="Q66" s="1170"/>
      <c r="R66" s="1170"/>
      <c r="S66" s="1170"/>
      <c r="T66" s="1170"/>
      <c r="U66" s="1170"/>
      <c r="V66" s="1170"/>
      <c r="W66" s="1170"/>
      <c r="X66" s="1170"/>
      <c r="Y66" s="1170"/>
      <c r="Z66" s="1170"/>
      <c r="AA66" s="1170"/>
      <c r="AB66" s="1170"/>
      <c r="AC66" s="1170"/>
      <c r="AD66" s="1170"/>
      <c r="AE66" s="1170"/>
      <c r="AF66" s="1170"/>
      <c r="AG66" s="1170"/>
    </row>
    <row r="67" spans="1:34" ht="22.5">
      <c r="A67" s="1141" t="s">
        <v>524</v>
      </c>
      <c r="B67" s="1170"/>
      <c r="C67" s="1170"/>
      <c r="D67" s="1170"/>
      <c r="E67" s="1170"/>
      <c r="F67" s="1170"/>
      <c r="G67" s="1170"/>
      <c r="H67" s="1170"/>
      <c r="I67" s="1170"/>
      <c r="J67" s="1170"/>
      <c r="K67" s="1170"/>
      <c r="L67" s="1170"/>
      <c r="M67" s="1170"/>
      <c r="N67" s="1170"/>
      <c r="O67" s="1170"/>
      <c r="P67" s="1170"/>
      <c r="Q67" s="1170"/>
      <c r="R67" s="1170"/>
      <c r="S67" s="1170"/>
      <c r="T67" s="1170"/>
      <c r="U67" s="1170"/>
      <c r="V67" s="1170"/>
      <c r="W67" s="1170"/>
      <c r="X67" s="1170"/>
      <c r="Y67" s="1170"/>
      <c r="Z67" s="1170"/>
      <c r="AA67" s="1170"/>
      <c r="AB67" s="1170"/>
      <c r="AC67" s="1170"/>
      <c r="AD67" s="1170"/>
      <c r="AE67" s="1170"/>
      <c r="AF67" s="1170"/>
      <c r="AG67" s="1170"/>
      <c r="AH67" s="1032"/>
    </row>
    <row r="68" spans="1:34" s="1053" customFormat="1">
      <c r="A68" s="1143" t="s">
        <v>321</v>
      </c>
      <c r="B68" s="1170"/>
      <c r="C68" s="1170"/>
      <c r="D68" s="1170"/>
      <c r="E68" s="1170"/>
      <c r="F68" s="1170"/>
      <c r="G68" s="1170"/>
      <c r="H68" s="1170"/>
      <c r="I68" s="1170"/>
      <c r="J68" s="1170"/>
      <c r="K68" s="1170"/>
      <c r="L68" s="1170"/>
      <c r="M68" s="1170"/>
      <c r="N68" s="1170"/>
      <c r="O68" s="1170"/>
      <c r="P68" s="1170"/>
      <c r="Q68" s="1170"/>
      <c r="R68" s="1170"/>
      <c r="S68" s="1170"/>
      <c r="T68" s="1170"/>
      <c r="U68" s="1170"/>
      <c r="V68" s="1170"/>
      <c r="W68" s="1170"/>
      <c r="X68" s="1170"/>
      <c r="Y68" s="1170"/>
      <c r="Z68" s="1170"/>
      <c r="AA68" s="1170"/>
      <c r="AB68" s="1170"/>
      <c r="AC68" s="1170"/>
      <c r="AD68" s="1170"/>
      <c r="AE68" s="1170"/>
      <c r="AF68" s="1170"/>
      <c r="AG68" s="1170"/>
      <c r="AH68" s="1032"/>
    </row>
    <row r="69" spans="1:34" s="1053" customFormat="1">
      <c r="A69" s="1144" t="s">
        <v>123</v>
      </c>
      <c r="B69" s="1170"/>
      <c r="C69" s="1170"/>
      <c r="D69" s="1170"/>
      <c r="E69" s="1170"/>
      <c r="F69" s="1170"/>
      <c r="G69" s="1170"/>
      <c r="H69" s="1170"/>
      <c r="I69" s="1170"/>
      <c r="J69" s="1170"/>
      <c r="K69" s="1170"/>
      <c r="L69" s="1170"/>
      <c r="M69" s="1170"/>
      <c r="N69" s="1170"/>
      <c r="O69" s="1170"/>
      <c r="P69" s="1170"/>
      <c r="Q69" s="1170"/>
      <c r="R69" s="1170"/>
      <c r="S69" s="1170"/>
      <c r="T69" s="1170"/>
      <c r="U69" s="1170"/>
      <c r="V69" s="1170"/>
      <c r="W69" s="1170"/>
      <c r="X69" s="1170"/>
      <c r="Y69" s="1170"/>
      <c r="Z69" s="1170"/>
      <c r="AA69" s="1170"/>
      <c r="AB69" s="1170"/>
      <c r="AC69" s="1170"/>
      <c r="AD69" s="1170"/>
      <c r="AE69" s="1170"/>
      <c r="AF69" s="1170"/>
      <c r="AG69" s="1170"/>
      <c r="AH69" s="1033"/>
    </row>
    <row r="70" spans="1:34">
      <c r="A70" s="1144" t="s">
        <v>346</v>
      </c>
      <c r="B70" s="1145"/>
      <c r="C70" s="1145"/>
      <c r="D70" s="1145"/>
      <c r="E70" s="1145"/>
      <c r="F70" s="1145"/>
      <c r="G70" s="1145"/>
      <c r="H70" s="1145"/>
      <c r="I70" s="1145"/>
      <c r="J70" s="1145"/>
      <c r="K70" s="1145"/>
      <c r="L70" s="1145"/>
      <c r="M70" s="1145"/>
      <c r="N70" s="1145"/>
      <c r="O70" s="1145"/>
      <c r="P70" s="1145"/>
      <c r="Q70" s="1145"/>
      <c r="R70" s="1145"/>
      <c r="S70" s="1145"/>
      <c r="T70" s="1145"/>
      <c r="U70" s="1145"/>
      <c r="V70" s="1145"/>
      <c r="W70" s="1145"/>
      <c r="X70" s="1145"/>
      <c r="Y70" s="1145"/>
      <c r="Z70" s="1145"/>
      <c r="AA70" s="1110"/>
      <c r="AB70" s="1110"/>
      <c r="AC70" s="1110"/>
      <c r="AD70" s="1110"/>
      <c r="AE70" s="1110"/>
      <c r="AF70" s="1110"/>
    </row>
    <row r="71" spans="1:34">
      <c r="A71" s="1144" t="s">
        <v>316</v>
      </c>
      <c r="B71" s="1146"/>
      <c r="C71" s="1146"/>
      <c r="D71" s="1146"/>
      <c r="E71" s="1146"/>
      <c r="F71" s="1146"/>
      <c r="G71" s="1146"/>
      <c r="H71" s="1146"/>
      <c r="I71" s="1146"/>
      <c r="J71" s="1146"/>
      <c r="K71" s="1146"/>
      <c r="L71" s="1146"/>
      <c r="M71" s="1146"/>
      <c r="N71" s="1146"/>
      <c r="O71" s="1146"/>
      <c r="P71" s="1146"/>
      <c r="Q71" s="1146"/>
      <c r="R71" s="1146"/>
      <c r="S71" s="1146"/>
      <c r="T71" s="1146"/>
      <c r="U71" s="1146"/>
      <c r="V71" s="1146"/>
      <c r="W71" s="1146"/>
      <c r="X71" s="1146"/>
      <c r="Y71" s="1146"/>
      <c r="Z71" s="1146"/>
      <c r="AA71" s="1146"/>
      <c r="AB71" s="1110"/>
      <c r="AC71" s="1110"/>
      <c r="AD71" s="1110"/>
      <c r="AE71" s="1110"/>
      <c r="AF71" s="1110"/>
    </row>
    <row r="72" spans="1:34">
      <c r="A72" s="1144"/>
      <c r="B72" s="1146"/>
      <c r="C72" s="1146"/>
      <c r="D72" s="1146"/>
      <c r="E72" s="1146"/>
      <c r="F72" s="1146"/>
      <c r="G72" s="1146"/>
      <c r="H72" s="1146"/>
      <c r="I72" s="1146"/>
      <c r="J72" s="1146"/>
      <c r="K72" s="1146"/>
      <c r="L72" s="1146"/>
      <c r="M72" s="1146"/>
      <c r="N72" s="1146"/>
      <c r="O72" s="1146"/>
      <c r="P72" s="1146"/>
      <c r="Q72" s="1146"/>
      <c r="R72" s="1146"/>
      <c r="S72" s="1146"/>
      <c r="T72" s="1146"/>
      <c r="U72" s="1146"/>
      <c r="V72" s="1146"/>
      <c r="W72" s="1146"/>
      <c r="X72" s="1146"/>
      <c r="Y72" s="1146"/>
      <c r="Z72" s="1146"/>
      <c r="AA72" s="1146"/>
      <c r="AB72" s="1110"/>
      <c r="AC72" s="1110"/>
      <c r="AD72" s="1110"/>
      <c r="AE72" s="1110"/>
      <c r="AF72" s="1110"/>
    </row>
    <row r="73" spans="1:34">
      <c r="A73" s="1144"/>
      <c r="B73" s="1145"/>
      <c r="C73" s="1145"/>
      <c r="D73" s="1145"/>
      <c r="E73" s="1145"/>
      <c r="F73" s="1145"/>
      <c r="G73" s="1145"/>
      <c r="H73" s="1145"/>
      <c r="I73" s="1145"/>
      <c r="J73" s="1145"/>
      <c r="K73" s="1145"/>
      <c r="L73" s="1145"/>
      <c r="M73" s="1145"/>
      <c r="N73" s="1145"/>
      <c r="O73" s="1145"/>
      <c r="P73" s="1145"/>
      <c r="Q73" s="1145"/>
      <c r="R73" s="1145"/>
      <c r="S73" s="1145"/>
      <c r="T73" s="1145"/>
      <c r="U73" s="1145"/>
      <c r="V73" s="1145"/>
      <c r="W73" s="1145"/>
      <c r="X73" s="1145"/>
      <c r="Y73" s="1145"/>
      <c r="Z73" s="1145"/>
      <c r="AA73" s="1145"/>
      <c r="AB73" s="1145"/>
      <c r="AC73" s="1110"/>
      <c r="AD73" s="1110"/>
      <c r="AE73" s="1109"/>
      <c r="AF73" s="1109"/>
      <c r="AG73" s="1034"/>
      <c r="AH73" s="1034"/>
    </row>
    <row r="74" spans="1:34" ht="12.75">
      <c r="A74" s="1107" t="s">
        <v>322</v>
      </c>
      <c r="B74" s="1108"/>
      <c r="C74" s="1108"/>
      <c r="D74" s="1108"/>
      <c r="E74" s="1108"/>
      <c r="F74" s="1108"/>
      <c r="G74" s="1108"/>
      <c r="H74" s="1108"/>
      <c r="I74" s="1108"/>
      <c r="J74" s="1108"/>
      <c r="K74" s="1108"/>
      <c r="L74" s="1108"/>
      <c r="M74" s="1108"/>
      <c r="N74" s="1108"/>
      <c r="O74" s="1109"/>
      <c r="P74" s="1109"/>
      <c r="Q74" s="1109"/>
      <c r="R74" s="1109"/>
      <c r="S74" s="1109"/>
      <c r="T74" s="1109"/>
      <c r="U74" s="1109"/>
      <c r="V74" s="1109"/>
      <c r="W74" s="1109"/>
      <c r="X74" s="1109"/>
      <c r="Y74" s="1109"/>
      <c r="Z74" s="1109"/>
      <c r="AA74" s="1109"/>
      <c r="AB74" s="1109"/>
      <c r="AC74" s="1109"/>
      <c r="AD74" s="1109"/>
      <c r="AE74" s="1109"/>
      <c r="AF74" s="1109"/>
      <c r="AG74" s="1034"/>
      <c r="AH74" s="1034"/>
    </row>
    <row r="75" spans="1:34">
      <c r="A75" s="1108"/>
      <c r="B75" s="1108"/>
      <c r="C75" s="1108"/>
      <c r="D75" s="1108"/>
      <c r="E75" s="1108"/>
      <c r="F75" s="1108"/>
      <c r="G75" s="1108"/>
      <c r="H75" s="1108"/>
      <c r="I75" s="1108"/>
      <c r="J75" s="1108"/>
      <c r="K75" s="1108"/>
      <c r="L75" s="1108"/>
      <c r="M75" s="1108"/>
      <c r="N75" s="1108"/>
      <c r="O75" s="1109"/>
      <c r="P75" s="1109"/>
      <c r="Q75" s="1109"/>
      <c r="R75" s="1109"/>
      <c r="S75" s="1109"/>
      <c r="T75" s="1109"/>
      <c r="U75" s="1109"/>
      <c r="V75" s="1109"/>
      <c r="W75" s="1109"/>
      <c r="X75" s="1109"/>
      <c r="Y75" s="1109"/>
      <c r="Z75" s="1109"/>
      <c r="AA75" s="1111"/>
      <c r="AB75" s="1111"/>
      <c r="AC75" s="1110"/>
      <c r="AD75" s="1110"/>
      <c r="AE75" s="1111"/>
      <c r="AF75" s="1111"/>
      <c r="AG75" s="1111" t="s">
        <v>328</v>
      </c>
    </row>
    <row r="76" spans="1:34">
      <c r="A76" s="1112"/>
      <c r="B76" s="1113">
        <v>1990</v>
      </c>
      <c r="C76" s="1113">
        <v>1991</v>
      </c>
      <c r="D76" s="1113">
        <v>1992</v>
      </c>
      <c r="E76" s="1113">
        <v>1993</v>
      </c>
      <c r="F76" s="1113">
        <v>1994</v>
      </c>
      <c r="G76" s="1113">
        <v>1995</v>
      </c>
      <c r="H76" s="1113">
        <v>1996</v>
      </c>
      <c r="I76" s="1113">
        <v>1997</v>
      </c>
      <c r="J76" s="1113">
        <v>1998</v>
      </c>
      <c r="K76" s="1113">
        <v>1999</v>
      </c>
      <c r="L76" s="1113">
        <v>2000</v>
      </c>
      <c r="M76" s="1113">
        <v>2001</v>
      </c>
      <c r="N76" s="1113">
        <v>2002</v>
      </c>
      <c r="O76" s="1113">
        <v>2003</v>
      </c>
      <c r="P76" s="1113">
        <v>2004</v>
      </c>
      <c r="Q76" s="1113">
        <v>2005</v>
      </c>
      <c r="R76" s="1113">
        <v>2006</v>
      </c>
      <c r="S76" s="1113">
        <v>2007</v>
      </c>
      <c r="T76" s="1113">
        <v>2008</v>
      </c>
      <c r="U76" s="1113">
        <v>2009</v>
      </c>
      <c r="V76" s="1113">
        <v>2010</v>
      </c>
      <c r="W76" s="1113">
        <v>2011</v>
      </c>
      <c r="X76" s="1113">
        <v>2012</v>
      </c>
      <c r="Y76" s="1113">
        <v>2013</v>
      </c>
      <c r="Z76" s="1113">
        <v>2014</v>
      </c>
      <c r="AA76" s="1113">
        <v>2015</v>
      </c>
      <c r="AB76" s="1114">
        <v>2016</v>
      </c>
      <c r="AC76" s="1113">
        <v>2017</v>
      </c>
      <c r="AD76" s="1115">
        <v>2018</v>
      </c>
      <c r="AE76" s="1116">
        <v>2019</v>
      </c>
      <c r="AF76" s="1115">
        <v>2020</v>
      </c>
      <c r="AG76" s="1118" t="s">
        <v>523</v>
      </c>
    </row>
    <row r="77" spans="1:34">
      <c r="A77" s="1119" t="s">
        <v>257</v>
      </c>
      <c r="B77" s="1120">
        <v>78.090563748609142</v>
      </c>
      <c r="C77" s="1120">
        <v>79.373788016703585</v>
      </c>
      <c r="D77" s="1120">
        <v>80.627566560179602</v>
      </c>
      <c r="E77" s="1120">
        <v>68.315459696564432</v>
      </c>
      <c r="F77" s="1120">
        <v>65.209057240292111</v>
      </c>
      <c r="G77" s="1120">
        <v>67.75093388225838</v>
      </c>
      <c r="H77" s="1120">
        <v>71.488752449974498</v>
      </c>
      <c r="I77" s="1120">
        <v>67.187831138848253</v>
      </c>
      <c r="J77" s="1120">
        <v>79.565912469299263</v>
      </c>
      <c r="K77" s="1120">
        <v>72.614770373385753</v>
      </c>
      <c r="L77" s="1120">
        <v>71.346422023392009</v>
      </c>
      <c r="M77" s="1120">
        <v>64.491533264722008</v>
      </c>
      <c r="N77" s="1120">
        <v>67.06319347283312</v>
      </c>
      <c r="O77" s="1120">
        <v>70.481290034633162</v>
      </c>
      <c r="P77" s="1120">
        <v>69.08479374188866</v>
      </c>
      <c r="Q77" s="1120">
        <v>74.223360080817628</v>
      </c>
      <c r="R77" s="1120">
        <v>70.066299609287086</v>
      </c>
      <c r="S77" s="1120">
        <v>69.645080389423853</v>
      </c>
      <c r="T77" s="1120">
        <v>68.776574901508383</v>
      </c>
      <c r="U77" s="1120">
        <v>66.618774804124698</v>
      </c>
      <c r="V77" s="1120">
        <v>66.839719392388332</v>
      </c>
      <c r="W77" s="1120">
        <v>61.05733672155452</v>
      </c>
      <c r="X77" s="1120">
        <v>62.74596061311582</v>
      </c>
      <c r="Y77" s="1120">
        <v>60.709057561526521</v>
      </c>
      <c r="Z77" s="1120">
        <v>47.074320117184961</v>
      </c>
      <c r="AA77" s="1120">
        <v>49.836286532645914</v>
      </c>
      <c r="AB77" s="1120">
        <v>53.395050799494726</v>
      </c>
      <c r="AC77" s="1120">
        <v>57.212050604088269</v>
      </c>
      <c r="AD77" s="1120">
        <v>47.899871876846888</v>
      </c>
      <c r="AE77" s="1120">
        <v>45.9508010813976</v>
      </c>
      <c r="AF77" s="1120">
        <v>40.833079794550258</v>
      </c>
      <c r="AG77" s="1121">
        <v>43.841633344034243</v>
      </c>
    </row>
    <row r="78" spans="1:34" s="1032" customFormat="1">
      <c r="A78" s="1122" t="s">
        <v>258</v>
      </c>
      <c r="B78" s="1123">
        <v>142.811071304595</v>
      </c>
      <c r="C78" s="1123">
        <v>155.36853204553549</v>
      </c>
      <c r="D78" s="1123">
        <v>143.44258806263065</v>
      </c>
      <c r="E78" s="1123">
        <v>138.39736267182278</v>
      </c>
      <c r="F78" s="1123">
        <v>139.16574049801503</v>
      </c>
      <c r="G78" s="1123">
        <v>139.50802545819877</v>
      </c>
      <c r="H78" s="1123">
        <v>141.75460712654478</v>
      </c>
      <c r="I78" s="1123">
        <v>140.49617399391911</v>
      </c>
      <c r="J78" s="1123">
        <v>133.75124864055937</v>
      </c>
      <c r="K78" s="1123">
        <v>130.1928169498905</v>
      </c>
      <c r="L78" s="1123">
        <v>126.63930026458701</v>
      </c>
      <c r="M78" s="1123">
        <v>129.89196776258845</v>
      </c>
      <c r="N78" s="1123">
        <v>125.84153702334606</v>
      </c>
      <c r="O78" s="1123">
        <v>124.3247075406295</v>
      </c>
      <c r="P78" s="1123">
        <v>118.55859296951166</v>
      </c>
      <c r="Q78" s="1123">
        <v>119.23227464866004</v>
      </c>
      <c r="R78" s="1123">
        <v>118.14386078663145</v>
      </c>
      <c r="S78" s="1123">
        <v>116.85036822771372</v>
      </c>
      <c r="T78" s="1123">
        <v>109.57636800981575</v>
      </c>
      <c r="U78" s="1123">
        <v>90.166320532326779</v>
      </c>
      <c r="V78" s="1123">
        <v>95.785296218162827</v>
      </c>
      <c r="W78" s="1123">
        <v>91.515747886827526</v>
      </c>
      <c r="X78" s="1123">
        <v>87.986860997477834</v>
      </c>
      <c r="Y78" s="1123">
        <v>89.069147474626604</v>
      </c>
      <c r="Z78" s="1123">
        <v>86.148773825190133</v>
      </c>
      <c r="AA78" s="1123">
        <v>83.833827175409922</v>
      </c>
      <c r="AB78" s="1123">
        <v>83.68682538072629</v>
      </c>
      <c r="AC78" s="1123">
        <v>83.424666189522526</v>
      </c>
      <c r="AD78" s="1123">
        <v>83.070869298652909</v>
      </c>
      <c r="AE78" s="1123">
        <v>80.084667317032796</v>
      </c>
      <c r="AF78" s="1123">
        <v>72.507581334278811</v>
      </c>
      <c r="AG78" s="1124">
        <v>77.753626810222983</v>
      </c>
      <c r="AH78" s="1033"/>
    </row>
    <row r="79" spans="1:34">
      <c r="A79" s="1122" t="s">
        <v>117</v>
      </c>
      <c r="B79" s="1123">
        <v>15.20354791217712</v>
      </c>
      <c r="C79" s="1123">
        <v>15.759448932971042</v>
      </c>
      <c r="D79" s="1123">
        <v>16.45601743783752</v>
      </c>
      <c r="E79" s="1123">
        <v>17.151471528324848</v>
      </c>
      <c r="F79" s="1123">
        <v>17.441681337209584</v>
      </c>
      <c r="G79" s="1123">
        <v>17.596145970173346</v>
      </c>
      <c r="H79" s="1123">
        <v>17.58229154859497</v>
      </c>
      <c r="I79" s="1123">
        <v>17.473607961902253</v>
      </c>
      <c r="J79" s="1123">
        <v>17.745415184958308</v>
      </c>
      <c r="K79" s="1123">
        <v>17.917423676180199</v>
      </c>
      <c r="L79" s="1123">
        <v>18.257266130505986</v>
      </c>
      <c r="M79" s="1123">
        <v>18.40932900588896</v>
      </c>
      <c r="N79" s="1123">
        <v>18.635690716208011</v>
      </c>
      <c r="O79" s="1123">
        <v>18.796738098353359</v>
      </c>
      <c r="P79" s="1123">
        <v>18.716382432526942</v>
      </c>
      <c r="Q79" s="1123">
        <v>18.666573121392837</v>
      </c>
      <c r="R79" s="1123">
        <v>18.679263117500557</v>
      </c>
      <c r="S79" s="1123">
        <v>18.555236348037692</v>
      </c>
      <c r="T79" s="1123">
        <v>18.530909610337773</v>
      </c>
      <c r="U79" s="1123">
        <v>17.912016280992734</v>
      </c>
      <c r="V79" s="1123">
        <v>17.957073733144625</v>
      </c>
      <c r="W79" s="1123">
        <v>17.504576363273468</v>
      </c>
      <c r="X79" s="1123">
        <v>16.823267961755363</v>
      </c>
      <c r="Y79" s="1123">
        <v>16.689738595384902</v>
      </c>
      <c r="Z79" s="1123">
        <v>16.308745052749657</v>
      </c>
      <c r="AA79" s="1123">
        <v>15.0446031255102</v>
      </c>
      <c r="AB79" s="1123">
        <v>14.931019424241365</v>
      </c>
      <c r="AC79" s="1123">
        <v>14.989876027880163</v>
      </c>
      <c r="AD79" s="1123">
        <v>14.678581357833652</v>
      </c>
      <c r="AE79" s="1123">
        <v>15.190494719930108</v>
      </c>
      <c r="AF79" s="1123">
        <v>14.677791798295388</v>
      </c>
      <c r="AG79" s="1124">
        <v>14.48816021487999</v>
      </c>
    </row>
    <row r="80" spans="1:34">
      <c r="A80" s="1122" t="s">
        <v>307</v>
      </c>
      <c r="B80" s="1123">
        <v>92.781245575765197</v>
      </c>
      <c r="C80" s="1123">
        <v>102.37606451748582</v>
      </c>
      <c r="D80" s="1123">
        <v>98.58685620867746</v>
      </c>
      <c r="E80" s="1123">
        <v>95.019047536761775</v>
      </c>
      <c r="F80" s="1123">
        <v>88.642422817147988</v>
      </c>
      <c r="G80" s="1123">
        <v>88.567218264381623</v>
      </c>
      <c r="H80" s="1123">
        <v>98.477370956217598</v>
      </c>
      <c r="I80" s="1123">
        <v>93.624493818320985</v>
      </c>
      <c r="J80" s="1123">
        <v>98.267816913202466</v>
      </c>
      <c r="K80" s="1123">
        <v>100.01359435587369</v>
      </c>
      <c r="L80" s="1123">
        <v>96.355284033865573</v>
      </c>
      <c r="M80" s="1123">
        <v>101.91083332450609</v>
      </c>
      <c r="N80" s="1123">
        <v>97.575634851393573</v>
      </c>
      <c r="O80" s="1123">
        <v>102.98978203717097</v>
      </c>
      <c r="P80" s="1123">
        <v>107.65680262186596</v>
      </c>
      <c r="Q80" s="1123">
        <v>106.5022248289591</v>
      </c>
      <c r="R80" s="1123">
        <v>101.92281579396426</v>
      </c>
      <c r="S80" s="1123">
        <v>94.634756158633451</v>
      </c>
      <c r="T80" s="1123">
        <v>101.76743112899123</v>
      </c>
      <c r="U80" s="1123">
        <v>103.7252016137158</v>
      </c>
      <c r="V80" s="1123">
        <v>102.30152277306507</v>
      </c>
      <c r="W80" s="1123">
        <v>88.320074586297295</v>
      </c>
      <c r="X80" s="1123">
        <v>94.608839558383295</v>
      </c>
      <c r="Y80" s="1123">
        <v>97.055357948417338</v>
      </c>
      <c r="Z80" s="1123">
        <v>81.082450534425277</v>
      </c>
      <c r="AA80" s="1123">
        <v>84.128631907761672</v>
      </c>
      <c r="AB80" s="1123">
        <v>84.043148069362942</v>
      </c>
      <c r="AC80" s="1123">
        <v>83.431376427980126</v>
      </c>
      <c r="AD80" s="1123">
        <v>78.31267875814649</v>
      </c>
      <c r="AE80" s="1123">
        <v>75.405463946803337</v>
      </c>
      <c r="AF80" s="1123">
        <v>70.984029149304973</v>
      </c>
      <c r="AG80" s="1124">
        <v>74.88515148452187</v>
      </c>
    </row>
    <row r="81" spans="1:34">
      <c r="A81" s="1122" t="s">
        <v>71</v>
      </c>
      <c r="B81" s="1123">
        <v>91.485900276232755</v>
      </c>
      <c r="C81" s="1123">
        <v>91.054013836930409</v>
      </c>
      <c r="D81" s="1123">
        <v>89.92626044805219</v>
      </c>
      <c r="E81" s="1123">
        <v>89.032512038188855</v>
      </c>
      <c r="F81" s="1123">
        <v>88.469397825159859</v>
      </c>
      <c r="G81" s="1123">
        <v>89.292886459405025</v>
      </c>
      <c r="H81" s="1123">
        <v>90.038461517482929</v>
      </c>
      <c r="I81" s="1123">
        <v>90.304891442437849</v>
      </c>
      <c r="J81" s="1123">
        <v>90.51091687515418</v>
      </c>
      <c r="K81" s="1123">
        <v>91.014462813832552</v>
      </c>
      <c r="L81" s="1123">
        <v>93.023283972527835</v>
      </c>
      <c r="M81" s="1123">
        <v>92.619801101484043</v>
      </c>
      <c r="N81" s="1123">
        <v>90.890354246658475</v>
      </c>
      <c r="O81" s="1123">
        <v>88.050280524422107</v>
      </c>
      <c r="P81" s="1123">
        <v>89.055457198958266</v>
      </c>
      <c r="Q81" s="1123">
        <v>87.705192543861017</v>
      </c>
      <c r="R81" s="1123">
        <v>87.043412406169679</v>
      </c>
      <c r="S81" s="1123">
        <v>87.754347817210757</v>
      </c>
      <c r="T81" s="1123">
        <v>88.900735321333286</v>
      </c>
      <c r="U81" s="1123">
        <v>88.113147097409822</v>
      </c>
      <c r="V81" s="1123">
        <v>86.535336925190805</v>
      </c>
      <c r="W81" s="1123">
        <v>85.695001577649819</v>
      </c>
      <c r="X81" s="1123">
        <v>85.047460268949436</v>
      </c>
      <c r="Y81" s="1123">
        <v>85.278655069865209</v>
      </c>
      <c r="Z81" s="1123">
        <v>87.208147934426876</v>
      </c>
      <c r="AA81" s="1123">
        <v>86.911335982010371</v>
      </c>
      <c r="AB81" s="1123">
        <v>84.940036800294649</v>
      </c>
      <c r="AC81" s="1123">
        <v>84.873615073790972</v>
      </c>
      <c r="AD81" s="1123">
        <v>83.671749905076993</v>
      </c>
      <c r="AE81" s="1123">
        <v>82.471109058555598</v>
      </c>
      <c r="AF81" s="1123">
        <v>80.883493520573751</v>
      </c>
      <c r="AG81" s="1124">
        <v>81.20604010107968</v>
      </c>
    </row>
    <row r="82" spans="1:34">
      <c r="A82" s="1125" t="s">
        <v>118</v>
      </c>
      <c r="B82" s="378">
        <v>123.71407623173214</v>
      </c>
      <c r="C82" s="378">
        <v>127.03018067235703</v>
      </c>
      <c r="D82" s="378">
        <v>129.72219267264535</v>
      </c>
      <c r="E82" s="378">
        <v>130.69115312071278</v>
      </c>
      <c r="F82" s="378">
        <v>132.29761052686337</v>
      </c>
      <c r="G82" s="378">
        <v>133.76032366923147</v>
      </c>
      <c r="H82" s="378">
        <v>134.14445999429262</v>
      </c>
      <c r="I82" s="378">
        <v>136.83567214925918</v>
      </c>
      <c r="J82" s="378">
        <v>140.54484035465381</v>
      </c>
      <c r="K82" s="378">
        <v>143.1140517724302</v>
      </c>
      <c r="L82" s="378">
        <v>143.38360954959535</v>
      </c>
      <c r="M82" s="378">
        <v>146.86966731830216</v>
      </c>
      <c r="N82" s="378">
        <v>148.60333167284998</v>
      </c>
      <c r="O82" s="378">
        <v>147.00336492695052</v>
      </c>
      <c r="P82" s="378">
        <v>147.54864531278656</v>
      </c>
      <c r="Q82" s="378">
        <v>145.06150000781335</v>
      </c>
      <c r="R82" s="378">
        <v>145.05215977493208</v>
      </c>
      <c r="S82" s="378">
        <v>144.13418602239926</v>
      </c>
      <c r="T82" s="378">
        <v>138.50863269527258</v>
      </c>
      <c r="U82" s="378">
        <v>136.89956451742231</v>
      </c>
      <c r="V82" s="378">
        <v>138.04906161112325</v>
      </c>
      <c r="W82" s="378">
        <v>139.1710839786337</v>
      </c>
      <c r="X82" s="378">
        <v>137.55350686979645</v>
      </c>
      <c r="Y82" s="378">
        <v>136.80337368104321</v>
      </c>
      <c r="Z82" s="378">
        <v>136.7912419754187</v>
      </c>
      <c r="AA82" s="378">
        <v>138.1690609903921</v>
      </c>
      <c r="AB82" s="378">
        <v>138.33277809353552</v>
      </c>
      <c r="AC82" s="378">
        <v>138.65963245134151</v>
      </c>
      <c r="AD82" s="378">
        <v>135.68760861775388</v>
      </c>
      <c r="AE82" s="378">
        <v>135.43723739558095</v>
      </c>
      <c r="AF82" s="378">
        <v>113.07659257849386</v>
      </c>
      <c r="AG82" s="1126">
        <v>126.02720658280325</v>
      </c>
    </row>
    <row r="83" spans="1:34">
      <c r="A83" s="1127" t="s">
        <v>308</v>
      </c>
      <c r="B83" s="1123">
        <v>115.93530200919605</v>
      </c>
      <c r="C83" s="1123">
        <v>118.99776812496094</v>
      </c>
      <c r="D83" s="1123">
        <v>121.93494112264918</v>
      </c>
      <c r="E83" s="1123">
        <v>122.80509877128587</v>
      </c>
      <c r="F83" s="1123">
        <v>124.37310916930119</v>
      </c>
      <c r="G83" s="1123">
        <v>125.26664695701163</v>
      </c>
      <c r="H83" s="1123">
        <v>125.14136595039587</v>
      </c>
      <c r="I83" s="1123">
        <v>127.64807378426678</v>
      </c>
      <c r="J83" s="1123">
        <v>131.10862220453461</v>
      </c>
      <c r="K83" s="1123">
        <v>133.34983967857261</v>
      </c>
      <c r="L83" s="1123">
        <v>133.55775213159947</v>
      </c>
      <c r="M83" s="1123">
        <v>137.27944231345688</v>
      </c>
      <c r="N83" s="1123">
        <v>139.13352297941074</v>
      </c>
      <c r="O83" s="1123">
        <v>138.00864282683395</v>
      </c>
      <c r="P83" s="1123">
        <v>138.62405317113036</v>
      </c>
      <c r="Q83" s="1123">
        <v>136.44259870039198</v>
      </c>
      <c r="R83" s="1123">
        <v>136.81975166241625</v>
      </c>
      <c r="S83" s="1123">
        <v>136.06633662434908</v>
      </c>
      <c r="T83" s="1123">
        <v>130.50293860701328</v>
      </c>
      <c r="U83" s="1123">
        <v>128.93906762812571</v>
      </c>
      <c r="V83" s="1123">
        <v>130.18547974316687</v>
      </c>
      <c r="W83" s="1123">
        <v>131.18885730567226</v>
      </c>
      <c r="X83" s="1123">
        <v>129.49923773212868</v>
      </c>
      <c r="Y83" s="1123">
        <v>128.94165147639603</v>
      </c>
      <c r="Z83" s="1123">
        <v>129.19753893645557</v>
      </c>
      <c r="AA83" s="1123">
        <v>130.59358637731555</v>
      </c>
      <c r="AB83" s="1123">
        <v>130.6924645287128</v>
      </c>
      <c r="AC83" s="1123">
        <v>130.70397534379293</v>
      </c>
      <c r="AD83" s="1123">
        <v>127.58688999049537</v>
      </c>
      <c r="AE83" s="1123">
        <v>127.24159004004339</v>
      </c>
      <c r="AF83" s="1123">
        <v>106.88471031118725</v>
      </c>
      <c r="AG83" s="1124">
        <v>119.64895843263012</v>
      </c>
    </row>
    <row r="84" spans="1:34">
      <c r="A84" s="1128" t="s">
        <v>309</v>
      </c>
      <c r="B84" s="1129">
        <v>67.692134154392448</v>
      </c>
      <c r="C84" s="1129">
        <v>68.745807916575515</v>
      </c>
      <c r="D84" s="1129">
        <v>70.467171307116175</v>
      </c>
      <c r="E84" s="1129">
        <v>71.101659077545278</v>
      </c>
      <c r="F84" s="1129">
        <v>71.660832829598078</v>
      </c>
      <c r="G84" s="1129">
        <v>72.609861420478822</v>
      </c>
      <c r="H84" s="1129">
        <v>72.403997618224153</v>
      </c>
      <c r="I84" s="1129">
        <v>72.902641337339858</v>
      </c>
      <c r="J84" s="1129">
        <v>75.002157169428116</v>
      </c>
      <c r="K84" s="1129">
        <v>75.870718193105731</v>
      </c>
      <c r="L84" s="1129">
        <v>76.189639013139157</v>
      </c>
      <c r="M84" s="1129">
        <v>79.082412360297496</v>
      </c>
      <c r="N84" s="1129">
        <v>80.202159891405984</v>
      </c>
      <c r="O84" s="1129">
        <v>80.081295923259518</v>
      </c>
      <c r="P84" s="1129">
        <v>79.648991655698055</v>
      </c>
      <c r="Q84" s="1129">
        <v>78.094558338480709</v>
      </c>
      <c r="R84" s="1129">
        <v>78.173621325368842</v>
      </c>
      <c r="S84" s="1129">
        <v>77.905525307135974</v>
      </c>
      <c r="T84" s="1129">
        <v>75.208675860811397</v>
      </c>
      <c r="U84" s="1129">
        <v>75.313488368963959</v>
      </c>
      <c r="V84" s="1129">
        <v>75.444603240454441</v>
      </c>
      <c r="W84" s="1129">
        <v>75.148653032920606</v>
      </c>
      <c r="X84" s="1129">
        <v>74.65137211089403</v>
      </c>
      <c r="Y84" s="1129">
        <v>74.169754622668606</v>
      </c>
      <c r="Z84" s="1129">
        <v>74.860553955348081</v>
      </c>
      <c r="AA84" s="1129">
        <v>75.165417664570114</v>
      </c>
      <c r="AB84" s="1129">
        <v>75.763112266166473</v>
      </c>
      <c r="AC84" s="1129">
        <v>74.622357511618489</v>
      </c>
      <c r="AD84" s="1129">
        <v>72.45958939265671</v>
      </c>
      <c r="AE84" s="1129">
        <v>72.585593409284186</v>
      </c>
      <c r="AF84" s="1129">
        <v>58.729197275689558</v>
      </c>
      <c r="AG84" s="1130">
        <v>66.353842919378238</v>
      </c>
      <c r="AH84" s="1053"/>
    </row>
    <row r="85" spans="1:34">
      <c r="A85" s="1128" t="s">
        <v>310</v>
      </c>
      <c r="B85" s="1129">
        <v>18.4726869680803</v>
      </c>
      <c r="C85" s="1129">
        <v>19.440096096480573</v>
      </c>
      <c r="D85" s="1129">
        <v>19.732533770813856</v>
      </c>
      <c r="E85" s="1129">
        <v>20.10473739401905</v>
      </c>
      <c r="F85" s="1129">
        <v>20.393632855312667</v>
      </c>
      <c r="G85" s="1129">
        <v>20.16107035902451</v>
      </c>
      <c r="H85" s="1129">
        <v>20.299357882123907</v>
      </c>
      <c r="I85" s="1129">
        <v>21.009501146828832</v>
      </c>
      <c r="J85" s="1129">
        <v>21.46957553415319</v>
      </c>
      <c r="K85" s="1129">
        <v>21.592422726809495</v>
      </c>
      <c r="L85" s="1129">
        <v>20.969648759249672</v>
      </c>
      <c r="M85" s="1129">
        <v>21.419799027121499</v>
      </c>
      <c r="N85" s="1129">
        <v>21.614110363842137</v>
      </c>
      <c r="O85" s="1129">
        <v>21.419372833494357</v>
      </c>
      <c r="P85" s="1129">
        <v>21.08686770322204</v>
      </c>
      <c r="Q85" s="1129">
        <v>20.708936503712373</v>
      </c>
      <c r="R85" s="1129">
        <v>20.761558304065307</v>
      </c>
      <c r="S85" s="1129">
        <v>20.383665049088776</v>
      </c>
      <c r="T85" s="1129">
        <v>19.277171631940107</v>
      </c>
      <c r="U85" s="1129">
        <v>19.353752697985829</v>
      </c>
      <c r="V85" s="1129">
        <v>19.950437741715486</v>
      </c>
      <c r="W85" s="1129">
        <v>20.353523688803975</v>
      </c>
      <c r="X85" s="1129">
        <v>20.147935559541228</v>
      </c>
      <c r="Y85" s="1129">
        <v>20.277954705620754</v>
      </c>
      <c r="Z85" s="1129">
        <v>20.005390352949991</v>
      </c>
      <c r="AA85" s="1129">
        <v>20.54998291173338</v>
      </c>
      <c r="AB85" s="1129">
        <v>20.065211652403804</v>
      </c>
      <c r="AC85" s="1129">
        <v>20.382593595555665</v>
      </c>
      <c r="AD85" s="1129">
        <v>19.920916617837062</v>
      </c>
      <c r="AE85" s="1129">
        <v>19.827837017381103</v>
      </c>
      <c r="AF85" s="1129">
        <v>16.583170715624043</v>
      </c>
      <c r="AG85" s="1130">
        <v>18.389456251486543</v>
      </c>
      <c r="AH85" s="1053"/>
    </row>
    <row r="86" spans="1:34">
      <c r="A86" s="1128" t="s">
        <v>311</v>
      </c>
      <c r="B86" s="1129">
        <v>29.117050391574573</v>
      </c>
      <c r="C86" s="1129">
        <v>30.153391312000409</v>
      </c>
      <c r="D86" s="1129">
        <v>31.052294751081178</v>
      </c>
      <c r="E86" s="1129">
        <v>30.735601462049164</v>
      </c>
      <c r="F86" s="1129">
        <v>31.553510865143302</v>
      </c>
      <c r="G86" s="1129">
        <v>31.817692079633808</v>
      </c>
      <c r="H86" s="1129">
        <v>31.751969964164346</v>
      </c>
      <c r="I86" s="1129">
        <v>32.906049133418009</v>
      </c>
      <c r="J86" s="1129">
        <v>33.620569993458275</v>
      </c>
      <c r="K86" s="1129">
        <v>34.842756920974679</v>
      </c>
      <c r="L86" s="1129">
        <v>35.272830639772749</v>
      </c>
      <c r="M86" s="1129">
        <v>35.573022885755485</v>
      </c>
      <c r="N86" s="1129">
        <v>36.020424882767216</v>
      </c>
      <c r="O86" s="1129">
        <v>35.231987631450032</v>
      </c>
      <c r="P86" s="1129">
        <v>36.556941758622358</v>
      </c>
      <c r="Q86" s="1129">
        <v>36.301547284121398</v>
      </c>
      <c r="R86" s="1129">
        <v>36.570688851523464</v>
      </c>
      <c r="S86" s="1129">
        <v>36.457797893193181</v>
      </c>
      <c r="T86" s="1129">
        <v>34.678139273023191</v>
      </c>
      <c r="U86" s="1129">
        <v>32.876250983799117</v>
      </c>
      <c r="V86" s="1129">
        <v>33.41224177992207</v>
      </c>
      <c r="W86" s="1129">
        <v>34.29250147569725</v>
      </c>
      <c r="X86" s="1129">
        <v>33.316637040868585</v>
      </c>
      <c r="Y86" s="1129">
        <v>33.116493177170554</v>
      </c>
      <c r="Z86" s="1129">
        <v>32.959884253878776</v>
      </c>
      <c r="AA86" s="1129">
        <v>33.504054404360566</v>
      </c>
      <c r="AB86" s="1129">
        <v>33.486281325027669</v>
      </c>
      <c r="AC86" s="1129">
        <v>34.325424328045614</v>
      </c>
      <c r="AD86" s="1129">
        <v>33.832478333900227</v>
      </c>
      <c r="AE86" s="1129">
        <v>33.45363638733766</v>
      </c>
      <c r="AF86" s="1129">
        <v>30.404037919339892</v>
      </c>
      <c r="AG86" s="1130">
        <v>33.522657648199996</v>
      </c>
      <c r="AH86" s="1053"/>
    </row>
    <row r="87" spans="1:34">
      <c r="A87" s="1128" t="s">
        <v>312</v>
      </c>
      <c r="B87" s="1129">
        <v>0.65343049514873908</v>
      </c>
      <c r="C87" s="1129">
        <v>0.65847279990443786</v>
      </c>
      <c r="D87" s="1129">
        <v>0.68294129363796996</v>
      </c>
      <c r="E87" s="1129">
        <v>0.86310083767235346</v>
      </c>
      <c r="F87" s="1129">
        <v>0.76513261924715392</v>
      </c>
      <c r="G87" s="1129">
        <v>0.67802309787449311</v>
      </c>
      <c r="H87" s="1129">
        <v>0.68604048588345334</v>
      </c>
      <c r="I87" s="1129">
        <v>0.82988216668007142</v>
      </c>
      <c r="J87" s="1129">
        <v>1.0163195074950127</v>
      </c>
      <c r="K87" s="1129">
        <v>1.043941837682719</v>
      </c>
      <c r="L87" s="1129">
        <v>1.1256337194378958</v>
      </c>
      <c r="M87" s="1129">
        <v>1.2042080402823767</v>
      </c>
      <c r="N87" s="1129">
        <v>1.2968278413953696</v>
      </c>
      <c r="O87" s="1129">
        <v>1.2759864386300452</v>
      </c>
      <c r="P87" s="1129">
        <v>1.3312520535878669</v>
      </c>
      <c r="Q87" s="1129">
        <v>1.3375565740774937</v>
      </c>
      <c r="R87" s="1129">
        <v>1.3138831814586205</v>
      </c>
      <c r="S87" s="1129">
        <v>1.3193483749311228</v>
      </c>
      <c r="T87" s="1129">
        <v>1.3389518412385981</v>
      </c>
      <c r="U87" s="1129">
        <v>1.395575577376801</v>
      </c>
      <c r="V87" s="1129">
        <v>1.3781969810748644</v>
      </c>
      <c r="W87" s="1129">
        <v>1.3941791082504598</v>
      </c>
      <c r="X87" s="1129">
        <v>1.3832930208248295</v>
      </c>
      <c r="Y87" s="1129">
        <v>1.3774489709361208</v>
      </c>
      <c r="Z87" s="1129">
        <v>1.371710374278706</v>
      </c>
      <c r="AA87" s="1129">
        <v>1.3741313966514803</v>
      </c>
      <c r="AB87" s="1129">
        <v>1.3778592851148972</v>
      </c>
      <c r="AC87" s="1129">
        <v>1.3735999085731445</v>
      </c>
      <c r="AD87" s="1129">
        <v>1.3739056461013686</v>
      </c>
      <c r="AE87" s="1129">
        <v>1.3745232260404217</v>
      </c>
      <c r="AF87" s="1129">
        <v>1.1683044005337553</v>
      </c>
      <c r="AG87" s="1130">
        <v>1.3830016135653693</v>
      </c>
      <c r="AH87" s="1053"/>
    </row>
    <row r="88" spans="1:34">
      <c r="A88" s="1127" t="s">
        <v>313</v>
      </c>
      <c r="B88" s="1123">
        <v>1.0949178027572364</v>
      </c>
      <c r="C88" s="1123">
        <v>1.0605994835663384</v>
      </c>
      <c r="D88" s="1123">
        <v>1.0099391076178688</v>
      </c>
      <c r="E88" s="1123">
        <v>0.93449327892041756</v>
      </c>
      <c r="F88" s="1123">
        <v>0.86776321382700383</v>
      </c>
      <c r="G88" s="1123">
        <v>0.82908701283408659</v>
      </c>
      <c r="H88" s="1123">
        <v>0.8029397220219735</v>
      </c>
      <c r="I88" s="1123">
        <v>0.79531342886844048</v>
      </c>
      <c r="J88" s="1123">
        <v>0.75690959548814918</v>
      </c>
      <c r="K88" s="1123">
        <v>0.76492544790434869</v>
      </c>
      <c r="L88" s="1123">
        <v>0.78300785036495568</v>
      </c>
      <c r="M88" s="1123">
        <v>0.74914190594878838</v>
      </c>
      <c r="N88" s="1123">
        <v>0.77495702493367913</v>
      </c>
      <c r="O88" s="1123">
        <v>0.74599205823774939</v>
      </c>
      <c r="P88" s="1123">
        <v>0.73847920809980727</v>
      </c>
      <c r="Q88" s="1123">
        <v>0.67374758465297457</v>
      </c>
      <c r="R88" s="1123">
        <v>0.65270893046450895</v>
      </c>
      <c r="S88" s="1123">
        <v>0.61806526335248779</v>
      </c>
      <c r="T88" s="1123">
        <v>0.62914652913054503</v>
      </c>
      <c r="U88" s="1123">
        <v>0.57848682860765654</v>
      </c>
      <c r="V88" s="1123">
        <v>0.5538338110140828</v>
      </c>
      <c r="W88" s="1123">
        <v>0.56752972037661453</v>
      </c>
      <c r="X88" s="1123">
        <v>0.55650876144795292</v>
      </c>
      <c r="Y88" s="1123">
        <v>0.55209867414804759</v>
      </c>
      <c r="Z88" s="1123">
        <v>0.47647068969781875</v>
      </c>
      <c r="AA88" s="1123">
        <v>0.47237576079572774</v>
      </c>
      <c r="AB88" s="1123">
        <v>0.44673511397698018</v>
      </c>
      <c r="AC88" s="1123">
        <v>0.4678076109847954</v>
      </c>
      <c r="AD88" s="1123">
        <v>0.42107830222791115</v>
      </c>
      <c r="AE88" s="1123">
        <v>0.41946079465007874</v>
      </c>
      <c r="AF88" s="1123">
        <v>0.3572940947048836</v>
      </c>
      <c r="AG88" s="1124">
        <v>0.35954536660197334</v>
      </c>
    </row>
    <row r="89" spans="1:34">
      <c r="A89" s="1127" t="s">
        <v>314</v>
      </c>
      <c r="B89" s="1123">
        <v>0.12799061778070339</v>
      </c>
      <c r="C89" s="1123">
        <v>0.14138979078191866</v>
      </c>
      <c r="D89" s="1123">
        <v>0.14810537454562533</v>
      </c>
      <c r="E89" s="1123">
        <v>9.5603221519853163E-2</v>
      </c>
      <c r="F89" s="1123">
        <v>9.7213287850946462E-2</v>
      </c>
      <c r="G89" s="1123">
        <v>9.6482312857441382E-2</v>
      </c>
      <c r="H89" s="1123">
        <v>9.8253348500773524E-2</v>
      </c>
      <c r="I89" s="1123">
        <v>9.4155928665758018E-2</v>
      </c>
      <c r="J89" s="1123">
        <v>0.10347695685609357</v>
      </c>
      <c r="K89" s="1123">
        <v>0.12255804906205411</v>
      </c>
      <c r="L89" s="1123">
        <v>0.12312060970495779</v>
      </c>
      <c r="M89" s="1123">
        <v>0.10647211312871102</v>
      </c>
      <c r="N89" s="1123">
        <v>0.11516307796408815</v>
      </c>
      <c r="O89" s="1123">
        <v>0.11829156667839651</v>
      </c>
      <c r="P89" s="1123">
        <v>0.12206307127728634</v>
      </c>
      <c r="Q89" s="1123">
        <v>0.13563015765638589</v>
      </c>
      <c r="R89" s="1123">
        <v>0.13538635069904886</v>
      </c>
      <c r="S89" s="1123">
        <v>0.12723435714356718</v>
      </c>
      <c r="T89" s="1123">
        <v>0.12973775316396144</v>
      </c>
      <c r="U89" s="1123">
        <v>0.13825392512863782</v>
      </c>
      <c r="V89" s="1123">
        <v>0.14459568483608412</v>
      </c>
      <c r="W89" s="1123">
        <v>0.14102458849439484</v>
      </c>
      <c r="X89" s="1123">
        <v>0.13296503542445592</v>
      </c>
      <c r="Y89" s="1123">
        <v>0.13274793776948368</v>
      </c>
      <c r="Z89" s="1123">
        <v>0.12759248703434203</v>
      </c>
      <c r="AA89" s="1123">
        <v>0.12185652311160132</v>
      </c>
      <c r="AB89" s="1123">
        <v>0.1099867250264244</v>
      </c>
      <c r="AC89" s="1123">
        <v>0.10387795313554821</v>
      </c>
      <c r="AD89" s="1123">
        <v>0.11006022264678669</v>
      </c>
      <c r="AE89" s="1123">
        <v>0.11402701648773479</v>
      </c>
      <c r="AF89" s="1123">
        <v>0.12265875406260562</v>
      </c>
      <c r="AG89" s="1124">
        <v>0.12660762503165304</v>
      </c>
    </row>
    <row r="90" spans="1:34">
      <c r="A90" s="1127" t="s">
        <v>329</v>
      </c>
      <c r="B90" s="1123">
        <v>1.7219927695284267</v>
      </c>
      <c r="C90" s="1123">
        <v>1.8785735917402833</v>
      </c>
      <c r="D90" s="1123">
        <v>1.7130328612721926</v>
      </c>
      <c r="E90" s="1123">
        <v>1.9166492240065403</v>
      </c>
      <c r="F90" s="1123">
        <v>1.8257353968533625</v>
      </c>
      <c r="G90" s="1123">
        <v>1.7704089950375077</v>
      </c>
      <c r="H90" s="1123">
        <v>1.7347104466287242</v>
      </c>
      <c r="I90" s="1123">
        <v>1.7688786855797587</v>
      </c>
      <c r="J90" s="1123">
        <v>1.8035115333717424</v>
      </c>
      <c r="K90" s="1123">
        <v>1.9247002815704715</v>
      </c>
      <c r="L90" s="1123">
        <v>1.8620462321157536</v>
      </c>
      <c r="M90" s="1123">
        <v>1.9906375808624688</v>
      </c>
      <c r="N90" s="1123">
        <v>1.9653609256851321</v>
      </c>
      <c r="O90" s="1123">
        <v>2.0158543390334041</v>
      </c>
      <c r="P90" s="1123">
        <v>1.8721115600576461</v>
      </c>
      <c r="Q90" s="1123">
        <v>1.8420668656624164</v>
      </c>
      <c r="R90" s="1123">
        <v>1.7161831479233314</v>
      </c>
      <c r="S90" s="1123">
        <v>1.6570848677760899</v>
      </c>
      <c r="T90" s="1123">
        <v>1.5938602340258614</v>
      </c>
      <c r="U90" s="1123">
        <v>1.6347779787714862</v>
      </c>
      <c r="V90" s="1123">
        <v>1.5969921892203198</v>
      </c>
      <c r="W90" s="1123">
        <v>1.6702985998416213</v>
      </c>
      <c r="X90" s="1123">
        <v>1.6838057462333829</v>
      </c>
      <c r="Y90" s="1123">
        <v>1.5524856209280951</v>
      </c>
      <c r="Z90" s="1123">
        <v>1.5440458276906455</v>
      </c>
      <c r="AA90" s="1123">
        <v>1.5435550623095435</v>
      </c>
      <c r="AB90" s="1123">
        <v>1.4952533892884274</v>
      </c>
      <c r="AC90" s="1123">
        <v>1.6438880729238061</v>
      </c>
      <c r="AD90" s="1123">
        <v>1.5902744439908127</v>
      </c>
      <c r="AE90" s="1123">
        <v>1.5959299037296057</v>
      </c>
      <c r="AF90" s="1123">
        <v>1.6017840310111553</v>
      </c>
      <c r="AG90" s="1124">
        <v>1.5923573994390554</v>
      </c>
    </row>
    <row r="91" spans="1:34">
      <c r="A91" s="1127" t="s">
        <v>330</v>
      </c>
      <c r="B91" s="1123">
        <v>4.1694599588445849</v>
      </c>
      <c r="C91" s="1123">
        <v>4.2683829125085211</v>
      </c>
      <c r="D91" s="1123">
        <v>4.2132425606059112</v>
      </c>
      <c r="E91" s="1123">
        <v>4.2033736197495291</v>
      </c>
      <c r="F91" s="1123">
        <v>4.3822494603463404</v>
      </c>
      <c r="G91" s="1123">
        <v>5.0084564544461525</v>
      </c>
      <c r="H91" s="1123">
        <v>5.5586317667529199</v>
      </c>
      <c r="I91" s="1123">
        <v>5.6976697916181989</v>
      </c>
      <c r="J91" s="1123">
        <v>5.8849711272145298</v>
      </c>
      <c r="K91" s="1123">
        <v>6.0431522902653532</v>
      </c>
      <c r="L91" s="1123">
        <v>6.2123774814447499</v>
      </c>
      <c r="M91" s="1123">
        <v>5.8387300047453339</v>
      </c>
      <c r="N91" s="1123">
        <v>5.6429390300861018</v>
      </c>
      <c r="O91" s="1123">
        <v>5.1272296903770984</v>
      </c>
      <c r="P91" s="1123">
        <v>5.1816131664216227</v>
      </c>
      <c r="Q91" s="1123">
        <v>5.0074987021151047</v>
      </c>
      <c r="R91" s="1123">
        <v>4.7731919824529276</v>
      </c>
      <c r="S91" s="1123">
        <v>4.6938539904966365</v>
      </c>
      <c r="T91" s="1123">
        <v>4.7133576721881782</v>
      </c>
      <c r="U91" s="1123">
        <v>4.6540351362164198</v>
      </c>
      <c r="V91" s="1123">
        <v>4.6018828730134729</v>
      </c>
      <c r="W91" s="1123">
        <v>4.649542562421467</v>
      </c>
      <c r="X91" s="1123">
        <v>4.6716281651237894</v>
      </c>
      <c r="Y91" s="1123">
        <v>4.6069214453749252</v>
      </c>
      <c r="Z91" s="1123">
        <v>4.4240526689567181</v>
      </c>
      <c r="AA91" s="1123">
        <v>4.4140582224606559</v>
      </c>
      <c r="AB91" s="1123">
        <v>4.5573531967203245</v>
      </c>
      <c r="AC91" s="1123">
        <v>4.7103036543468493</v>
      </c>
      <c r="AD91" s="1123">
        <v>4.9483897353031709</v>
      </c>
      <c r="AE91" s="1123">
        <v>5.0222004091614414</v>
      </c>
      <c r="AF91" s="1123">
        <v>3.076572295491967</v>
      </c>
      <c r="AG91" s="1124">
        <v>3.2675810704464081</v>
      </c>
    </row>
    <row r="92" spans="1:34">
      <c r="A92" s="1127" t="s">
        <v>315</v>
      </c>
      <c r="B92" s="1123">
        <v>0.66441307362513269</v>
      </c>
      <c r="C92" s="1123">
        <v>0.68346676879902923</v>
      </c>
      <c r="D92" s="1123">
        <v>0.70293164595456503</v>
      </c>
      <c r="E92" s="1123">
        <v>0.73593500523056976</v>
      </c>
      <c r="F92" s="1123">
        <v>0.75153999868453036</v>
      </c>
      <c r="G92" s="1123">
        <v>0.78924193704465029</v>
      </c>
      <c r="H92" s="1123">
        <v>0.80855875999235061</v>
      </c>
      <c r="I92" s="1123">
        <v>0.83158053026023204</v>
      </c>
      <c r="J92" s="1123">
        <v>0.88734893718868935</v>
      </c>
      <c r="K92" s="1123">
        <v>0.90887602505536458</v>
      </c>
      <c r="L92" s="1123">
        <v>0.84530524436546417</v>
      </c>
      <c r="M92" s="1123">
        <v>0.90524340015998039</v>
      </c>
      <c r="N92" s="1123">
        <v>0.97138863477023374</v>
      </c>
      <c r="O92" s="1123">
        <v>0.98735444578992948</v>
      </c>
      <c r="P92" s="1123">
        <v>1.0103251357998344</v>
      </c>
      <c r="Q92" s="1123">
        <v>0.95995799733448572</v>
      </c>
      <c r="R92" s="1123">
        <v>0.95493770097601449</v>
      </c>
      <c r="S92" s="1123">
        <v>0.97161091928139487</v>
      </c>
      <c r="T92" s="1123">
        <v>0.93959189975077317</v>
      </c>
      <c r="U92" s="1123">
        <v>0.9549430205723809</v>
      </c>
      <c r="V92" s="1123">
        <v>0.96627730987241955</v>
      </c>
      <c r="W92" s="1123">
        <v>0.95383120182735937</v>
      </c>
      <c r="X92" s="1123">
        <v>1.0093614294381805</v>
      </c>
      <c r="Y92" s="1123">
        <v>1.0174685264266259</v>
      </c>
      <c r="Z92" s="1123">
        <v>1.0215413655836059</v>
      </c>
      <c r="AA92" s="1123">
        <v>1.023629044399029</v>
      </c>
      <c r="AB92" s="1123">
        <v>1.0309851398105714</v>
      </c>
      <c r="AC92" s="1123">
        <v>1.0297798161575751</v>
      </c>
      <c r="AD92" s="1123">
        <v>1.0309159230898379</v>
      </c>
      <c r="AE92" s="1123">
        <v>1.0440292315086996</v>
      </c>
      <c r="AF92" s="1123">
        <v>1.033573092036002</v>
      </c>
      <c r="AG92" s="1124">
        <v>1.0321566886540254</v>
      </c>
    </row>
    <row r="93" spans="1:34">
      <c r="A93" s="1131" t="s">
        <v>317</v>
      </c>
      <c r="B93" s="1132">
        <v>8.6913193550076998E-2</v>
      </c>
      <c r="C93" s="1132">
        <v>8.313657926516535E-2</v>
      </c>
      <c r="D93" s="1132">
        <v>9.2458593361964631E-2</v>
      </c>
      <c r="E93" s="1132">
        <v>6.798027665730802E-2</v>
      </c>
      <c r="F93" s="1132">
        <v>7.599276904251831E-2</v>
      </c>
      <c r="G93" s="1132">
        <v>8.3138783180225814E-2</v>
      </c>
      <c r="H93" s="1132">
        <v>7.8160227964792481E-2</v>
      </c>
      <c r="I93" s="1132">
        <v>7.5842608655605576E-2</v>
      </c>
      <c r="J93" s="1132">
        <v>8.2559178325776042E-2</v>
      </c>
      <c r="K93" s="1132">
        <v>8.1289463373460352E-2</v>
      </c>
      <c r="L93" s="1132">
        <v>9.2752023999525743E-2</v>
      </c>
      <c r="M93" s="1132">
        <v>9.2460195672454837E-2</v>
      </c>
      <c r="N93" s="1132">
        <v>8.9667061839834708E-2</v>
      </c>
      <c r="O93" s="1132">
        <v>8.4376262935546772E-2</v>
      </c>
      <c r="P93" s="1132">
        <v>9.2407287738478047E-2</v>
      </c>
      <c r="Q93" s="1132">
        <v>9.4008753008853155E-2</v>
      </c>
      <c r="R93" s="1132">
        <v>9.6332230592860682E-2</v>
      </c>
      <c r="S93" s="1132">
        <v>9.2023377733905898E-2</v>
      </c>
      <c r="T93" s="1132">
        <v>8.7740074286662514E-2</v>
      </c>
      <c r="U93" s="1132">
        <v>7.6310122926337487E-2</v>
      </c>
      <c r="V93" s="1132">
        <v>8.7782976941268367E-2</v>
      </c>
      <c r="W93" s="1132">
        <v>8.0465231562790451E-2</v>
      </c>
      <c r="X93" s="1132">
        <v>7.7200474701186503E-2</v>
      </c>
      <c r="Y93" s="1132">
        <v>7.9110248929410973E-2</v>
      </c>
      <c r="Z93" s="1132">
        <v>7.8198330670769686E-2</v>
      </c>
      <c r="AA93" s="1132">
        <v>7.577182990222095E-2</v>
      </c>
      <c r="AB93" s="1132">
        <v>7.0319478753271214E-2</v>
      </c>
      <c r="AC93" s="1132">
        <v>7.2116473031758499E-2</v>
      </c>
      <c r="AD93" s="1132">
        <v>6.4770980506052345E-2</v>
      </c>
      <c r="AE93" s="1132">
        <v>6.694945002143772E-2</v>
      </c>
      <c r="AF93" s="1132">
        <v>6.4632832936970169E-2</v>
      </c>
      <c r="AG93" s="1133">
        <v>6.6545596174084232E-2</v>
      </c>
      <c r="AH93" s="1053"/>
    </row>
    <row r="94" spans="1:34">
      <c r="A94" s="1131" t="s">
        <v>318</v>
      </c>
      <c r="B94" s="1132">
        <v>7.9541242546316511</v>
      </c>
      <c r="C94" s="1132">
        <v>8.2558502488521324</v>
      </c>
      <c r="D94" s="1132">
        <v>7.9931323804934165</v>
      </c>
      <c r="E94" s="1132">
        <v>7.7551995101375715</v>
      </c>
      <c r="F94" s="1132">
        <v>6.9034234803572572</v>
      </c>
      <c r="G94" s="1132">
        <v>7.1154276361111846</v>
      </c>
      <c r="H94" s="1132">
        <v>7.4813792108571437</v>
      </c>
      <c r="I94" s="1132">
        <v>8.2177889147247019</v>
      </c>
      <c r="J94" s="1132">
        <v>9.0681514806218448</v>
      </c>
      <c r="K94" s="1132">
        <v>9.1716967905355116</v>
      </c>
      <c r="L94" s="1132">
        <v>9.4711465985434113</v>
      </c>
      <c r="M94" s="1132">
        <v>8.0127707271003388</v>
      </c>
      <c r="N94" s="1132">
        <v>7.76024942382801</v>
      </c>
      <c r="O94" s="1132">
        <v>8.4183863742154248</v>
      </c>
      <c r="P94" s="1132">
        <v>9.6087006971854994</v>
      </c>
      <c r="Q94" s="1132">
        <v>8.7772723642861585</v>
      </c>
      <c r="R94" s="1132">
        <v>9.1286004563278151</v>
      </c>
      <c r="S94" s="1132">
        <v>9.3758405313162392</v>
      </c>
      <c r="T94" s="1132">
        <v>8.1565262790214508</v>
      </c>
      <c r="U94" s="1132">
        <v>8.1623693120943006</v>
      </c>
      <c r="V94" s="1132">
        <v>7.9129310464286879</v>
      </c>
      <c r="W94" s="1132">
        <v>8.4901937447412585</v>
      </c>
      <c r="X94" s="1132">
        <v>8.0213606498496244</v>
      </c>
      <c r="Y94" s="1132">
        <v>7.3101894836732404</v>
      </c>
      <c r="Z94" s="1132">
        <v>6.2233410033257206</v>
      </c>
      <c r="AA94" s="1132">
        <v>5.5351444151236215</v>
      </c>
      <c r="AB94" s="1132">
        <v>5.255472624828295</v>
      </c>
      <c r="AC94" s="1132">
        <v>5.5682788804915093</v>
      </c>
      <c r="AD94" s="1132">
        <v>6.2895899517984821</v>
      </c>
      <c r="AE94" s="1132">
        <v>5.522349757206781</v>
      </c>
      <c r="AF94" s="1132">
        <v>3.0942041718053948</v>
      </c>
      <c r="AG94" s="1133">
        <v>3.0868604033195561</v>
      </c>
      <c r="AH94" s="1053"/>
    </row>
    <row r="95" spans="1:34">
      <c r="A95" s="1131" t="s">
        <v>319</v>
      </c>
      <c r="B95" s="1132">
        <v>8.8804554710003085</v>
      </c>
      <c r="C95" s="1132">
        <v>8.5339717696949773</v>
      </c>
      <c r="D95" s="1132">
        <v>9.9848995254877391</v>
      </c>
      <c r="E95" s="1132">
        <v>10.304224105817099</v>
      </c>
      <c r="F95" s="1132">
        <v>10.699327030001911</v>
      </c>
      <c r="G95" s="1132">
        <v>10.750431653820904</v>
      </c>
      <c r="H95" s="1132">
        <v>11.459451549012639</v>
      </c>
      <c r="I95" s="1132">
        <v>11.802737653774209</v>
      </c>
      <c r="J95" s="1132">
        <v>12.542846391870366</v>
      </c>
      <c r="K95" s="1132">
        <v>13.876110976458556</v>
      </c>
      <c r="L95" s="1132">
        <v>14.366936653075856</v>
      </c>
      <c r="M95" s="1132">
        <v>14.469990899760855</v>
      </c>
      <c r="N95" s="1132">
        <v>14.56986824857062</v>
      </c>
      <c r="O95" s="1132">
        <v>14.732548419861548</v>
      </c>
      <c r="P95" s="1132">
        <v>15.749663450670235</v>
      </c>
      <c r="Q95" s="1132">
        <v>15.988781783592721</v>
      </c>
      <c r="R95" s="1132">
        <v>16.858097641610488</v>
      </c>
      <c r="S95" s="1132">
        <v>17.49205594338903</v>
      </c>
      <c r="T95" s="1132">
        <v>17.704305874533375</v>
      </c>
      <c r="U95" s="1132">
        <v>16.2648764228632</v>
      </c>
      <c r="V95" s="1132">
        <v>16.345945246349864</v>
      </c>
      <c r="W95" s="1132">
        <v>17.194495883327097</v>
      </c>
      <c r="X95" s="1132">
        <v>16.762805982540122</v>
      </c>
      <c r="Y95" s="1132">
        <v>16.653037331739945</v>
      </c>
      <c r="Z95" s="1132">
        <v>16.838164318946237</v>
      </c>
      <c r="AA95" s="1132">
        <v>17.80545542784045</v>
      </c>
      <c r="AB95" s="1132">
        <v>17.504671768371015</v>
      </c>
      <c r="AC95" s="1132">
        <v>17.782128071611037</v>
      </c>
      <c r="AD95" s="1132">
        <v>18.337864526757908</v>
      </c>
      <c r="AE95" s="1132">
        <v>19.208118601629838</v>
      </c>
      <c r="AF95" s="1132">
        <v>8.1118744715038424</v>
      </c>
      <c r="AG95" s="1133">
        <v>8.787624567910294</v>
      </c>
      <c r="AH95" s="1053"/>
    </row>
    <row r="96" spans="1:34">
      <c r="A96" s="1131" t="s">
        <v>320</v>
      </c>
      <c r="B96" s="1132">
        <v>6.6780000000000019E-4</v>
      </c>
      <c r="C96" s="1132">
        <v>1.1412899999999999E-3</v>
      </c>
      <c r="D96" s="1132">
        <v>9.756000000000004E-4</v>
      </c>
      <c r="E96" s="1132">
        <v>9.3739499999999994E-4</v>
      </c>
      <c r="F96" s="1132">
        <v>8.6202000000000013E-4</v>
      </c>
      <c r="G96" s="1132">
        <v>1.3300650000000003E-3</v>
      </c>
      <c r="H96" s="1132">
        <v>1.4490899999999994E-3</v>
      </c>
      <c r="I96" s="1132">
        <v>1.7677349999999999E-3</v>
      </c>
      <c r="J96" s="1132">
        <v>1.5145650000000003E-3</v>
      </c>
      <c r="K96" s="1132">
        <v>1.3842000000000001E-3</v>
      </c>
      <c r="L96" s="1132">
        <v>1.9543949999999994E-3</v>
      </c>
      <c r="M96" s="1132">
        <v>1.3231799999999998E-3</v>
      </c>
      <c r="N96" s="1132">
        <v>1.8962999999999999E-3</v>
      </c>
      <c r="O96" s="1132">
        <v>8.123850000000001E-4</v>
      </c>
      <c r="P96" s="1132">
        <v>6.4178999999999983E-4</v>
      </c>
      <c r="Q96" s="1132">
        <v>1.0696499999999999E-3</v>
      </c>
      <c r="R96" s="1132">
        <v>1.0696499999999999E-3</v>
      </c>
      <c r="S96" s="1132">
        <v>1.2835799999999999E-3</v>
      </c>
      <c r="T96" s="1132">
        <v>1.2835799999999999E-3</v>
      </c>
      <c r="U96" s="1132">
        <v>1.4975099999999996E-3</v>
      </c>
      <c r="V96" s="1132">
        <v>1.2835799999999999E-3</v>
      </c>
      <c r="W96" s="1132">
        <v>1.2164400000000001E-3</v>
      </c>
      <c r="X96" s="1132">
        <v>1.6994474999999999E-3</v>
      </c>
      <c r="Y96" s="1132">
        <v>1.0576575E-3</v>
      </c>
      <c r="Z96" s="1132">
        <v>1.6323075000000003E-3</v>
      </c>
      <c r="AA96" s="1132">
        <v>1.6692075E-3</v>
      </c>
      <c r="AB96" s="1132">
        <v>1.7545950000000005E-3</v>
      </c>
      <c r="AC96" s="1132">
        <v>1.5958125000000002E-3</v>
      </c>
      <c r="AD96" s="1132">
        <v>1.6140600000000001E-3</v>
      </c>
      <c r="AE96" s="1132">
        <v>1.1310525E-3</v>
      </c>
      <c r="AF96" s="1132">
        <v>1.4179119077922077E-3</v>
      </c>
      <c r="AG96" s="1133">
        <v>1.4179119077922077E-3</v>
      </c>
      <c r="AH96" s="1053"/>
    </row>
    <row r="97" spans="1:34">
      <c r="A97" s="1125" t="s">
        <v>334</v>
      </c>
      <c r="B97" s="378">
        <v>544.08640504911136</v>
      </c>
      <c r="C97" s="378">
        <v>570.96202802198331</v>
      </c>
      <c r="D97" s="378">
        <v>558.76148139002271</v>
      </c>
      <c r="E97" s="378">
        <v>538.60700659237546</v>
      </c>
      <c r="F97" s="378">
        <v>531.22591024468784</v>
      </c>
      <c r="G97" s="378">
        <v>536.47553370364858</v>
      </c>
      <c r="H97" s="378">
        <v>553.48594359310732</v>
      </c>
      <c r="I97" s="378">
        <v>545.92267050468763</v>
      </c>
      <c r="J97" s="378">
        <v>560.38615043782738</v>
      </c>
      <c r="K97" s="378">
        <v>554.86711994159293</v>
      </c>
      <c r="L97" s="378">
        <v>549.00516597447381</v>
      </c>
      <c r="M97" s="378">
        <v>554.19313177749177</v>
      </c>
      <c r="N97" s="378">
        <v>548.60974198328927</v>
      </c>
      <c r="O97" s="378">
        <v>551.64616316215961</v>
      </c>
      <c r="P97" s="378">
        <v>550.620674277538</v>
      </c>
      <c r="Q97" s="378">
        <v>551.39112523150402</v>
      </c>
      <c r="R97" s="378">
        <v>540.90781148848509</v>
      </c>
      <c r="S97" s="378">
        <v>531.57397496341878</v>
      </c>
      <c r="T97" s="378">
        <v>526.06065166725898</v>
      </c>
      <c r="U97" s="378">
        <v>503.43502484599219</v>
      </c>
      <c r="V97" s="378">
        <v>507.46801065307488</v>
      </c>
      <c r="W97" s="378">
        <v>483.26382111423629</v>
      </c>
      <c r="X97" s="378">
        <v>484.76589626947816</v>
      </c>
      <c r="Y97" s="378">
        <v>485.60533033086381</v>
      </c>
      <c r="Z97" s="378">
        <v>454.61367943939564</v>
      </c>
      <c r="AA97" s="378">
        <v>457.92374571373017</v>
      </c>
      <c r="AB97" s="378">
        <v>459.32885856765546</v>
      </c>
      <c r="AC97" s="378">
        <v>462.59121677460359</v>
      </c>
      <c r="AD97" s="378">
        <v>443.32135981431082</v>
      </c>
      <c r="AE97" s="378">
        <v>434.53977351930041</v>
      </c>
      <c r="AF97" s="378">
        <v>392.96256817549704</v>
      </c>
      <c r="AG97" s="1126">
        <v>418.20181853754207</v>
      </c>
    </row>
    <row r="98" spans="1:34">
      <c r="A98" s="1131" t="s">
        <v>120</v>
      </c>
      <c r="B98" s="213">
        <v>0.22737946598861483</v>
      </c>
      <c r="C98" s="213">
        <v>0.22248446383104498</v>
      </c>
      <c r="D98" s="213">
        <v>0.23216022756246074</v>
      </c>
      <c r="E98" s="213">
        <v>0.24264658929626864</v>
      </c>
      <c r="F98" s="213">
        <v>0.24904208920443244</v>
      </c>
      <c r="G98" s="213">
        <v>0.24933163819381418</v>
      </c>
      <c r="H98" s="213">
        <v>0.2423629028832362</v>
      </c>
      <c r="I98" s="213">
        <v>0.25065028353330532</v>
      </c>
      <c r="J98" s="213">
        <v>0.25079998898053907</v>
      </c>
      <c r="K98" s="213">
        <v>0.25792490963871645</v>
      </c>
      <c r="L98" s="213">
        <v>0.26116987313788231</v>
      </c>
      <c r="M98" s="213">
        <v>0.26501531487270441</v>
      </c>
      <c r="N98" s="213">
        <v>0.27087257170394263</v>
      </c>
      <c r="O98" s="213">
        <v>0.26648126053174059</v>
      </c>
      <c r="P98" s="213">
        <v>0.26796786282386353</v>
      </c>
      <c r="Q98" s="213">
        <v>0.26308276170913819</v>
      </c>
      <c r="R98" s="213">
        <v>0.26816429101989397</v>
      </c>
      <c r="S98" s="213">
        <v>0.27114605456807422</v>
      </c>
      <c r="T98" s="213">
        <v>0.26329403702081355</v>
      </c>
      <c r="U98" s="213">
        <v>0.27193094989626876</v>
      </c>
      <c r="V98" s="213">
        <v>0.27203500262699126</v>
      </c>
      <c r="W98" s="213">
        <v>0.28798159079600488</v>
      </c>
      <c r="X98" s="213">
        <v>0.28375244201034178</v>
      </c>
      <c r="Y98" s="213">
        <v>0.28171719941342732</v>
      </c>
      <c r="Z98" s="213">
        <v>0.30089556949562551</v>
      </c>
      <c r="AA98" s="213">
        <v>0.30172940862684183</v>
      </c>
      <c r="AB98" s="213">
        <v>0.30116282814213863</v>
      </c>
      <c r="AC98" s="213">
        <v>0.29974549326323041</v>
      </c>
      <c r="AD98" s="213">
        <v>0.30607054141173767</v>
      </c>
      <c r="AE98" s="213">
        <v>0.3116797256524676</v>
      </c>
      <c r="AF98" s="213">
        <v>0.2877541062078815</v>
      </c>
      <c r="AG98" s="1134">
        <v>0.30135499415933253</v>
      </c>
    </row>
    <row r="99" spans="1:34">
      <c r="A99" s="1131" t="s">
        <v>121</v>
      </c>
      <c r="B99" s="213">
        <v>0.93712296563597619</v>
      </c>
      <c r="C99" s="213">
        <v>0.93676768383008358</v>
      </c>
      <c r="D99" s="213">
        <v>0.9399697816575816</v>
      </c>
      <c r="E99" s="213">
        <v>0.93965885095418078</v>
      </c>
      <c r="F99" s="213">
        <v>0.94010094871703609</v>
      </c>
      <c r="G99" s="213">
        <v>0.93650077631971507</v>
      </c>
      <c r="H99" s="213">
        <v>0.93288508489817767</v>
      </c>
      <c r="I99" s="213">
        <v>0.93285670161381129</v>
      </c>
      <c r="J99" s="213">
        <v>0.9328597326923731</v>
      </c>
      <c r="K99" s="213">
        <v>0.93177321183398576</v>
      </c>
      <c r="L99" s="213">
        <v>0.93147154372203755</v>
      </c>
      <c r="M99" s="213">
        <v>0.93470248023330138</v>
      </c>
      <c r="N99" s="213">
        <v>0.93627458693667109</v>
      </c>
      <c r="O99" s="213">
        <v>0.93881281489994284</v>
      </c>
      <c r="P99" s="213">
        <v>0.93951423869235073</v>
      </c>
      <c r="Q99" s="213">
        <v>0.94058450169785135</v>
      </c>
      <c r="R99" s="213">
        <v>0.94324518762568232</v>
      </c>
      <c r="S99" s="213">
        <v>0.94402542782739696</v>
      </c>
      <c r="T99" s="213">
        <v>0.94220075722014873</v>
      </c>
      <c r="U99" s="213">
        <v>0.94185155433212853</v>
      </c>
      <c r="V99" s="213">
        <v>0.94303777384515897</v>
      </c>
      <c r="W99" s="213">
        <v>0.94264450311972192</v>
      </c>
      <c r="X99" s="213">
        <v>0.94144628282511422</v>
      </c>
      <c r="Y99" s="213">
        <v>0.9425326876588821</v>
      </c>
      <c r="Z99" s="213">
        <v>0.94448692087810926</v>
      </c>
      <c r="AA99" s="213">
        <v>0.94517242457337591</v>
      </c>
      <c r="AB99" s="213">
        <v>0.94476859591689377</v>
      </c>
      <c r="AC99" s="213">
        <v>0.94262456226876001</v>
      </c>
      <c r="AD99" s="213">
        <v>0.94029875896715753</v>
      </c>
      <c r="AE99" s="213">
        <v>0.93948748872069832</v>
      </c>
      <c r="AF99" s="213">
        <v>0.9452416974537996</v>
      </c>
      <c r="AG99" s="1134">
        <v>0.94938991093179204</v>
      </c>
    </row>
    <row r="100" spans="1:34">
      <c r="A100" s="1122" t="s">
        <v>331</v>
      </c>
      <c r="B100" s="1135">
        <v>-23.986190046063701</v>
      </c>
      <c r="C100" s="1135">
        <v>-24.071181145849895</v>
      </c>
      <c r="D100" s="1135">
        <v>-21.9332138068158</v>
      </c>
      <c r="E100" s="1135">
        <v>-24.996386104902008</v>
      </c>
      <c r="F100" s="1135">
        <v>-22.537161548489774</v>
      </c>
      <c r="G100" s="1135">
        <v>-24.879274305130188</v>
      </c>
      <c r="H100" s="1135">
        <v>-31.267071291138553</v>
      </c>
      <c r="I100" s="1135">
        <v>-31.529240771838616</v>
      </c>
      <c r="J100" s="1135">
        <v>-33.439549498973676</v>
      </c>
      <c r="K100" s="1135">
        <v>-36.731880206966039</v>
      </c>
      <c r="L100" s="1135">
        <v>-19.709218603289848</v>
      </c>
      <c r="M100" s="1135">
        <v>-31.656774086533176</v>
      </c>
      <c r="N100" s="1135">
        <v>-40.527332216787649</v>
      </c>
      <c r="O100" s="1135">
        <v>-43.386732090741106</v>
      </c>
      <c r="P100" s="1135">
        <v>-46.630143313459556</v>
      </c>
      <c r="Q100" s="1135">
        <v>-47.311183942900193</v>
      </c>
      <c r="R100" s="1135">
        <v>-49.000555290624597</v>
      </c>
      <c r="S100" s="1135">
        <v>-48.361692795002647</v>
      </c>
      <c r="T100" s="1135">
        <v>-48.153352120266284</v>
      </c>
      <c r="U100" s="1135">
        <v>-37.607627699103865</v>
      </c>
      <c r="V100" s="1135">
        <v>-38.355036077780753</v>
      </c>
      <c r="W100" s="1135">
        <v>-38.457382985368305</v>
      </c>
      <c r="X100" s="1135">
        <v>-40.99396644668272</v>
      </c>
      <c r="Y100" s="1135">
        <v>-44.590905861443034</v>
      </c>
      <c r="Z100" s="1135">
        <v>-38.414379419303287</v>
      </c>
      <c r="AA100" s="1135">
        <v>-34.577330206352947</v>
      </c>
      <c r="AB100" s="1135">
        <v>-25.565058119573557</v>
      </c>
      <c r="AC100" s="1135">
        <v>-16.742818931941656</v>
      </c>
      <c r="AD100" s="1135">
        <v>-14.091453048033967</v>
      </c>
      <c r="AE100" s="1135">
        <v>-12.288159303901027</v>
      </c>
      <c r="AF100" s="1135">
        <v>-14.005484117910383</v>
      </c>
      <c r="AG100" s="1136">
        <v>-13.837646681756132</v>
      </c>
    </row>
    <row r="101" spans="1:34">
      <c r="A101" s="1137" t="s">
        <v>336</v>
      </c>
      <c r="B101" s="1138">
        <v>520.10021500304765</v>
      </c>
      <c r="C101" s="1138">
        <v>546.89084687613342</v>
      </c>
      <c r="D101" s="1138">
        <v>536.82826758320687</v>
      </c>
      <c r="E101" s="1138">
        <v>513.6106204874734</v>
      </c>
      <c r="F101" s="1138">
        <v>508.68874869619805</v>
      </c>
      <c r="G101" s="1138">
        <v>511.59625939851838</v>
      </c>
      <c r="H101" s="1138">
        <v>522.21887230196876</v>
      </c>
      <c r="I101" s="1138">
        <v>514.39342973284897</v>
      </c>
      <c r="J101" s="1138">
        <v>526.94660093885375</v>
      </c>
      <c r="K101" s="1138">
        <v>518.13523973462691</v>
      </c>
      <c r="L101" s="1138">
        <v>529.29594737118396</v>
      </c>
      <c r="M101" s="1138">
        <v>522.53635769095854</v>
      </c>
      <c r="N101" s="1138">
        <v>508.0824097665016</v>
      </c>
      <c r="O101" s="1138">
        <v>508.25943107141848</v>
      </c>
      <c r="P101" s="1138">
        <v>503.99053096407846</v>
      </c>
      <c r="Q101" s="1138">
        <v>504.07994128860383</v>
      </c>
      <c r="R101" s="1138">
        <v>491.90725619786048</v>
      </c>
      <c r="S101" s="1138">
        <v>483.21228216841615</v>
      </c>
      <c r="T101" s="1138">
        <v>477.9072995469927</v>
      </c>
      <c r="U101" s="1138">
        <v>465.8273971468883</v>
      </c>
      <c r="V101" s="1138">
        <v>469.11297457529412</v>
      </c>
      <c r="W101" s="1138">
        <v>444.80643812886797</v>
      </c>
      <c r="X101" s="1138">
        <v>443.77192982279541</v>
      </c>
      <c r="Y101" s="1138">
        <v>441.01442446942076</v>
      </c>
      <c r="Z101" s="1138">
        <v>416.19930002009232</v>
      </c>
      <c r="AA101" s="1138">
        <v>423.34641550737723</v>
      </c>
      <c r="AB101" s="1138">
        <v>433.76380044808189</v>
      </c>
      <c r="AC101" s="1138">
        <v>445.84839784266194</v>
      </c>
      <c r="AD101" s="1138">
        <v>429.22990676627688</v>
      </c>
      <c r="AE101" s="1138">
        <v>422.2516142153994</v>
      </c>
      <c r="AF101" s="1138">
        <v>378.95708405758666</v>
      </c>
      <c r="AG101" s="1139">
        <v>404.36417185578591</v>
      </c>
    </row>
    <row r="102" spans="1:34">
      <c r="A102" s="1171"/>
      <c r="B102" s="1170"/>
      <c r="C102" s="1170"/>
      <c r="D102" s="1170"/>
      <c r="E102" s="1170"/>
      <c r="F102" s="1170"/>
      <c r="G102" s="1170"/>
      <c r="H102" s="1170"/>
      <c r="I102" s="1170"/>
      <c r="J102" s="1170"/>
      <c r="K102" s="1170"/>
      <c r="L102" s="1170"/>
      <c r="M102" s="1170"/>
      <c r="N102" s="1170"/>
      <c r="O102" s="1170"/>
      <c r="P102" s="1170"/>
      <c r="Q102" s="1170"/>
      <c r="R102" s="1170"/>
      <c r="S102" s="1170"/>
      <c r="T102" s="1170"/>
      <c r="U102" s="1170"/>
      <c r="V102" s="1170"/>
      <c r="W102" s="1170"/>
      <c r="X102" s="1170"/>
      <c r="Y102" s="1170"/>
      <c r="Z102" s="1170"/>
      <c r="AA102" s="1170"/>
      <c r="AB102" s="1170"/>
      <c r="AC102" s="1170"/>
      <c r="AD102" s="1170"/>
      <c r="AE102" s="1170"/>
      <c r="AF102" s="1170"/>
      <c r="AG102" s="1170"/>
    </row>
    <row r="103" spans="1:34" ht="22.5">
      <c r="A103" s="1141" t="s">
        <v>524</v>
      </c>
      <c r="B103" s="1170"/>
      <c r="C103" s="1170"/>
      <c r="D103" s="1170"/>
      <c r="E103" s="1170"/>
      <c r="F103" s="1170"/>
      <c r="G103" s="1170"/>
      <c r="H103" s="1170"/>
      <c r="I103" s="1170"/>
      <c r="J103" s="1170"/>
      <c r="K103" s="1170"/>
      <c r="L103" s="1170"/>
      <c r="M103" s="1170"/>
      <c r="N103" s="1170"/>
      <c r="O103" s="1170"/>
      <c r="P103" s="1170"/>
      <c r="Q103" s="1170"/>
      <c r="R103" s="1170"/>
      <c r="S103" s="1170"/>
      <c r="T103" s="1170"/>
      <c r="U103" s="1170"/>
      <c r="V103" s="1170"/>
      <c r="W103" s="1170"/>
      <c r="X103" s="1170"/>
      <c r="Y103" s="1170"/>
      <c r="Z103" s="1170"/>
      <c r="AA103" s="1170"/>
      <c r="AB103" s="1170"/>
      <c r="AC103" s="1170"/>
      <c r="AD103" s="1170"/>
      <c r="AE103" s="1170"/>
      <c r="AF103" s="1170"/>
      <c r="AG103" s="1170"/>
      <c r="AH103" s="1032"/>
    </row>
    <row r="104" spans="1:34">
      <c r="A104" s="1143" t="s">
        <v>321</v>
      </c>
      <c r="B104" s="1170"/>
      <c r="C104" s="1170"/>
      <c r="D104" s="1170"/>
      <c r="E104" s="1170"/>
      <c r="F104" s="1170"/>
      <c r="G104" s="1170"/>
      <c r="H104" s="1170"/>
      <c r="I104" s="1170"/>
      <c r="J104" s="1170"/>
      <c r="K104" s="1170"/>
      <c r="L104" s="1170"/>
      <c r="M104" s="1170"/>
      <c r="N104" s="1170"/>
      <c r="O104" s="1170"/>
      <c r="P104" s="1170"/>
      <c r="Q104" s="1170"/>
      <c r="R104" s="1170"/>
      <c r="S104" s="1170"/>
      <c r="T104" s="1170"/>
      <c r="U104" s="1170"/>
      <c r="V104" s="1170"/>
      <c r="W104" s="1170"/>
      <c r="X104" s="1170"/>
      <c r="Y104" s="1170"/>
      <c r="Z104" s="1170"/>
      <c r="AA104" s="1170"/>
      <c r="AB104" s="1170"/>
      <c r="AC104" s="1170"/>
      <c r="AD104" s="1170"/>
      <c r="AE104" s="1170"/>
      <c r="AF104" s="1170"/>
      <c r="AG104" s="1170"/>
      <c r="AH104" s="1032"/>
    </row>
    <row r="105" spans="1:34">
      <c r="A105" s="1144" t="s">
        <v>123</v>
      </c>
      <c r="B105" s="1170"/>
      <c r="C105" s="1170"/>
      <c r="D105" s="1170"/>
      <c r="E105" s="1170"/>
      <c r="F105" s="1170"/>
      <c r="G105" s="1170"/>
      <c r="H105" s="1170"/>
      <c r="I105" s="1170"/>
      <c r="J105" s="1170"/>
      <c r="K105" s="1170"/>
      <c r="L105" s="1170"/>
      <c r="M105" s="1170"/>
      <c r="N105" s="1170"/>
      <c r="O105" s="1170"/>
      <c r="P105" s="1170"/>
      <c r="Q105" s="1170"/>
      <c r="R105" s="1170"/>
      <c r="S105" s="1170"/>
      <c r="T105" s="1170"/>
      <c r="U105" s="1170"/>
      <c r="V105" s="1170"/>
      <c r="W105" s="1170"/>
      <c r="X105" s="1170"/>
      <c r="Y105" s="1170"/>
      <c r="Z105" s="1170"/>
      <c r="AA105" s="1170"/>
      <c r="AB105" s="1170"/>
      <c r="AC105" s="1170"/>
      <c r="AD105" s="1170"/>
      <c r="AE105" s="1170"/>
      <c r="AF105" s="1170"/>
      <c r="AG105" s="1170"/>
    </row>
    <row r="106" spans="1:34">
      <c r="A106" s="1144" t="s">
        <v>346</v>
      </c>
      <c r="B106" s="1145"/>
      <c r="C106" s="1145"/>
      <c r="D106" s="1145"/>
      <c r="E106" s="1145"/>
      <c r="F106" s="1145"/>
      <c r="G106" s="1145"/>
      <c r="H106" s="1145"/>
      <c r="I106" s="1145"/>
      <c r="J106" s="1145"/>
      <c r="K106" s="1145"/>
      <c r="L106" s="1145"/>
      <c r="M106" s="1145"/>
      <c r="N106" s="1145"/>
      <c r="O106" s="1145"/>
      <c r="P106" s="1145"/>
      <c r="Q106" s="1145"/>
      <c r="R106" s="1145"/>
      <c r="S106" s="1145"/>
      <c r="T106" s="1145"/>
      <c r="U106" s="1145"/>
      <c r="V106" s="1145"/>
      <c r="W106" s="1145"/>
      <c r="X106" s="1145"/>
      <c r="Y106" s="1145"/>
      <c r="Z106" s="1145"/>
      <c r="AA106" s="1110"/>
      <c r="AB106" s="1110"/>
      <c r="AC106" s="1110"/>
      <c r="AD106" s="1110"/>
      <c r="AE106" s="1110"/>
      <c r="AF106" s="1110"/>
    </row>
    <row r="107" spans="1:34">
      <c r="A107" s="1144" t="s">
        <v>316</v>
      </c>
      <c r="B107" s="1146"/>
      <c r="C107" s="1146"/>
      <c r="D107" s="1146"/>
      <c r="E107" s="1146"/>
      <c r="F107" s="1146"/>
      <c r="G107" s="1146"/>
      <c r="H107" s="1146"/>
      <c r="I107" s="1146"/>
      <c r="J107" s="1146"/>
      <c r="K107" s="1146"/>
      <c r="L107" s="1146"/>
      <c r="M107" s="1146"/>
      <c r="N107" s="1146"/>
      <c r="O107" s="1146"/>
      <c r="P107" s="1146"/>
      <c r="Q107" s="1146"/>
      <c r="R107" s="1146"/>
      <c r="S107" s="1146"/>
      <c r="T107" s="1146"/>
      <c r="U107" s="1146"/>
      <c r="V107" s="1146"/>
      <c r="W107" s="1146"/>
      <c r="X107" s="1146"/>
      <c r="Y107" s="1146"/>
      <c r="Z107" s="1146"/>
      <c r="AA107" s="1146"/>
      <c r="AB107" s="1110"/>
      <c r="AC107" s="1110"/>
      <c r="AD107" s="1110"/>
      <c r="AE107" s="1110"/>
      <c r="AF107" s="1110"/>
    </row>
    <row r="108" spans="1:34">
      <c r="A108" s="1074" t="s">
        <v>525</v>
      </c>
      <c r="B108" s="1111"/>
      <c r="C108" s="1111"/>
      <c r="D108" s="1111"/>
      <c r="E108" s="1111"/>
      <c r="F108" s="1111"/>
      <c r="G108" s="1111"/>
      <c r="H108" s="1111"/>
      <c r="I108" s="1111"/>
      <c r="J108" s="1111"/>
      <c r="K108" s="1111"/>
      <c r="L108" s="1111"/>
      <c r="M108" s="1111"/>
      <c r="N108" s="1111"/>
      <c r="O108" s="1111"/>
      <c r="P108" s="1111"/>
      <c r="Q108" s="1111"/>
      <c r="R108" s="1111"/>
      <c r="S108" s="1110"/>
      <c r="T108" s="1110"/>
      <c r="U108" s="1110"/>
      <c r="V108" s="1110"/>
      <c r="W108" s="1110"/>
      <c r="X108" s="1110"/>
      <c r="Y108" s="1110"/>
      <c r="Z108" s="1110"/>
      <c r="AA108" s="1110"/>
      <c r="AB108" s="1110"/>
      <c r="AC108" s="1110"/>
      <c r="AD108" s="1110"/>
      <c r="AE108" s="1110"/>
      <c r="AF108" s="1110"/>
    </row>
    <row r="109" spans="1:34">
      <c r="A109" s="1144"/>
      <c r="B109" s="1145"/>
      <c r="C109" s="1145"/>
      <c r="D109" s="1145"/>
      <c r="E109" s="1145"/>
      <c r="F109" s="1145"/>
      <c r="G109" s="1145"/>
      <c r="H109" s="1145"/>
      <c r="I109" s="1145"/>
      <c r="J109" s="1145"/>
      <c r="K109" s="1145"/>
      <c r="L109" s="1145"/>
      <c r="M109" s="1145"/>
      <c r="N109" s="1145"/>
      <c r="O109" s="1145"/>
      <c r="P109" s="1145"/>
      <c r="Q109" s="1145"/>
      <c r="R109" s="1145"/>
      <c r="S109" s="1145"/>
      <c r="T109" s="1145"/>
      <c r="U109" s="1145"/>
      <c r="V109" s="1145"/>
      <c r="W109" s="1145"/>
      <c r="X109" s="1145"/>
      <c r="Y109" s="1145"/>
      <c r="Z109" s="1145"/>
      <c r="AA109" s="1110"/>
      <c r="AB109" s="1110"/>
      <c r="AC109" s="1110"/>
      <c r="AD109" s="1110"/>
      <c r="AE109" s="1110"/>
      <c r="AF109" s="1110"/>
    </row>
    <row r="110" spans="1:34">
      <c r="A110" s="1110"/>
      <c r="B110" s="1111"/>
      <c r="C110" s="1111"/>
      <c r="D110" s="1111"/>
      <c r="E110" s="1111"/>
      <c r="F110" s="1111"/>
      <c r="G110" s="1111"/>
      <c r="H110" s="1111"/>
      <c r="I110" s="1111"/>
      <c r="J110" s="1111"/>
      <c r="K110" s="1111"/>
      <c r="L110" s="1111"/>
      <c r="M110" s="1111"/>
      <c r="N110" s="1111"/>
      <c r="O110" s="1111"/>
      <c r="P110" s="1111"/>
      <c r="Q110" s="1111"/>
      <c r="R110" s="1111"/>
      <c r="S110" s="1110"/>
      <c r="T110" s="1110"/>
      <c r="U110" s="1110"/>
      <c r="V110" s="1110"/>
      <c r="W110" s="1110"/>
      <c r="X110" s="1110"/>
      <c r="Y110" s="1110"/>
      <c r="Z110" s="1110"/>
      <c r="AA110" s="1110"/>
      <c r="AB110" s="1110"/>
      <c r="AC110" s="1110"/>
      <c r="AD110" s="1110"/>
      <c r="AE110" s="1110"/>
      <c r="AF110" s="1110"/>
    </row>
    <row r="111" spans="1:34" s="1032" customFormat="1" ht="14.25">
      <c r="A111" s="1172" t="s">
        <v>339</v>
      </c>
      <c r="B111" s="1111"/>
      <c r="C111" s="1111"/>
      <c r="D111" s="1111"/>
      <c r="E111" s="1111"/>
      <c r="F111" s="1111"/>
      <c r="G111" s="1111"/>
      <c r="H111" s="1111"/>
      <c r="I111" s="1111"/>
      <c r="J111" s="1111"/>
      <c r="K111" s="1111"/>
      <c r="L111" s="1111"/>
      <c r="M111" s="1111"/>
      <c r="N111" s="1111"/>
      <c r="O111" s="1111"/>
      <c r="P111" s="1111"/>
      <c r="Q111" s="1111"/>
      <c r="R111" s="1111"/>
      <c r="S111" s="1110"/>
      <c r="T111" s="1110"/>
      <c r="U111" s="1110"/>
      <c r="V111" s="1110"/>
      <c r="W111" s="1110"/>
      <c r="X111" s="1110"/>
      <c r="Y111" s="1110"/>
      <c r="Z111" s="1110"/>
      <c r="AA111" s="1110"/>
      <c r="AB111" s="1110"/>
      <c r="AC111" s="1110"/>
      <c r="AD111" s="1110"/>
      <c r="AE111" s="1110"/>
      <c r="AF111" s="1111"/>
      <c r="AG111" s="1111" t="s">
        <v>328</v>
      </c>
      <c r="AH111" s="1033"/>
    </row>
    <row r="112" spans="1:34">
      <c r="A112" s="1147"/>
      <c r="B112" s="1173">
        <v>1990</v>
      </c>
      <c r="C112" s="1174">
        <v>1991</v>
      </c>
      <c r="D112" s="1174">
        <v>1992</v>
      </c>
      <c r="E112" s="1174">
        <v>1993</v>
      </c>
      <c r="F112" s="1174">
        <v>1994</v>
      </c>
      <c r="G112" s="1174">
        <v>1995</v>
      </c>
      <c r="H112" s="1174">
        <v>1996</v>
      </c>
      <c r="I112" s="1174">
        <v>1997</v>
      </c>
      <c r="J112" s="1174">
        <v>1998</v>
      </c>
      <c r="K112" s="1174">
        <v>1999</v>
      </c>
      <c r="L112" s="1174">
        <v>2000</v>
      </c>
      <c r="M112" s="1174">
        <v>2001</v>
      </c>
      <c r="N112" s="1174">
        <v>2002</v>
      </c>
      <c r="O112" s="1174">
        <v>2003</v>
      </c>
      <c r="P112" s="1174">
        <v>2004</v>
      </c>
      <c r="Q112" s="1174">
        <v>2005</v>
      </c>
      <c r="R112" s="1174">
        <v>2006</v>
      </c>
      <c r="S112" s="1174">
        <v>2007</v>
      </c>
      <c r="T112" s="1174">
        <v>2008</v>
      </c>
      <c r="U112" s="1174">
        <v>2009</v>
      </c>
      <c r="V112" s="1174">
        <v>2010</v>
      </c>
      <c r="W112" s="1174">
        <v>2011</v>
      </c>
      <c r="X112" s="1174">
        <v>2012</v>
      </c>
      <c r="Y112" s="1174">
        <v>2013</v>
      </c>
      <c r="Z112" s="1174">
        <v>2014</v>
      </c>
      <c r="AA112" s="1174">
        <v>2015</v>
      </c>
      <c r="AB112" s="1175">
        <v>2016</v>
      </c>
      <c r="AC112" s="1174">
        <v>2017</v>
      </c>
      <c r="AD112" s="1174">
        <v>2018</v>
      </c>
      <c r="AE112" s="1176">
        <v>2019</v>
      </c>
      <c r="AF112" s="1174">
        <v>2020</v>
      </c>
      <c r="AG112" s="1177">
        <v>2021</v>
      </c>
    </row>
    <row r="113" spans="1:34">
      <c r="A113" s="1154" t="s">
        <v>118</v>
      </c>
      <c r="B113" s="1178">
        <v>0.97875510081658601</v>
      </c>
      <c r="C113" s="1179">
        <v>0.98206796614200498</v>
      </c>
      <c r="D113" s="1179">
        <v>0.9672153987917157</v>
      </c>
      <c r="E113" s="1179">
        <v>0.9311129286646519</v>
      </c>
      <c r="F113" s="1179">
        <v>0.86548694148247052</v>
      </c>
      <c r="G113" s="1179">
        <v>0.79561424465831865</v>
      </c>
      <c r="H113" s="1179">
        <v>0.73299326063433246</v>
      </c>
      <c r="I113" s="1179">
        <v>0.69541491557464274</v>
      </c>
      <c r="J113" s="1179">
        <v>0.67061305480021227</v>
      </c>
      <c r="K113" s="1179">
        <v>0.64634949839876887</v>
      </c>
      <c r="L113" s="1179">
        <v>0.59348117637969999</v>
      </c>
      <c r="M113" s="1179">
        <v>0.56734843815469005</v>
      </c>
      <c r="N113" s="1179">
        <v>0.52834276368670019</v>
      </c>
      <c r="O113" s="1179">
        <v>0.47836262611077773</v>
      </c>
      <c r="P113" s="1179">
        <v>0.44002407234478458</v>
      </c>
      <c r="Q113" s="1179">
        <v>0.39746282758046436</v>
      </c>
      <c r="R113" s="1179">
        <v>0.35539128458054164</v>
      </c>
      <c r="S113" s="1179">
        <v>0.31781017350546731</v>
      </c>
      <c r="T113" s="1179">
        <v>0.27691297865110925</v>
      </c>
      <c r="U113" s="1179">
        <v>0.24822778682098795</v>
      </c>
      <c r="V113" s="1179">
        <v>0.22501933098586835</v>
      </c>
      <c r="W113" s="1179">
        <v>0.21082134089624593</v>
      </c>
      <c r="X113" s="1179">
        <v>0.19340705021749757</v>
      </c>
      <c r="Y113" s="1179">
        <v>0.17946496015430533</v>
      </c>
      <c r="Z113" s="1179">
        <v>0.16880970581531782</v>
      </c>
      <c r="AA113" s="1179">
        <v>0.16512925084515062</v>
      </c>
      <c r="AB113" s="1179">
        <v>0.16134895717401757</v>
      </c>
      <c r="AC113" s="1179">
        <v>0.16103073019367112</v>
      </c>
      <c r="AD113" s="1179">
        <v>0.16091933659687924</v>
      </c>
      <c r="AE113" s="1179">
        <v>0.16649366513542424</v>
      </c>
      <c r="AF113" s="1179">
        <v>0.14482794162357612</v>
      </c>
      <c r="AG113" s="1180">
        <v>0.16473641611920442</v>
      </c>
    </row>
    <row r="114" spans="1:34">
      <c r="A114" s="1157" t="s">
        <v>334</v>
      </c>
      <c r="B114" s="1158">
        <v>69.160887685564347</v>
      </c>
      <c r="C114" s="378">
        <v>69.635134280578697</v>
      </c>
      <c r="D114" s="378">
        <v>69.725102070724304</v>
      </c>
      <c r="E114" s="378">
        <v>70.132025892369597</v>
      </c>
      <c r="F114" s="378">
        <v>70.008341088475433</v>
      </c>
      <c r="G114" s="378">
        <v>70.382891401414255</v>
      </c>
      <c r="H114" s="378">
        <v>69.469141672755839</v>
      </c>
      <c r="I114" s="378">
        <v>68.227259262175025</v>
      </c>
      <c r="J114" s="378">
        <v>68.27256236802387</v>
      </c>
      <c r="K114" s="378">
        <v>68.230621431521996</v>
      </c>
      <c r="L114" s="378">
        <v>68.602737988942579</v>
      </c>
      <c r="M114" s="378">
        <v>68.469112684498967</v>
      </c>
      <c r="N114" s="378">
        <v>66.886643263460186</v>
      </c>
      <c r="O114" s="378">
        <v>65.915608050286565</v>
      </c>
      <c r="P114" s="378">
        <v>64.547963432315228</v>
      </c>
      <c r="Q114" s="378">
        <v>63.631542532105968</v>
      </c>
      <c r="R114" s="378">
        <v>63.117289311490858</v>
      </c>
      <c r="S114" s="378">
        <v>62.829659260703657</v>
      </c>
      <c r="T114" s="378">
        <v>63.099525006276046</v>
      </c>
      <c r="U114" s="378">
        <v>61.973752261157301</v>
      </c>
      <c r="V114" s="378">
        <v>61.663316953056658</v>
      </c>
      <c r="W114" s="378">
        <v>60.47926296794455</v>
      </c>
      <c r="X114" s="378">
        <v>59.24334475540963</v>
      </c>
      <c r="Y114" s="378">
        <v>59.079337590736088</v>
      </c>
      <c r="Z114" s="378">
        <v>58.786533343461308</v>
      </c>
      <c r="AA114" s="378">
        <v>57.862105200362485</v>
      </c>
      <c r="AB114" s="378">
        <v>57.432208740445112</v>
      </c>
      <c r="AC114" s="378">
        <v>57.010639486160137</v>
      </c>
      <c r="AD114" s="378">
        <v>56.238674336289257</v>
      </c>
      <c r="AE114" s="378">
        <v>55.739695805502123</v>
      </c>
      <c r="AF114" s="378">
        <v>54.641714722103643</v>
      </c>
      <c r="AG114" s="379">
        <v>54.642763888672945</v>
      </c>
    </row>
    <row r="115" spans="1:34">
      <c r="A115" s="1156" t="s">
        <v>335</v>
      </c>
      <c r="B115" s="1166">
        <v>0.93262770810141438</v>
      </c>
      <c r="C115" s="1135">
        <v>0.99196079651757973</v>
      </c>
      <c r="D115" s="1135">
        <v>1.0251299617412502</v>
      </c>
      <c r="E115" s="1135">
        <v>1.0080470035926368</v>
      </c>
      <c r="F115" s="1135">
        <v>3.4465213607233691</v>
      </c>
      <c r="G115" s="1135">
        <v>3.6700375744630045</v>
      </c>
      <c r="H115" s="1135">
        <v>2.9240159194865916</v>
      </c>
      <c r="I115" s="1135">
        <v>2.4495212870293033</v>
      </c>
      <c r="J115" s="1135">
        <v>2.0837331178025877</v>
      </c>
      <c r="K115" s="1135">
        <v>1.8101826300504644</v>
      </c>
      <c r="L115" s="1135">
        <v>1.6927889700247205</v>
      </c>
      <c r="M115" s="1135">
        <v>1.4703273117764692</v>
      </c>
      <c r="N115" s="1135">
        <v>1.3282898842461242</v>
      </c>
      <c r="O115" s="1135">
        <v>1.3401912234825966</v>
      </c>
      <c r="P115" s="1135">
        <v>1.1930193982896047</v>
      </c>
      <c r="Q115" s="1135">
        <v>1.1888602626586844</v>
      </c>
      <c r="R115" s="1135">
        <v>1.1421298959661021</v>
      </c>
      <c r="S115" s="1135">
        <v>1.1352948866110812</v>
      </c>
      <c r="T115" s="1135">
        <v>1.0996773358113165</v>
      </c>
      <c r="U115" s="1135">
        <v>1.118372768624774</v>
      </c>
      <c r="V115" s="1135">
        <v>1.1298716197373981</v>
      </c>
      <c r="W115" s="1135">
        <v>1.1069226917742114</v>
      </c>
      <c r="X115" s="1135">
        <v>1.0893928578228793</v>
      </c>
      <c r="Y115" s="1135">
        <v>1.0342612000738316</v>
      </c>
      <c r="Z115" s="1135">
        <v>1.0776449914262631</v>
      </c>
      <c r="AA115" s="1135">
        <v>1.0777362425532198</v>
      </c>
      <c r="AB115" s="1135">
        <v>1.1001667800344663</v>
      </c>
      <c r="AC115" s="1135">
        <v>1.1254186271780142</v>
      </c>
      <c r="AD115" s="1135">
        <v>1.1153204591123089</v>
      </c>
      <c r="AE115" s="1135">
        <v>1.1375168338445578</v>
      </c>
      <c r="AF115" s="1135">
        <v>1.1056865136770422</v>
      </c>
      <c r="AG115" s="1181">
        <v>1.1158695269688104</v>
      </c>
    </row>
    <row r="116" spans="1:34">
      <c r="A116" s="1167" t="s">
        <v>336</v>
      </c>
      <c r="B116" s="1182">
        <v>70.093515393665754</v>
      </c>
      <c r="C116" s="1183">
        <v>70.627095077096286</v>
      </c>
      <c r="D116" s="1183">
        <v>70.750232032465547</v>
      </c>
      <c r="E116" s="1183">
        <v>71.140072895962234</v>
      </c>
      <c r="F116" s="1183">
        <v>73.454862449198799</v>
      </c>
      <c r="G116" s="1183">
        <v>74.052928975877251</v>
      </c>
      <c r="H116" s="1183">
        <v>72.393157592242417</v>
      </c>
      <c r="I116" s="1183">
        <v>70.676780549204324</v>
      </c>
      <c r="J116" s="1183">
        <v>70.35629548582645</v>
      </c>
      <c r="K116" s="1183">
        <v>70.040804061572459</v>
      </c>
      <c r="L116" s="1183">
        <v>70.295526958967301</v>
      </c>
      <c r="M116" s="1183">
        <v>69.939439996275439</v>
      </c>
      <c r="N116" s="1183">
        <v>68.214933147706304</v>
      </c>
      <c r="O116" s="1183">
        <v>67.255799273769171</v>
      </c>
      <c r="P116" s="1183">
        <v>65.740982830604835</v>
      </c>
      <c r="Q116" s="1183">
        <v>64.820402794764647</v>
      </c>
      <c r="R116" s="1183">
        <v>64.259419207456958</v>
      </c>
      <c r="S116" s="1183">
        <v>63.964954147314742</v>
      </c>
      <c r="T116" s="1183">
        <v>64.199202342087361</v>
      </c>
      <c r="U116" s="1183">
        <v>63.092125029782075</v>
      </c>
      <c r="V116" s="1183">
        <v>62.793188572794058</v>
      </c>
      <c r="W116" s="1183">
        <v>61.586185659718765</v>
      </c>
      <c r="X116" s="1183">
        <v>60.33273761323251</v>
      </c>
      <c r="Y116" s="1183">
        <v>60.113598790809917</v>
      </c>
      <c r="Z116" s="1183">
        <v>59.864178334887569</v>
      </c>
      <c r="AA116" s="1183">
        <v>58.939841442915707</v>
      </c>
      <c r="AB116" s="1183">
        <v>58.532375520479583</v>
      </c>
      <c r="AC116" s="1183">
        <v>58.136058113338152</v>
      </c>
      <c r="AD116" s="1183">
        <v>57.353994795401569</v>
      </c>
      <c r="AE116" s="1183">
        <v>56.877212639346681</v>
      </c>
      <c r="AF116" s="1183">
        <v>55.747401235780686</v>
      </c>
      <c r="AG116" s="1184">
        <v>55.758633415641761</v>
      </c>
    </row>
    <row r="117" spans="1:34" s="1187" customFormat="1">
      <c r="A117" s="1185"/>
      <c r="B117" s="1186"/>
      <c r="C117" s="1186"/>
      <c r="D117" s="1186"/>
      <c r="E117" s="1186"/>
      <c r="F117" s="1186"/>
      <c r="G117" s="1186"/>
      <c r="H117" s="1186"/>
      <c r="I117" s="1186"/>
      <c r="J117" s="1186"/>
      <c r="K117" s="1186"/>
      <c r="L117" s="1186"/>
      <c r="M117" s="1186"/>
      <c r="N117" s="1186"/>
      <c r="O117" s="1186"/>
      <c r="P117" s="1186"/>
      <c r="Q117" s="1186"/>
      <c r="R117" s="1186"/>
      <c r="S117" s="1186"/>
      <c r="T117" s="1186"/>
      <c r="U117" s="1186"/>
      <c r="V117" s="1186"/>
      <c r="W117" s="1186"/>
      <c r="X117" s="1186"/>
      <c r="Y117" s="1186"/>
      <c r="Z117" s="1186"/>
      <c r="AA117" s="1186"/>
      <c r="AB117" s="1186"/>
      <c r="AC117" s="1186"/>
      <c r="AD117" s="1186"/>
      <c r="AE117" s="1186"/>
      <c r="AF117" s="1186"/>
      <c r="AG117" s="1186"/>
    </row>
    <row r="118" spans="1:34" s="1187" customFormat="1" ht="22.5">
      <c r="A118" s="1141" t="s">
        <v>524</v>
      </c>
      <c r="B118" s="1188"/>
      <c r="C118" s="1188"/>
      <c r="D118" s="1188"/>
      <c r="E118" s="1188"/>
      <c r="F118" s="1188"/>
      <c r="G118" s="1188"/>
      <c r="H118" s="1188"/>
      <c r="I118" s="1188"/>
      <c r="J118" s="1188"/>
      <c r="K118" s="1188"/>
      <c r="L118" s="1188"/>
      <c r="M118" s="1188"/>
      <c r="N118" s="1188"/>
      <c r="O118" s="1188"/>
      <c r="P118" s="1188"/>
      <c r="Q118" s="1188"/>
      <c r="R118" s="1188"/>
      <c r="S118" s="1188"/>
      <c r="T118" s="1188"/>
      <c r="U118" s="1188"/>
      <c r="V118" s="1188"/>
      <c r="W118" s="1188"/>
      <c r="X118" s="1188"/>
      <c r="Y118" s="1188"/>
      <c r="Z118" s="1188"/>
      <c r="AA118" s="1188"/>
      <c r="AB118" s="1188"/>
      <c r="AC118" s="1188"/>
      <c r="AD118" s="1188"/>
      <c r="AE118" s="1188"/>
      <c r="AF118" s="1188"/>
      <c r="AG118" s="1188"/>
      <c r="AH118" s="1189"/>
    </row>
    <row r="119" spans="1:34" s="1187" customFormat="1">
      <c r="A119" s="1143" t="s">
        <v>321</v>
      </c>
      <c r="B119" s="1190"/>
      <c r="C119" s="1190"/>
      <c r="D119" s="1190"/>
      <c r="E119" s="1190"/>
      <c r="F119" s="1190"/>
      <c r="G119" s="1190"/>
      <c r="H119" s="1190"/>
      <c r="I119" s="1190"/>
      <c r="J119" s="1190"/>
      <c r="K119" s="1190"/>
      <c r="L119" s="1190"/>
      <c r="M119" s="1190"/>
      <c r="N119" s="1190"/>
      <c r="O119" s="1190"/>
      <c r="P119" s="1190"/>
      <c r="Q119" s="1190"/>
      <c r="R119" s="1190"/>
      <c r="S119" s="1190"/>
      <c r="T119" s="1190"/>
      <c r="U119" s="1190"/>
      <c r="V119" s="1190"/>
      <c r="W119" s="1190"/>
      <c r="X119" s="1190"/>
      <c r="Y119" s="1190"/>
      <c r="Z119" s="1190"/>
      <c r="AA119" s="1190"/>
      <c r="AB119" s="1190"/>
      <c r="AC119" s="1190"/>
      <c r="AD119" s="1190"/>
      <c r="AE119" s="1191"/>
      <c r="AF119" s="1189"/>
      <c r="AG119" s="1189"/>
      <c r="AH119" s="1189"/>
    </row>
    <row r="120" spans="1:34">
      <c r="A120" s="1144" t="s">
        <v>316</v>
      </c>
      <c r="B120" s="1146"/>
      <c r="C120" s="1146"/>
      <c r="D120" s="1146"/>
      <c r="E120" s="1146"/>
      <c r="F120" s="1146"/>
      <c r="G120" s="1146"/>
      <c r="H120" s="1146"/>
      <c r="I120" s="1146"/>
      <c r="J120" s="1146"/>
      <c r="K120" s="1146"/>
      <c r="L120" s="1146"/>
      <c r="M120" s="1146"/>
      <c r="N120" s="1146"/>
      <c r="O120" s="1146"/>
      <c r="P120" s="1146"/>
      <c r="Q120" s="1146"/>
      <c r="R120" s="1146"/>
      <c r="S120" s="1146"/>
      <c r="T120" s="1146"/>
      <c r="U120" s="1146"/>
      <c r="V120" s="1146"/>
      <c r="W120" s="1146"/>
      <c r="X120" s="1146"/>
      <c r="Y120" s="1146"/>
      <c r="Z120" s="1146"/>
      <c r="AA120" s="1146"/>
      <c r="AB120" s="1110"/>
      <c r="AC120" s="1110"/>
      <c r="AD120" s="1110"/>
      <c r="AE120" s="1110"/>
      <c r="AF120" s="1110"/>
    </row>
    <row r="121" spans="1:34">
      <c r="A121" s="1074" t="s">
        <v>526</v>
      </c>
      <c r="B121" s="1111"/>
      <c r="C121" s="1111"/>
      <c r="D121" s="1111"/>
      <c r="E121" s="1111"/>
      <c r="F121" s="1111"/>
      <c r="G121" s="1192"/>
      <c r="H121" s="1192"/>
      <c r="I121" s="1192"/>
      <c r="J121" s="1111"/>
      <c r="K121" s="1111"/>
      <c r="L121" s="1111"/>
      <c r="M121" s="1111"/>
      <c r="N121" s="1111"/>
      <c r="O121" s="1111"/>
      <c r="P121" s="1111"/>
      <c r="Q121" s="1111"/>
      <c r="R121" s="1111"/>
      <c r="S121" s="1110"/>
      <c r="T121" s="1110"/>
      <c r="U121" s="1110"/>
      <c r="V121" s="1110"/>
      <c r="W121" s="1110"/>
      <c r="X121" s="1110"/>
      <c r="Y121" s="1110"/>
      <c r="Z121" s="1110"/>
      <c r="AA121" s="1110"/>
      <c r="AB121" s="1110"/>
      <c r="AC121" s="1110"/>
      <c r="AD121" s="1110"/>
      <c r="AE121" s="1110"/>
      <c r="AF121" s="1110"/>
    </row>
    <row r="122" spans="1:34">
      <c r="A122" s="1074"/>
      <c r="B122" s="1111"/>
      <c r="C122" s="1111"/>
      <c r="D122" s="1111"/>
      <c r="E122" s="1111"/>
      <c r="F122" s="1111"/>
      <c r="G122" s="1192"/>
      <c r="H122" s="1192"/>
      <c r="I122" s="1192"/>
      <c r="J122" s="1111"/>
      <c r="K122" s="1111"/>
      <c r="L122" s="1111"/>
      <c r="M122" s="1111"/>
      <c r="N122" s="1111"/>
      <c r="O122" s="1111"/>
      <c r="P122" s="1111"/>
      <c r="Q122" s="1111"/>
      <c r="R122" s="1111"/>
      <c r="S122" s="1110"/>
      <c r="T122" s="1110"/>
      <c r="U122" s="1110"/>
      <c r="V122" s="1110"/>
      <c r="W122" s="1110"/>
      <c r="X122" s="1110"/>
      <c r="Y122" s="1110"/>
      <c r="Z122" s="1110"/>
      <c r="AA122" s="1110"/>
      <c r="AB122" s="1110"/>
      <c r="AC122" s="1110"/>
      <c r="AD122" s="1110"/>
      <c r="AE122" s="1110"/>
      <c r="AF122" s="1110"/>
    </row>
    <row r="123" spans="1:34">
      <c r="A123" s="1110"/>
      <c r="B123" s="1111"/>
      <c r="C123" s="1111"/>
      <c r="D123" s="1111"/>
      <c r="E123" s="1111"/>
      <c r="F123" s="1111"/>
      <c r="G123" s="1193"/>
      <c r="H123" s="1193"/>
      <c r="I123" s="1193"/>
      <c r="J123" s="1111"/>
      <c r="K123" s="1111"/>
      <c r="L123" s="1111"/>
      <c r="M123" s="1111"/>
      <c r="N123" s="1111"/>
      <c r="O123" s="1111"/>
      <c r="P123" s="1111"/>
      <c r="Q123" s="1111"/>
      <c r="R123" s="1111"/>
      <c r="S123" s="1110"/>
      <c r="T123" s="1110"/>
      <c r="U123" s="1110"/>
      <c r="V123" s="1110"/>
      <c r="W123" s="1110"/>
      <c r="X123" s="1110"/>
      <c r="Y123" s="1110"/>
      <c r="Z123" s="1110"/>
      <c r="AA123" s="1110"/>
      <c r="AB123" s="1110"/>
      <c r="AC123" s="1110"/>
      <c r="AD123" s="1110"/>
      <c r="AE123" s="1110"/>
      <c r="AF123" s="1110"/>
    </row>
    <row r="124" spans="1:34" ht="14.25">
      <c r="A124" s="1194" t="s">
        <v>340</v>
      </c>
      <c r="B124" s="1111"/>
      <c r="C124" s="1111"/>
      <c r="D124" s="1111"/>
      <c r="E124" s="1111"/>
      <c r="F124" s="1111"/>
      <c r="G124" s="1195"/>
      <c r="H124" s="1195"/>
      <c r="I124" s="1195"/>
      <c r="J124" s="1111"/>
      <c r="K124" s="1111"/>
      <c r="L124" s="1111"/>
      <c r="M124" s="1111"/>
      <c r="N124" s="1111"/>
      <c r="O124" s="1111"/>
      <c r="P124" s="1111"/>
      <c r="Q124" s="1111"/>
      <c r="R124" s="1111"/>
      <c r="S124" s="1111"/>
      <c r="T124" s="1111"/>
      <c r="U124" s="1111"/>
      <c r="V124" s="1111"/>
      <c r="W124" s="1111"/>
      <c r="X124" s="1111"/>
      <c r="Y124" s="1111"/>
      <c r="Z124" s="1111"/>
      <c r="AA124" s="1111"/>
      <c r="AB124" s="1111"/>
      <c r="AC124" s="1111"/>
      <c r="AD124" s="1111"/>
      <c r="AE124" s="1111"/>
      <c r="AF124" s="1110"/>
    </row>
    <row r="125" spans="1:34">
      <c r="A125" s="1196"/>
      <c r="B125" s="1111"/>
      <c r="C125" s="1111"/>
      <c r="D125" s="1111"/>
      <c r="E125" s="1111"/>
      <c r="F125" s="1111"/>
      <c r="G125" s="1195"/>
      <c r="H125" s="1195"/>
      <c r="I125" s="1195"/>
      <c r="J125" s="1111"/>
      <c r="K125" s="1111"/>
      <c r="L125" s="1111"/>
      <c r="M125" s="1111"/>
      <c r="N125" s="1111"/>
      <c r="O125" s="1111"/>
      <c r="P125" s="1111"/>
      <c r="Q125" s="1111"/>
      <c r="R125" s="1111"/>
      <c r="S125" s="1111"/>
      <c r="T125" s="1111"/>
      <c r="U125" s="1111"/>
      <c r="V125" s="1111"/>
      <c r="W125" s="1111"/>
      <c r="X125" s="1111"/>
      <c r="Y125" s="1111"/>
      <c r="Z125" s="1111"/>
      <c r="AA125" s="1111"/>
      <c r="AB125" s="1111"/>
      <c r="AC125" s="1111"/>
      <c r="AD125" s="1111"/>
      <c r="AE125" s="1110"/>
      <c r="AF125" s="1111"/>
      <c r="AG125" s="1111" t="s">
        <v>328</v>
      </c>
    </row>
    <row r="126" spans="1:34">
      <c r="A126" s="1147"/>
      <c r="B126" s="1197">
        <v>1990</v>
      </c>
      <c r="C126" s="1198">
        <v>1991</v>
      </c>
      <c r="D126" s="1198">
        <v>1992</v>
      </c>
      <c r="E126" s="1198">
        <v>1993</v>
      </c>
      <c r="F126" s="1198">
        <v>1994</v>
      </c>
      <c r="G126" s="1198">
        <v>1995</v>
      </c>
      <c r="H126" s="1198">
        <v>1996</v>
      </c>
      <c r="I126" s="1198">
        <v>1997</v>
      </c>
      <c r="J126" s="1174">
        <v>1998</v>
      </c>
      <c r="K126" s="1174">
        <v>1999</v>
      </c>
      <c r="L126" s="1174">
        <v>2000</v>
      </c>
      <c r="M126" s="1174">
        <v>2001</v>
      </c>
      <c r="N126" s="1174">
        <v>2002</v>
      </c>
      <c r="O126" s="1174">
        <v>2003</v>
      </c>
      <c r="P126" s="1174">
        <v>2004</v>
      </c>
      <c r="Q126" s="1174">
        <v>2005</v>
      </c>
      <c r="R126" s="1174">
        <v>2006</v>
      </c>
      <c r="S126" s="1174">
        <v>2007</v>
      </c>
      <c r="T126" s="1174">
        <v>2008</v>
      </c>
      <c r="U126" s="1174">
        <v>2009</v>
      </c>
      <c r="V126" s="1174">
        <v>2010</v>
      </c>
      <c r="W126" s="1174">
        <v>2011</v>
      </c>
      <c r="X126" s="1174">
        <v>2012</v>
      </c>
      <c r="Y126" s="1174">
        <v>2013</v>
      </c>
      <c r="Z126" s="1174">
        <v>2014</v>
      </c>
      <c r="AA126" s="1174">
        <v>2015</v>
      </c>
      <c r="AB126" s="1174">
        <v>2016</v>
      </c>
      <c r="AC126" s="1174">
        <v>2017</v>
      </c>
      <c r="AD126" s="1174">
        <v>2018</v>
      </c>
      <c r="AE126" s="1176">
        <v>2019</v>
      </c>
      <c r="AF126" s="1174">
        <v>2020</v>
      </c>
      <c r="AG126" s="1199" t="s">
        <v>523</v>
      </c>
    </row>
    <row r="127" spans="1:34">
      <c r="A127" s="1200" t="s">
        <v>118</v>
      </c>
      <c r="B127" s="1178">
        <v>0.97875510081658601</v>
      </c>
      <c r="C127" s="1179">
        <v>0.98206796614200498</v>
      </c>
      <c r="D127" s="1179">
        <v>0.9672153987917157</v>
      </c>
      <c r="E127" s="1179">
        <v>0.9311129286646519</v>
      </c>
      <c r="F127" s="1179">
        <v>0.86548694148247052</v>
      </c>
      <c r="G127" s="1179">
        <v>0.79561424465831865</v>
      </c>
      <c r="H127" s="1179">
        <v>0.73299326063433246</v>
      </c>
      <c r="I127" s="1179">
        <v>0.69541491557464274</v>
      </c>
      <c r="J127" s="1179">
        <v>0.67061305480021227</v>
      </c>
      <c r="K127" s="1179">
        <v>0.64634949839876887</v>
      </c>
      <c r="L127" s="1179">
        <v>0.59348117637969999</v>
      </c>
      <c r="M127" s="1179">
        <v>0.56734843815469005</v>
      </c>
      <c r="N127" s="1179">
        <v>0.52834276368670019</v>
      </c>
      <c r="O127" s="1179">
        <v>0.47836262611077773</v>
      </c>
      <c r="P127" s="1179">
        <v>0.44002407234478458</v>
      </c>
      <c r="Q127" s="1179">
        <v>0.39746282758046436</v>
      </c>
      <c r="R127" s="1179">
        <v>0.35539128458054164</v>
      </c>
      <c r="S127" s="1179">
        <v>0.31781017350546731</v>
      </c>
      <c r="T127" s="1179">
        <v>0.27691297865110925</v>
      </c>
      <c r="U127" s="1179">
        <v>0.24822778682098795</v>
      </c>
      <c r="V127" s="1179">
        <v>0.22501933098586835</v>
      </c>
      <c r="W127" s="1179">
        <v>0.21082134089624593</v>
      </c>
      <c r="X127" s="1179">
        <v>0.19340705021749757</v>
      </c>
      <c r="Y127" s="1179">
        <v>0.17946496015430533</v>
      </c>
      <c r="Z127" s="1179">
        <v>0.16880970581531782</v>
      </c>
      <c r="AA127" s="1179">
        <v>0.16512925084515062</v>
      </c>
      <c r="AB127" s="1179">
        <v>0.16134895717401757</v>
      </c>
      <c r="AC127" s="1179">
        <v>0.16103073019367112</v>
      </c>
      <c r="AD127" s="1179">
        <v>0.16091933659687924</v>
      </c>
      <c r="AE127" s="1179">
        <v>0.16649366513542424</v>
      </c>
      <c r="AF127" s="1179">
        <v>0.14482794162357612</v>
      </c>
      <c r="AG127" s="1180">
        <v>0.16473641611920442</v>
      </c>
    </row>
    <row r="128" spans="1:34">
      <c r="A128" s="1157" t="s">
        <v>334</v>
      </c>
      <c r="B128" s="1158">
        <v>69.160887685564347</v>
      </c>
      <c r="C128" s="378">
        <v>69.635134280578697</v>
      </c>
      <c r="D128" s="378">
        <v>69.725102070724304</v>
      </c>
      <c r="E128" s="378">
        <v>70.132025892369597</v>
      </c>
      <c r="F128" s="378">
        <v>70.008341088475433</v>
      </c>
      <c r="G128" s="378">
        <v>70.382891401414255</v>
      </c>
      <c r="H128" s="378">
        <v>69.469141672755839</v>
      </c>
      <c r="I128" s="378">
        <v>68.227259262175025</v>
      </c>
      <c r="J128" s="378">
        <v>68.27256236802387</v>
      </c>
      <c r="K128" s="378">
        <v>68.230621431521996</v>
      </c>
      <c r="L128" s="378">
        <v>68.602737988942579</v>
      </c>
      <c r="M128" s="378">
        <v>68.469112684498967</v>
      </c>
      <c r="N128" s="378">
        <v>66.886643263460186</v>
      </c>
      <c r="O128" s="378">
        <v>65.915608050286565</v>
      </c>
      <c r="P128" s="378">
        <v>64.547963432315228</v>
      </c>
      <c r="Q128" s="378">
        <v>63.631542532105968</v>
      </c>
      <c r="R128" s="378">
        <v>63.117289311490858</v>
      </c>
      <c r="S128" s="378">
        <v>62.829659260703657</v>
      </c>
      <c r="T128" s="378">
        <v>63.099525006276046</v>
      </c>
      <c r="U128" s="378">
        <v>61.973752261157301</v>
      </c>
      <c r="V128" s="378">
        <v>61.663316953056658</v>
      </c>
      <c r="W128" s="378">
        <v>60.47926296794455</v>
      </c>
      <c r="X128" s="378">
        <v>59.24334475540963</v>
      </c>
      <c r="Y128" s="378">
        <v>59.079337590736088</v>
      </c>
      <c r="Z128" s="378">
        <v>58.786533343461308</v>
      </c>
      <c r="AA128" s="378">
        <v>57.862105200362485</v>
      </c>
      <c r="AB128" s="378">
        <v>57.432208740445112</v>
      </c>
      <c r="AC128" s="378">
        <v>57.010639486160137</v>
      </c>
      <c r="AD128" s="378">
        <v>56.238674336289257</v>
      </c>
      <c r="AE128" s="378">
        <v>55.739695805502123</v>
      </c>
      <c r="AF128" s="378">
        <v>54.641714722103643</v>
      </c>
      <c r="AG128" s="379">
        <v>54.642763888672945</v>
      </c>
    </row>
    <row r="129" spans="1:34">
      <c r="A129" s="1156" t="s">
        <v>335</v>
      </c>
      <c r="B129" s="1166">
        <v>0.93262770810141438</v>
      </c>
      <c r="C129" s="1135">
        <v>0.99196079651757973</v>
      </c>
      <c r="D129" s="1135">
        <v>1.0251299617412502</v>
      </c>
      <c r="E129" s="1135">
        <v>1.0080470035926368</v>
      </c>
      <c r="F129" s="1135">
        <v>3.4465213607233691</v>
      </c>
      <c r="G129" s="1135">
        <v>3.6700375744630045</v>
      </c>
      <c r="H129" s="1135">
        <v>2.9240159194865916</v>
      </c>
      <c r="I129" s="1135">
        <v>2.4495212870293033</v>
      </c>
      <c r="J129" s="1135">
        <v>2.0837331178025877</v>
      </c>
      <c r="K129" s="1135">
        <v>1.8101826300504644</v>
      </c>
      <c r="L129" s="1135">
        <v>1.6927889700247205</v>
      </c>
      <c r="M129" s="1135">
        <v>1.4703273117764692</v>
      </c>
      <c r="N129" s="1135">
        <v>1.3282898842461242</v>
      </c>
      <c r="O129" s="1135">
        <v>1.3401912234825966</v>
      </c>
      <c r="P129" s="1135">
        <v>1.1930193982896047</v>
      </c>
      <c r="Q129" s="1135">
        <v>1.1888602626586844</v>
      </c>
      <c r="R129" s="1135">
        <v>1.1421298959661021</v>
      </c>
      <c r="S129" s="1135">
        <v>1.1352948866110812</v>
      </c>
      <c r="T129" s="1135">
        <v>1.0996773358113165</v>
      </c>
      <c r="U129" s="1135">
        <v>1.118372768624774</v>
      </c>
      <c r="V129" s="1135">
        <v>1.1298716197373981</v>
      </c>
      <c r="W129" s="1135">
        <v>1.1069226917742114</v>
      </c>
      <c r="X129" s="1135">
        <v>1.0893928578228793</v>
      </c>
      <c r="Y129" s="1135">
        <v>1.0342612000738316</v>
      </c>
      <c r="Z129" s="1135">
        <v>1.0776449914262631</v>
      </c>
      <c r="AA129" s="1135">
        <v>1.0777362425532198</v>
      </c>
      <c r="AB129" s="1135">
        <v>1.1001667800344663</v>
      </c>
      <c r="AC129" s="1135">
        <v>1.1254186271780142</v>
      </c>
      <c r="AD129" s="1135">
        <v>1.1153204591123089</v>
      </c>
      <c r="AE129" s="1135">
        <v>1.1375168338445578</v>
      </c>
      <c r="AF129" s="1135">
        <v>1.1056865136770422</v>
      </c>
      <c r="AG129" s="1181">
        <v>1.1158695269688104</v>
      </c>
    </row>
    <row r="130" spans="1:34">
      <c r="A130" s="1167" t="s">
        <v>336</v>
      </c>
      <c r="B130" s="1182">
        <v>70.093515393665754</v>
      </c>
      <c r="C130" s="1183">
        <v>70.627095077096286</v>
      </c>
      <c r="D130" s="1183">
        <v>70.750232032465547</v>
      </c>
      <c r="E130" s="1183">
        <v>71.140072895962234</v>
      </c>
      <c r="F130" s="1183">
        <v>73.454862449198799</v>
      </c>
      <c r="G130" s="1183">
        <v>74.052928975877251</v>
      </c>
      <c r="H130" s="1183">
        <v>72.393157592242417</v>
      </c>
      <c r="I130" s="1183">
        <v>70.676780549204324</v>
      </c>
      <c r="J130" s="1183">
        <v>70.35629548582645</v>
      </c>
      <c r="K130" s="1183">
        <v>70.040804061572459</v>
      </c>
      <c r="L130" s="1183">
        <v>70.295526958967301</v>
      </c>
      <c r="M130" s="1183">
        <v>69.939439996275439</v>
      </c>
      <c r="N130" s="1183">
        <v>68.214933147706304</v>
      </c>
      <c r="O130" s="1183">
        <v>67.255799273769171</v>
      </c>
      <c r="P130" s="1183">
        <v>65.740982830604835</v>
      </c>
      <c r="Q130" s="1183">
        <v>64.820402794764647</v>
      </c>
      <c r="R130" s="1183">
        <v>64.259419207456958</v>
      </c>
      <c r="S130" s="1183">
        <v>63.964954147314742</v>
      </c>
      <c r="T130" s="1183">
        <v>64.199202342087361</v>
      </c>
      <c r="U130" s="1183">
        <v>63.092125029782075</v>
      </c>
      <c r="V130" s="1183">
        <v>62.793188572794058</v>
      </c>
      <c r="W130" s="1183">
        <v>61.586185659718765</v>
      </c>
      <c r="X130" s="1183">
        <v>60.33273761323251</v>
      </c>
      <c r="Y130" s="1183">
        <v>60.113598790809917</v>
      </c>
      <c r="Z130" s="1183">
        <v>59.864178334887569</v>
      </c>
      <c r="AA130" s="1183">
        <v>58.939841442915707</v>
      </c>
      <c r="AB130" s="1183">
        <v>58.532375520479583</v>
      </c>
      <c r="AC130" s="1183">
        <v>58.136058113338152</v>
      </c>
      <c r="AD130" s="1183">
        <v>57.353994795401569</v>
      </c>
      <c r="AE130" s="1183">
        <v>56.877212639346681</v>
      </c>
      <c r="AF130" s="1183">
        <v>55.747401235780686</v>
      </c>
      <c r="AG130" s="1184">
        <v>55.758633415641761</v>
      </c>
    </row>
    <row r="131" spans="1:34">
      <c r="A131" s="1201"/>
      <c r="B131" s="1186"/>
      <c r="C131" s="1186"/>
      <c r="D131" s="1186"/>
      <c r="E131" s="1186"/>
      <c r="F131" s="1186"/>
      <c r="G131" s="1186"/>
      <c r="H131" s="1186"/>
      <c r="I131" s="1186"/>
      <c r="J131" s="1186"/>
      <c r="K131" s="1186"/>
      <c r="L131" s="1186"/>
      <c r="M131" s="1186"/>
      <c r="N131" s="1186"/>
      <c r="O131" s="1186"/>
      <c r="P131" s="1186"/>
      <c r="Q131" s="1186"/>
      <c r="R131" s="1186"/>
      <c r="S131" s="1186"/>
      <c r="T131" s="1186"/>
      <c r="U131" s="1186"/>
      <c r="V131" s="1186"/>
      <c r="W131" s="1186"/>
      <c r="X131" s="1186"/>
      <c r="Y131" s="1186"/>
      <c r="Z131" s="1186"/>
      <c r="AA131" s="1186"/>
      <c r="AB131" s="1186"/>
      <c r="AC131" s="1186"/>
      <c r="AD131" s="1186"/>
      <c r="AE131" s="1186"/>
      <c r="AF131" s="1186"/>
      <c r="AG131" s="1186"/>
    </row>
    <row r="132" spans="1:34" ht="22.5">
      <c r="A132" s="1141" t="s">
        <v>524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88"/>
      <c r="W132" s="1188"/>
      <c r="X132" s="1188"/>
      <c r="Y132" s="1188"/>
      <c r="Z132" s="1188"/>
      <c r="AA132" s="1188"/>
      <c r="AB132" s="1188"/>
      <c r="AC132" s="1188"/>
      <c r="AD132" s="1188"/>
      <c r="AE132" s="1188"/>
      <c r="AF132" s="1188"/>
      <c r="AG132" s="1188"/>
      <c r="AH132" s="1032"/>
    </row>
    <row r="133" spans="1:34">
      <c r="A133" s="1143" t="s">
        <v>321</v>
      </c>
      <c r="B133" s="1142"/>
      <c r="C133" s="1142"/>
      <c r="D133" s="1142"/>
      <c r="E133" s="1142"/>
      <c r="F133" s="1142"/>
      <c r="G133" s="1142"/>
      <c r="H133" s="1142"/>
      <c r="I133" s="1142"/>
      <c r="J133" s="1142"/>
      <c r="K133" s="1142"/>
      <c r="L133" s="1142"/>
      <c r="M133" s="1142"/>
      <c r="N133" s="1142"/>
      <c r="O133" s="1142"/>
      <c r="P133" s="1142"/>
      <c r="Q133" s="1142"/>
      <c r="R133" s="1142"/>
      <c r="S133" s="1142"/>
      <c r="T133" s="1142"/>
      <c r="U133" s="1142"/>
      <c r="V133" s="1142"/>
      <c r="W133" s="1142"/>
      <c r="X133" s="1142"/>
      <c r="Y133" s="1142"/>
      <c r="Z133" s="1142"/>
      <c r="AA133" s="1142"/>
      <c r="AB133" s="1142"/>
      <c r="AC133" s="1142"/>
      <c r="AD133" s="1142"/>
      <c r="AE133" s="1135"/>
      <c r="AF133" s="1110"/>
      <c r="AG133" s="1032"/>
      <c r="AH133" s="1032"/>
    </row>
    <row r="134" spans="1:34">
      <c r="A134" s="1144" t="s">
        <v>316</v>
      </c>
      <c r="B134" s="1146"/>
      <c r="C134" s="1146"/>
      <c r="D134" s="1146"/>
      <c r="E134" s="1146"/>
      <c r="F134" s="1146"/>
      <c r="G134" s="1146"/>
      <c r="H134" s="1146"/>
      <c r="I134" s="1146"/>
      <c r="J134" s="1146"/>
      <c r="K134" s="1146"/>
      <c r="L134" s="1146"/>
      <c r="M134" s="1146"/>
      <c r="N134" s="1146"/>
      <c r="O134" s="1146"/>
      <c r="P134" s="1146"/>
      <c r="Q134" s="1146"/>
      <c r="R134" s="1146"/>
      <c r="S134" s="1146"/>
      <c r="T134" s="1146"/>
      <c r="U134" s="1146"/>
      <c r="V134" s="1146"/>
      <c r="W134" s="1146"/>
      <c r="X134" s="1146"/>
      <c r="Y134" s="1146"/>
      <c r="Z134" s="1146"/>
      <c r="AA134" s="1146"/>
      <c r="AB134" s="1110"/>
      <c r="AC134" s="1110"/>
      <c r="AD134" s="1110"/>
      <c r="AE134" s="1110"/>
      <c r="AF134" s="1110"/>
    </row>
    <row r="135" spans="1:34">
      <c r="A135" s="1074" t="s">
        <v>527</v>
      </c>
      <c r="B135" s="1111"/>
      <c r="C135" s="1111"/>
      <c r="D135" s="1111"/>
      <c r="E135" s="1111"/>
      <c r="F135" s="1111"/>
      <c r="G135" s="1111"/>
      <c r="H135" s="1111"/>
      <c r="I135" s="1111"/>
      <c r="J135" s="1111"/>
      <c r="K135" s="1111"/>
      <c r="L135" s="1111"/>
      <c r="M135" s="1111"/>
      <c r="N135" s="1111"/>
      <c r="O135" s="1111"/>
      <c r="P135" s="1111"/>
      <c r="Q135" s="1111"/>
      <c r="R135" s="1111"/>
      <c r="S135" s="1110"/>
      <c r="T135" s="1110"/>
      <c r="U135" s="1110"/>
      <c r="V135" s="1110"/>
      <c r="W135" s="1110"/>
      <c r="X135" s="1110"/>
      <c r="Y135" s="1110"/>
      <c r="Z135" s="1110"/>
      <c r="AA135" s="1110"/>
      <c r="AB135" s="1110"/>
      <c r="AC135" s="1110"/>
      <c r="AD135" s="1110"/>
      <c r="AE135" s="1110"/>
      <c r="AF135" s="1110"/>
    </row>
    <row r="136" spans="1:34">
      <c r="A136" s="1074"/>
      <c r="B136" s="1111"/>
      <c r="C136" s="1111"/>
      <c r="D136" s="1111"/>
      <c r="E136" s="1111"/>
      <c r="F136" s="1111"/>
      <c r="G136" s="1111"/>
      <c r="H136" s="1111"/>
      <c r="I136" s="1111"/>
      <c r="J136" s="1111"/>
      <c r="K136" s="1111"/>
      <c r="L136" s="1111"/>
      <c r="M136" s="1111"/>
      <c r="N136" s="1111"/>
      <c r="O136" s="1111"/>
      <c r="P136" s="1111"/>
      <c r="Q136" s="1111"/>
      <c r="R136" s="1111"/>
      <c r="S136" s="1110"/>
      <c r="T136" s="1110"/>
      <c r="U136" s="1110"/>
      <c r="V136" s="1110"/>
      <c r="W136" s="1110"/>
      <c r="X136" s="1110"/>
      <c r="Y136" s="1110"/>
      <c r="Z136" s="1110"/>
      <c r="AA136" s="1110"/>
      <c r="AB136" s="1110"/>
      <c r="AC136" s="1110"/>
      <c r="AD136" s="1110"/>
      <c r="AE136" s="1110"/>
      <c r="AF136" s="1110"/>
    </row>
    <row r="137" spans="1:34">
      <c r="A137" s="1110"/>
      <c r="B137" s="1111"/>
      <c r="C137" s="1111"/>
      <c r="D137" s="1111"/>
      <c r="E137" s="1111"/>
      <c r="F137" s="1111"/>
      <c r="G137" s="1111"/>
      <c r="H137" s="1111"/>
      <c r="I137" s="1111"/>
      <c r="J137" s="1111"/>
      <c r="K137" s="1111"/>
      <c r="L137" s="1111"/>
      <c r="M137" s="1111"/>
      <c r="N137" s="1111"/>
      <c r="O137" s="1111"/>
      <c r="P137" s="1111"/>
      <c r="Q137" s="1111"/>
      <c r="R137" s="1111"/>
      <c r="S137" s="1110"/>
      <c r="T137" s="1110"/>
      <c r="U137" s="1110"/>
      <c r="V137" s="1110"/>
      <c r="W137" s="1110"/>
      <c r="X137" s="1110"/>
      <c r="Y137" s="1110"/>
      <c r="Z137" s="1110"/>
      <c r="AA137" s="1110"/>
      <c r="AB137" s="1110"/>
      <c r="AC137" s="1110"/>
      <c r="AD137" s="1110"/>
      <c r="AE137" s="1110"/>
      <c r="AF137" s="1110"/>
    </row>
    <row r="138" spans="1:34" ht="12.75">
      <c r="A138" s="1194" t="s">
        <v>530</v>
      </c>
      <c r="B138" s="1111"/>
      <c r="C138" s="1111"/>
      <c r="D138" s="1111"/>
      <c r="E138" s="1111"/>
      <c r="F138" s="1111"/>
      <c r="G138" s="1195"/>
      <c r="H138" s="1195"/>
      <c r="I138" s="1195"/>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0"/>
    </row>
    <row r="139" spans="1:34">
      <c r="A139" s="1196"/>
      <c r="B139" s="1111"/>
      <c r="C139" s="1111"/>
      <c r="D139" s="1111"/>
      <c r="E139" s="1111"/>
      <c r="F139" s="1111"/>
      <c r="G139" s="1195"/>
      <c r="H139" s="1195"/>
      <c r="I139" s="1195"/>
      <c r="J139" s="1111"/>
      <c r="K139" s="1111"/>
      <c r="L139" s="1111"/>
      <c r="M139" s="1111"/>
      <c r="N139" s="1111"/>
      <c r="O139" s="1111"/>
      <c r="P139" s="1111"/>
      <c r="Q139" s="1111"/>
      <c r="R139" s="1111"/>
      <c r="S139" s="1111"/>
      <c r="T139" s="1111"/>
      <c r="U139" s="1111"/>
      <c r="V139" s="1111"/>
      <c r="W139" s="1111"/>
      <c r="X139" s="1111"/>
      <c r="Y139" s="1111"/>
      <c r="Z139" s="1111"/>
      <c r="AA139" s="1111"/>
      <c r="AB139" s="1111"/>
      <c r="AC139" s="1111"/>
      <c r="AD139" s="1111"/>
      <c r="AE139" s="1110"/>
      <c r="AF139" s="1111"/>
      <c r="AG139" s="1111" t="s">
        <v>328</v>
      </c>
    </row>
    <row r="140" spans="1:34">
      <c r="A140" s="1147"/>
      <c r="B140" s="1197">
        <v>1990</v>
      </c>
      <c r="C140" s="1198">
        <v>1991</v>
      </c>
      <c r="D140" s="1198">
        <v>1992</v>
      </c>
      <c r="E140" s="1198">
        <v>1993</v>
      </c>
      <c r="F140" s="1198">
        <v>1994</v>
      </c>
      <c r="G140" s="1198">
        <v>1995</v>
      </c>
      <c r="H140" s="1198">
        <v>1996</v>
      </c>
      <c r="I140" s="1198">
        <v>1997</v>
      </c>
      <c r="J140" s="1174">
        <v>1998</v>
      </c>
      <c r="K140" s="1174">
        <v>1999</v>
      </c>
      <c r="L140" s="1174">
        <v>2000</v>
      </c>
      <c r="M140" s="1174">
        <v>2001</v>
      </c>
      <c r="N140" s="1174">
        <v>2002</v>
      </c>
      <c r="O140" s="1174">
        <v>2003</v>
      </c>
      <c r="P140" s="1174">
        <v>2004</v>
      </c>
      <c r="Q140" s="1174">
        <v>2005</v>
      </c>
      <c r="R140" s="1174">
        <v>2006</v>
      </c>
      <c r="S140" s="1174">
        <v>2007</v>
      </c>
      <c r="T140" s="1174">
        <v>2008</v>
      </c>
      <c r="U140" s="1174">
        <v>2009</v>
      </c>
      <c r="V140" s="1174">
        <v>2010</v>
      </c>
      <c r="W140" s="1174">
        <v>2011</v>
      </c>
      <c r="X140" s="1174">
        <v>2012</v>
      </c>
      <c r="Y140" s="1174">
        <v>2013</v>
      </c>
      <c r="Z140" s="1174">
        <v>2014</v>
      </c>
      <c r="AA140" s="1174">
        <v>2015</v>
      </c>
      <c r="AB140" s="1174">
        <v>2016</v>
      </c>
      <c r="AC140" s="1174">
        <v>2017</v>
      </c>
      <c r="AD140" s="1174">
        <v>2018</v>
      </c>
      <c r="AE140" s="1176">
        <v>2019</v>
      </c>
      <c r="AF140" s="1174">
        <v>2020</v>
      </c>
      <c r="AG140" s="1199" t="s">
        <v>523</v>
      </c>
    </row>
    <row r="141" spans="1:34">
      <c r="A141" s="1200" t="s">
        <v>118</v>
      </c>
      <c r="B141" s="1178">
        <v>0</v>
      </c>
      <c r="C141" s="1179">
        <v>0</v>
      </c>
      <c r="D141" s="1179">
        <v>0</v>
      </c>
      <c r="E141" s="1179">
        <v>0</v>
      </c>
      <c r="F141" s="1179">
        <v>0</v>
      </c>
      <c r="G141" s="1179">
        <v>0</v>
      </c>
      <c r="H141" s="1179">
        <v>0</v>
      </c>
      <c r="I141" s="1179">
        <v>0</v>
      </c>
      <c r="J141" s="1179">
        <v>0</v>
      </c>
      <c r="K141" s="1179">
        <v>0</v>
      </c>
      <c r="L141" s="1179">
        <v>0</v>
      </c>
      <c r="M141" s="1179">
        <v>0</v>
      </c>
      <c r="N141" s="1179">
        <v>0</v>
      </c>
      <c r="O141" s="1179">
        <v>0</v>
      </c>
      <c r="P141" s="1179">
        <v>0</v>
      </c>
      <c r="Q141" s="1179">
        <v>0</v>
      </c>
      <c r="R141" s="1179">
        <v>0</v>
      </c>
      <c r="S141" s="1179">
        <v>0</v>
      </c>
      <c r="T141" s="1179">
        <v>0</v>
      </c>
      <c r="U141" s="1179">
        <v>0</v>
      </c>
      <c r="V141" s="1179">
        <v>0</v>
      </c>
      <c r="W141" s="1179">
        <v>0</v>
      </c>
      <c r="X141" s="1179">
        <v>0</v>
      </c>
      <c r="Y141" s="1179">
        <v>0</v>
      </c>
      <c r="Z141" s="1179">
        <v>0</v>
      </c>
      <c r="AA141" s="1179">
        <v>0</v>
      </c>
      <c r="AB141" s="1179">
        <v>0</v>
      </c>
      <c r="AC141" s="1179">
        <v>0</v>
      </c>
      <c r="AD141" s="1179">
        <v>0</v>
      </c>
      <c r="AE141" s="1179">
        <v>0</v>
      </c>
      <c r="AF141" s="1179">
        <v>0</v>
      </c>
      <c r="AG141" s="1180">
        <v>0</v>
      </c>
    </row>
    <row r="142" spans="1:34">
      <c r="A142" s="1157" t="s">
        <v>334</v>
      </c>
      <c r="B142" s="1158">
        <v>5.2024665838441297</v>
      </c>
      <c r="C142" s="378">
        <v>4.8225434714653312</v>
      </c>
      <c r="D142" s="378">
        <v>4.9183159797448077</v>
      </c>
      <c r="E142" s="378">
        <v>4.8440633860352893</v>
      </c>
      <c r="F142" s="378">
        <v>4.3254854570627739</v>
      </c>
      <c r="G142" s="378">
        <v>3.0645603425632442</v>
      </c>
      <c r="H142" s="378">
        <v>2.7962498279007253</v>
      </c>
      <c r="I142" s="378">
        <v>2.8959740452109299</v>
      </c>
      <c r="J142" s="378">
        <v>3.3917149663391757</v>
      </c>
      <c r="K142" s="378">
        <v>4.2184014949022712</v>
      </c>
      <c r="L142" s="378">
        <v>2.9974885642297009</v>
      </c>
      <c r="M142" s="378">
        <v>2.6529678389673688</v>
      </c>
      <c r="N142" s="378">
        <v>4.1741632190190181</v>
      </c>
      <c r="O142" s="378">
        <v>3.8508566681437988</v>
      </c>
      <c r="P142" s="378">
        <v>2.6388552980332283</v>
      </c>
      <c r="Q142" s="378">
        <v>1.7603278872435186</v>
      </c>
      <c r="R142" s="378">
        <v>1.4623959698177718</v>
      </c>
      <c r="S142" s="378">
        <v>1.1794303099381629</v>
      </c>
      <c r="T142" s="378">
        <v>0.77774679252451606</v>
      </c>
      <c r="U142" s="378">
        <v>0.55881206304373976</v>
      </c>
      <c r="V142" s="378">
        <v>0.6173702219040732</v>
      </c>
      <c r="W142" s="378">
        <v>0.77403822581170989</v>
      </c>
      <c r="X142" s="378">
        <v>0.7903454279583213</v>
      </c>
      <c r="Y142" s="378">
        <v>0.67049541526905521</v>
      </c>
      <c r="Z142" s="378">
        <v>0.61588068018021669</v>
      </c>
      <c r="AA142" s="378">
        <v>0.5365651825389709</v>
      </c>
      <c r="AB142" s="378">
        <v>0.66600797174926274</v>
      </c>
      <c r="AC142" s="378">
        <v>0.7076791873339805</v>
      </c>
      <c r="AD142" s="378">
        <v>0.67673478178101554</v>
      </c>
      <c r="AE142" s="378">
        <v>0.61540327287488583</v>
      </c>
      <c r="AF142" s="378">
        <v>0.54349426779474874</v>
      </c>
      <c r="AG142" s="379">
        <v>0.56026197011959067</v>
      </c>
    </row>
    <row r="143" spans="1:34">
      <c r="A143" s="1156" t="s">
        <v>335</v>
      </c>
      <c r="B143" s="1166">
        <v>0</v>
      </c>
      <c r="C143" s="1135">
        <v>0</v>
      </c>
      <c r="D143" s="1135">
        <v>0</v>
      </c>
      <c r="E143" s="1135">
        <v>0</v>
      </c>
      <c r="F143" s="1135">
        <v>0</v>
      </c>
      <c r="G143" s="1135">
        <v>0</v>
      </c>
      <c r="H143" s="1135">
        <v>0</v>
      </c>
      <c r="I143" s="1135">
        <v>0</v>
      </c>
      <c r="J143" s="1135">
        <v>0</v>
      </c>
      <c r="K143" s="1135">
        <v>0</v>
      </c>
      <c r="L143" s="1135">
        <v>0</v>
      </c>
      <c r="M143" s="1135">
        <v>0</v>
      </c>
      <c r="N143" s="1135">
        <v>0</v>
      </c>
      <c r="O143" s="1135">
        <v>0</v>
      </c>
      <c r="P143" s="1135">
        <v>0</v>
      </c>
      <c r="Q143" s="1135">
        <v>0</v>
      </c>
      <c r="R143" s="1135">
        <v>0</v>
      </c>
      <c r="S143" s="1135">
        <v>0</v>
      </c>
      <c r="T143" s="1135">
        <v>0</v>
      </c>
      <c r="U143" s="1135">
        <v>0</v>
      </c>
      <c r="V143" s="1135">
        <v>0</v>
      </c>
      <c r="W143" s="1135">
        <v>0</v>
      </c>
      <c r="X143" s="1135">
        <v>0</v>
      </c>
      <c r="Y143" s="1135">
        <v>0</v>
      </c>
      <c r="Z143" s="1135">
        <v>0</v>
      </c>
      <c r="AA143" s="1135">
        <v>0</v>
      </c>
      <c r="AB143" s="1135">
        <v>0</v>
      </c>
      <c r="AC143" s="1135">
        <v>0</v>
      </c>
      <c r="AD143" s="1135">
        <v>0</v>
      </c>
      <c r="AE143" s="1135">
        <v>0</v>
      </c>
      <c r="AF143" s="1135">
        <v>0</v>
      </c>
      <c r="AG143" s="1181">
        <v>0</v>
      </c>
    </row>
    <row r="144" spans="1:34">
      <c r="A144" s="1167" t="s">
        <v>336</v>
      </c>
      <c r="B144" s="1182">
        <v>5.2024665838441297</v>
      </c>
      <c r="C144" s="1183">
        <v>4.8225434714653312</v>
      </c>
      <c r="D144" s="1183">
        <v>4.9183159797448077</v>
      </c>
      <c r="E144" s="1183">
        <v>4.8440633860352893</v>
      </c>
      <c r="F144" s="1183">
        <v>4.3254854570627739</v>
      </c>
      <c r="G144" s="1183">
        <v>3.0645603425632442</v>
      </c>
      <c r="H144" s="1183">
        <v>2.7962498279007253</v>
      </c>
      <c r="I144" s="1183">
        <v>2.8959740452109299</v>
      </c>
      <c r="J144" s="1183">
        <v>3.3917149663391757</v>
      </c>
      <c r="K144" s="1183">
        <v>4.2184014949022712</v>
      </c>
      <c r="L144" s="1183">
        <v>2.9974885642297009</v>
      </c>
      <c r="M144" s="1183">
        <v>2.6529678389673688</v>
      </c>
      <c r="N144" s="1183">
        <v>4.1741632190190181</v>
      </c>
      <c r="O144" s="1183">
        <v>3.8508566681437988</v>
      </c>
      <c r="P144" s="1183">
        <v>2.6388552980332283</v>
      </c>
      <c r="Q144" s="1183">
        <v>1.7603278872435186</v>
      </c>
      <c r="R144" s="1183">
        <v>1.4623959698177718</v>
      </c>
      <c r="S144" s="1183">
        <v>1.1794303099381629</v>
      </c>
      <c r="T144" s="1183">
        <v>0.77774679252451606</v>
      </c>
      <c r="U144" s="1183">
        <v>0.55881206304373976</v>
      </c>
      <c r="V144" s="1183">
        <v>0.6173702219040732</v>
      </c>
      <c r="W144" s="1183">
        <v>0.77403822581170989</v>
      </c>
      <c r="X144" s="1183">
        <v>0.7903454279583213</v>
      </c>
      <c r="Y144" s="1183">
        <v>0.67049541526905521</v>
      </c>
      <c r="Z144" s="1183">
        <v>0.61588068018021669</v>
      </c>
      <c r="AA144" s="1183">
        <v>0.5365651825389709</v>
      </c>
      <c r="AB144" s="1183">
        <v>0.66600797174926274</v>
      </c>
      <c r="AC144" s="1183">
        <v>0.7076791873339805</v>
      </c>
      <c r="AD144" s="1183">
        <v>0.67673478178101554</v>
      </c>
      <c r="AE144" s="1183">
        <v>0.61540327287488583</v>
      </c>
      <c r="AF144" s="1183">
        <v>0.54349426779474874</v>
      </c>
      <c r="AG144" s="1184">
        <v>0.56026197011959067</v>
      </c>
    </row>
    <row r="145" spans="1:34">
      <c r="A145" s="1201"/>
      <c r="B145" s="1186"/>
      <c r="C145" s="1186"/>
      <c r="D145" s="1186"/>
      <c r="E145" s="1186"/>
      <c r="F145" s="1186"/>
      <c r="G145" s="1186"/>
      <c r="H145" s="1186"/>
      <c r="I145" s="1186"/>
      <c r="J145" s="1186"/>
      <c r="K145" s="1186"/>
      <c r="L145" s="1186"/>
      <c r="M145" s="1186"/>
      <c r="N145" s="1186"/>
      <c r="O145" s="1186"/>
      <c r="P145" s="1186"/>
      <c r="Q145" s="1186"/>
      <c r="R145" s="1186"/>
      <c r="S145" s="1186"/>
      <c r="T145" s="1186"/>
      <c r="U145" s="1186"/>
      <c r="V145" s="1186"/>
      <c r="W145" s="1186"/>
      <c r="X145" s="1186"/>
      <c r="Y145" s="1186"/>
      <c r="Z145" s="1186"/>
      <c r="AA145" s="1186"/>
      <c r="AB145" s="1186"/>
      <c r="AC145" s="1186"/>
      <c r="AD145" s="1186"/>
      <c r="AE145" s="1186"/>
      <c r="AF145" s="1186"/>
      <c r="AG145" s="1186"/>
    </row>
    <row r="146" spans="1:34" ht="22.5">
      <c r="A146" s="1141" t="s">
        <v>524</v>
      </c>
      <c r="B146" s="1188"/>
      <c r="C146" s="1188"/>
      <c r="D146" s="1188"/>
      <c r="E146" s="1188"/>
      <c r="F146" s="1188"/>
      <c r="G146" s="1188"/>
      <c r="H146" s="1188"/>
      <c r="I146" s="1188"/>
      <c r="J146" s="1188"/>
      <c r="K146" s="1188"/>
      <c r="L146" s="1188"/>
      <c r="M146" s="1188"/>
      <c r="N146" s="1188"/>
      <c r="O146" s="1188"/>
      <c r="P146" s="1188"/>
      <c r="Q146" s="1188"/>
      <c r="R146" s="1188"/>
      <c r="S146" s="1188"/>
      <c r="T146" s="1188"/>
      <c r="U146" s="1188"/>
      <c r="V146" s="1188"/>
      <c r="W146" s="1188"/>
      <c r="X146" s="1188"/>
      <c r="Y146" s="1188"/>
      <c r="Z146" s="1188"/>
      <c r="AA146" s="1188"/>
      <c r="AB146" s="1188"/>
      <c r="AC146" s="1188"/>
      <c r="AD146" s="1188"/>
      <c r="AE146" s="1188"/>
      <c r="AF146" s="1188"/>
      <c r="AG146" s="1188"/>
      <c r="AH146" s="1032"/>
    </row>
    <row r="147" spans="1:34">
      <c r="A147" s="1143" t="s">
        <v>321</v>
      </c>
      <c r="B147" s="1142"/>
      <c r="C147" s="1142"/>
      <c r="D147" s="1142"/>
      <c r="E147" s="1142"/>
      <c r="F147" s="1142"/>
      <c r="G147" s="1142"/>
      <c r="H147" s="1142"/>
      <c r="I147" s="1142"/>
      <c r="J147" s="1142"/>
      <c r="K147" s="1142"/>
      <c r="L147" s="1142"/>
      <c r="M147" s="1142"/>
      <c r="N147" s="1142"/>
      <c r="O147" s="1142"/>
      <c r="P147" s="1142"/>
      <c r="Q147" s="1142"/>
      <c r="R147" s="1142"/>
      <c r="S147" s="1142"/>
      <c r="T147" s="1142"/>
      <c r="U147" s="1142"/>
      <c r="V147" s="1142"/>
      <c r="W147" s="1142"/>
      <c r="X147" s="1142"/>
      <c r="Y147" s="1142"/>
      <c r="Z147" s="1142"/>
      <c r="AA147" s="1142"/>
      <c r="AB147" s="1142"/>
      <c r="AC147" s="1142"/>
      <c r="AD147" s="1142"/>
      <c r="AE147" s="1135"/>
      <c r="AF147" s="1110"/>
      <c r="AG147" s="1032"/>
      <c r="AH147" s="1032"/>
    </row>
    <row r="148" spans="1:34">
      <c r="A148" s="1144" t="s">
        <v>316</v>
      </c>
      <c r="B148" s="1146"/>
      <c r="C148" s="1146"/>
      <c r="D148" s="1146"/>
      <c r="E148" s="1146"/>
      <c r="F148" s="1146"/>
      <c r="G148" s="1146"/>
      <c r="H148" s="1146"/>
      <c r="I148" s="1146"/>
      <c r="J148" s="1146"/>
      <c r="K148" s="1146"/>
      <c r="L148" s="1146"/>
      <c r="M148" s="1146"/>
      <c r="N148" s="1146"/>
      <c r="O148" s="1146"/>
      <c r="P148" s="1146"/>
      <c r="Q148" s="1146"/>
      <c r="R148" s="1146"/>
      <c r="S148" s="1146"/>
      <c r="T148" s="1146"/>
      <c r="U148" s="1146"/>
      <c r="V148" s="1146"/>
      <c r="W148" s="1146"/>
      <c r="X148" s="1146"/>
      <c r="Y148" s="1146"/>
      <c r="Z148" s="1146"/>
      <c r="AA148" s="1146"/>
      <c r="AB148" s="1110"/>
      <c r="AC148" s="1110"/>
      <c r="AD148" s="1110"/>
      <c r="AE148" s="1110"/>
      <c r="AF148" s="1110"/>
    </row>
    <row r="149" spans="1:34">
      <c r="A149" s="1074" t="s">
        <v>525</v>
      </c>
      <c r="B149" s="1111"/>
      <c r="C149" s="1111"/>
      <c r="D149" s="1111"/>
      <c r="E149" s="1111"/>
      <c r="F149" s="1111"/>
      <c r="G149" s="1111"/>
      <c r="H149" s="1111"/>
      <c r="I149" s="1111"/>
      <c r="J149" s="1111"/>
      <c r="K149" s="1111"/>
      <c r="L149" s="1111"/>
      <c r="M149" s="1111"/>
      <c r="N149" s="1111"/>
      <c r="O149" s="1111"/>
      <c r="P149" s="1111"/>
      <c r="Q149" s="1111"/>
      <c r="R149" s="1111"/>
      <c r="S149" s="1110"/>
      <c r="T149" s="1110"/>
      <c r="U149" s="1110"/>
      <c r="V149" s="1110"/>
      <c r="W149" s="1110"/>
      <c r="X149" s="1110"/>
      <c r="Y149" s="1110"/>
      <c r="Z149" s="1110"/>
      <c r="AA149" s="1110"/>
      <c r="AB149" s="1110"/>
      <c r="AC149" s="1110"/>
      <c r="AD149" s="1110"/>
      <c r="AE149" s="1110"/>
      <c r="AF149" s="1110"/>
    </row>
    <row r="150" spans="1:34">
      <c r="A150" s="1074"/>
      <c r="B150" s="1111"/>
      <c r="C150" s="1111"/>
      <c r="D150" s="1111"/>
      <c r="E150" s="1111"/>
      <c r="F150" s="1111"/>
      <c r="G150" s="1111"/>
      <c r="H150" s="1111"/>
      <c r="I150" s="1111"/>
      <c r="J150" s="1111"/>
      <c r="K150" s="1111"/>
      <c r="L150" s="1111"/>
      <c r="M150" s="1111"/>
      <c r="N150" s="1111"/>
      <c r="O150" s="1111"/>
      <c r="P150" s="1111"/>
      <c r="Q150" s="1111"/>
      <c r="R150" s="1111"/>
      <c r="S150" s="1110"/>
      <c r="T150" s="1110"/>
      <c r="U150" s="1110"/>
      <c r="V150" s="1110"/>
      <c r="W150" s="1110"/>
      <c r="X150" s="1110"/>
      <c r="Y150" s="1110"/>
      <c r="Z150" s="1110"/>
      <c r="AA150" s="1110"/>
      <c r="AB150" s="1110"/>
      <c r="AC150" s="1110"/>
      <c r="AD150" s="1110"/>
      <c r="AE150" s="1110"/>
      <c r="AF150" s="1110"/>
    </row>
    <row r="151" spans="1:34">
      <c r="A151" s="1074"/>
      <c r="B151" s="1111"/>
      <c r="C151" s="1111"/>
      <c r="D151" s="1111"/>
      <c r="E151" s="1111"/>
      <c r="F151" s="1111"/>
      <c r="G151" s="1111"/>
      <c r="H151" s="1111"/>
      <c r="I151" s="1111"/>
      <c r="J151" s="1111"/>
      <c r="K151" s="1111"/>
      <c r="L151" s="1111"/>
      <c r="M151" s="1111"/>
      <c r="N151" s="1111"/>
      <c r="O151" s="1111"/>
      <c r="P151" s="1111"/>
      <c r="Q151" s="1111"/>
      <c r="R151" s="1111"/>
      <c r="S151" s="1110"/>
      <c r="T151" s="1110"/>
      <c r="U151" s="1110"/>
      <c r="V151" s="1110"/>
      <c r="W151" s="1110"/>
      <c r="X151" s="1110"/>
      <c r="Y151" s="1110"/>
      <c r="Z151" s="1110"/>
      <c r="AA151" s="1110"/>
      <c r="AB151" s="1110"/>
      <c r="AC151" s="1110"/>
      <c r="AD151" s="1110"/>
      <c r="AE151" s="1110"/>
      <c r="AF151" s="1110"/>
    </row>
    <row r="152" spans="1:34" ht="14.25">
      <c r="A152" s="1194" t="s">
        <v>531</v>
      </c>
      <c r="B152" s="1111"/>
      <c r="C152" s="1111"/>
      <c r="D152" s="1111"/>
      <c r="E152" s="1111"/>
      <c r="F152" s="1111"/>
      <c r="G152" s="1195"/>
      <c r="H152" s="1195"/>
      <c r="I152" s="1195"/>
      <c r="J152" s="1111"/>
      <c r="K152" s="1111"/>
      <c r="L152" s="1111"/>
      <c r="M152" s="1111"/>
      <c r="N152" s="1111"/>
      <c r="O152" s="1111"/>
      <c r="P152" s="1111"/>
      <c r="Q152" s="1111"/>
      <c r="R152" s="1111"/>
      <c r="S152" s="1111"/>
      <c r="T152" s="1111"/>
      <c r="U152" s="1111"/>
      <c r="V152" s="1111"/>
      <c r="W152" s="1111"/>
      <c r="X152" s="1111"/>
      <c r="Y152" s="1111"/>
      <c r="Z152" s="1111"/>
      <c r="AA152" s="1111"/>
      <c r="AB152" s="1111"/>
      <c r="AC152" s="1111"/>
      <c r="AD152" s="1111"/>
      <c r="AE152" s="1111"/>
      <c r="AF152" s="1110"/>
    </row>
    <row r="153" spans="1:34">
      <c r="A153" s="1196"/>
      <c r="B153" s="1111"/>
      <c r="C153" s="1111"/>
      <c r="D153" s="1111"/>
      <c r="E153" s="1111"/>
      <c r="F153" s="1111"/>
      <c r="G153" s="1195"/>
      <c r="H153" s="1195"/>
      <c r="I153" s="1195"/>
      <c r="J153" s="1111"/>
      <c r="K153" s="1111"/>
      <c r="L153" s="1111"/>
      <c r="M153" s="1111"/>
      <c r="N153" s="1111"/>
      <c r="O153" s="1111"/>
      <c r="P153" s="1111"/>
      <c r="Q153" s="1111"/>
      <c r="R153" s="1111"/>
      <c r="S153" s="1111"/>
      <c r="T153" s="1111"/>
      <c r="U153" s="1111"/>
      <c r="V153" s="1111"/>
      <c r="W153" s="1111"/>
      <c r="X153" s="1111"/>
      <c r="Y153" s="1111"/>
      <c r="Z153" s="1111"/>
      <c r="AA153" s="1111"/>
      <c r="AB153" s="1111"/>
      <c r="AC153" s="1111"/>
      <c r="AD153" s="1111"/>
      <c r="AE153" s="1110"/>
      <c r="AF153" s="1111"/>
      <c r="AG153" s="1111" t="s">
        <v>328</v>
      </c>
    </row>
    <row r="154" spans="1:34">
      <c r="A154" s="1147"/>
      <c r="B154" s="1197">
        <v>1990</v>
      </c>
      <c r="C154" s="1198">
        <v>1991</v>
      </c>
      <c r="D154" s="1198">
        <v>1992</v>
      </c>
      <c r="E154" s="1198">
        <v>1993</v>
      </c>
      <c r="F154" s="1198">
        <v>1994</v>
      </c>
      <c r="G154" s="1198">
        <v>1995</v>
      </c>
      <c r="H154" s="1198">
        <v>1996</v>
      </c>
      <c r="I154" s="1198">
        <v>1997</v>
      </c>
      <c r="J154" s="1174">
        <v>1998</v>
      </c>
      <c r="K154" s="1174">
        <v>1999</v>
      </c>
      <c r="L154" s="1174">
        <v>2000</v>
      </c>
      <c r="M154" s="1174">
        <v>2001</v>
      </c>
      <c r="N154" s="1174">
        <v>2002</v>
      </c>
      <c r="O154" s="1174">
        <v>2003</v>
      </c>
      <c r="P154" s="1174">
        <v>2004</v>
      </c>
      <c r="Q154" s="1174">
        <v>2005</v>
      </c>
      <c r="R154" s="1174">
        <v>2006</v>
      </c>
      <c r="S154" s="1174">
        <v>2007</v>
      </c>
      <c r="T154" s="1174">
        <v>2008</v>
      </c>
      <c r="U154" s="1174">
        <v>2009</v>
      </c>
      <c r="V154" s="1174">
        <v>2010</v>
      </c>
      <c r="W154" s="1174">
        <v>2011</v>
      </c>
      <c r="X154" s="1174">
        <v>2012</v>
      </c>
      <c r="Y154" s="1174">
        <v>2013</v>
      </c>
      <c r="Z154" s="1174">
        <v>2014</v>
      </c>
      <c r="AA154" s="1174">
        <v>2015</v>
      </c>
      <c r="AB154" s="1174">
        <v>2016</v>
      </c>
      <c r="AC154" s="1174">
        <v>2017</v>
      </c>
      <c r="AD154" s="1174">
        <v>2018</v>
      </c>
      <c r="AE154" s="1176">
        <v>2019</v>
      </c>
      <c r="AF154" s="1174">
        <v>2020</v>
      </c>
      <c r="AG154" s="1202" t="s">
        <v>523</v>
      </c>
    </row>
    <row r="155" spans="1:34">
      <c r="A155" s="1200" t="s">
        <v>118</v>
      </c>
      <c r="B155" s="1178">
        <v>0</v>
      </c>
      <c r="C155" s="1179">
        <v>0</v>
      </c>
      <c r="D155" s="1179">
        <v>0</v>
      </c>
      <c r="E155" s="1179">
        <v>0</v>
      </c>
      <c r="F155" s="1179">
        <v>0</v>
      </c>
      <c r="G155" s="1179">
        <v>0</v>
      </c>
      <c r="H155" s="1179">
        <v>0</v>
      </c>
      <c r="I155" s="1179">
        <v>0</v>
      </c>
      <c r="J155" s="1179">
        <v>0</v>
      </c>
      <c r="K155" s="1179">
        <v>0</v>
      </c>
      <c r="L155" s="1179">
        <v>0</v>
      </c>
      <c r="M155" s="1179">
        <v>0</v>
      </c>
      <c r="N155" s="1179">
        <v>0</v>
      </c>
      <c r="O155" s="1179">
        <v>0</v>
      </c>
      <c r="P155" s="1179">
        <v>0</v>
      </c>
      <c r="Q155" s="1179">
        <v>0</v>
      </c>
      <c r="R155" s="1179">
        <v>0</v>
      </c>
      <c r="S155" s="1179">
        <v>0</v>
      </c>
      <c r="T155" s="1179">
        <v>0</v>
      </c>
      <c r="U155" s="1179">
        <v>0</v>
      </c>
      <c r="V155" s="1179">
        <v>0</v>
      </c>
      <c r="W155" s="1179">
        <v>0</v>
      </c>
      <c r="X155" s="1179">
        <v>0</v>
      </c>
      <c r="Y155" s="1179">
        <v>0</v>
      </c>
      <c r="Z155" s="1179">
        <v>0</v>
      </c>
      <c r="AA155" s="1179">
        <v>0</v>
      </c>
      <c r="AB155" s="1179">
        <v>0</v>
      </c>
      <c r="AC155" s="1179">
        <v>0</v>
      </c>
      <c r="AD155" s="1179">
        <v>0</v>
      </c>
      <c r="AE155" s="1179">
        <v>0</v>
      </c>
      <c r="AF155" s="1179">
        <v>0</v>
      </c>
      <c r="AG155" s="1180">
        <v>0</v>
      </c>
    </row>
    <row r="156" spans="1:34">
      <c r="A156" s="1157" t="s">
        <v>334</v>
      </c>
      <c r="B156" s="1158">
        <v>2.1547441863091863</v>
      </c>
      <c r="C156" s="378">
        <v>2.2174576833054793</v>
      </c>
      <c r="D156" s="378">
        <v>2.2562104165075474</v>
      </c>
      <c r="E156" s="378">
        <v>2.2955778707508845</v>
      </c>
      <c r="F156" s="378">
        <v>2.4438825106556896</v>
      </c>
      <c r="G156" s="378">
        <v>2.4665968394693101</v>
      </c>
      <c r="H156" s="378">
        <v>2.4946370632689665</v>
      </c>
      <c r="I156" s="378">
        <v>2.4759185365037784</v>
      </c>
      <c r="J156" s="378">
        <v>2.5937039239937651</v>
      </c>
      <c r="K156" s="378">
        <v>2.2927350616641835</v>
      </c>
      <c r="L156" s="378">
        <v>2.1803301783312992</v>
      </c>
      <c r="M156" s="378">
        <v>1.8254035185387816</v>
      </c>
      <c r="N156" s="378">
        <v>1.5975376322444452</v>
      </c>
      <c r="O156" s="378">
        <v>1.5797946160702527</v>
      </c>
      <c r="P156" s="378">
        <v>1.6110763784374733</v>
      </c>
      <c r="Q156" s="378">
        <v>1.3548469542942168</v>
      </c>
      <c r="R156" s="378">
        <v>1.2522121864347897</v>
      </c>
      <c r="S156" s="378">
        <v>1.1490510245232284</v>
      </c>
      <c r="T156" s="378">
        <v>1.1361408433150919</v>
      </c>
      <c r="U156" s="378">
        <v>0.95144885170737148</v>
      </c>
      <c r="V156" s="378">
        <v>0.87509543123502065</v>
      </c>
      <c r="W156" s="378">
        <v>0.65096339648538559</v>
      </c>
      <c r="X156" s="378">
        <v>0.65526093236642835</v>
      </c>
      <c r="Y156" s="378">
        <v>0.58357267746887798</v>
      </c>
      <c r="Z156" s="378">
        <v>0.47426463118862339</v>
      </c>
      <c r="AA156" s="378">
        <v>0.49810935944051421</v>
      </c>
      <c r="AB156" s="378">
        <v>0.50657886484956693</v>
      </c>
      <c r="AC156" s="378">
        <v>0.46105206354161465</v>
      </c>
      <c r="AD156" s="378">
        <v>0.43281643634160599</v>
      </c>
      <c r="AE156" s="378">
        <v>0.38539641663556151</v>
      </c>
      <c r="AF156" s="378">
        <v>0.34660390123648344</v>
      </c>
      <c r="AG156" s="379">
        <v>0.34727275512123507</v>
      </c>
    </row>
    <row r="157" spans="1:34">
      <c r="A157" s="1156" t="s">
        <v>335</v>
      </c>
      <c r="B157" s="1166">
        <v>0</v>
      </c>
      <c r="C157" s="1135">
        <v>0</v>
      </c>
      <c r="D157" s="1135">
        <v>0</v>
      </c>
      <c r="E157" s="1135">
        <v>0</v>
      </c>
      <c r="F157" s="1135">
        <v>0</v>
      </c>
      <c r="G157" s="1135">
        <v>0</v>
      </c>
      <c r="H157" s="1135">
        <v>0</v>
      </c>
      <c r="I157" s="1135">
        <v>0</v>
      </c>
      <c r="J157" s="1135">
        <v>0</v>
      </c>
      <c r="K157" s="1135">
        <v>0</v>
      </c>
      <c r="L157" s="1135">
        <v>0</v>
      </c>
      <c r="M157" s="1135">
        <v>0</v>
      </c>
      <c r="N157" s="1135">
        <v>0</v>
      </c>
      <c r="O157" s="1135">
        <v>0</v>
      </c>
      <c r="P157" s="1135">
        <v>0</v>
      </c>
      <c r="Q157" s="1135">
        <v>0</v>
      </c>
      <c r="R157" s="1135">
        <v>0</v>
      </c>
      <c r="S157" s="1135">
        <v>0</v>
      </c>
      <c r="T157" s="1135">
        <v>0</v>
      </c>
      <c r="U157" s="1135">
        <v>0</v>
      </c>
      <c r="V157" s="1135">
        <v>0</v>
      </c>
      <c r="W157" s="1135">
        <v>0</v>
      </c>
      <c r="X157" s="1135">
        <v>0</v>
      </c>
      <c r="Y157" s="1135">
        <v>0</v>
      </c>
      <c r="Z157" s="1135">
        <v>0</v>
      </c>
      <c r="AA157" s="1135">
        <v>0</v>
      </c>
      <c r="AB157" s="1135">
        <v>0</v>
      </c>
      <c r="AC157" s="1135">
        <v>0</v>
      </c>
      <c r="AD157" s="1135">
        <v>0</v>
      </c>
      <c r="AE157" s="1135">
        <v>0</v>
      </c>
      <c r="AF157" s="1135">
        <v>0</v>
      </c>
      <c r="AG157" s="1181">
        <v>0</v>
      </c>
    </row>
    <row r="158" spans="1:34">
      <c r="A158" s="1167" t="s">
        <v>336</v>
      </c>
      <c r="B158" s="1182">
        <v>2.1547441863091863</v>
      </c>
      <c r="C158" s="1183">
        <v>2.2174576833054793</v>
      </c>
      <c r="D158" s="1183">
        <v>2.2562104165075474</v>
      </c>
      <c r="E158" s="1183">
        <v>2.2955778707508845</v>
      </c>
      <c r="F158" s="1183">
        <v>2.4438825106556896</v>
      </c>
      <c r="G158" s="1183">
        <v>2.4665968394693101</v>
      </c>
      <c r="H158" s="1183">
        <v>2.4946370632689665</v>
      </c>
      <c r="I158" s="1183">
        <v>2.4759185365037784</v>
      </c>
      <c r="J158" s="1183">
        <v>2.5937039239937651</v>
      </c>
      <c r="K158" s="1183">
        <v>2.2927350616641835</v>
      </c>
      <c r="L158" s="1183">
        <v>2.1803301783312992</v>
      </c>
      <c r="M158" s="1183">
        <v>1.8254035185387816</v>
      </c>
      <c r="N158" s="1183">
        <v>1.5975376322444452</v>
      </c>
      <c r="O158" s="1183">
        <v>1.5797946160702527</v>
      </c>
      <c r="P158" s="1183">
        <v>1.6110763784374733</v>
      </c>
      <c r="Q158" s="1183">
        <v>1.3548469542942168</v>
      </c>
      <c r="R158" s="1183">
        <v>1.2522121864347897</v>
      </c>
      <c r="S158" s="1183">
        <v>1.1490510245232284</v>
      </c>
      <c r="T158" s="1183">
        <v>1.1361408433150919</v>
      </c>
      <c r="U158" s="1183">
        <v>0.95144885170737148</v>
      </c>
      <c r="V158" s="1183">
        <v>0.87509543123502065</v>
      </c>
      <c r="W158" s="1183">
        <v>0.65096339648538559</v>
      </c>
      <c r="X158" s="1183">
        <v>0.65526093236642835</v>
      </c>
      <c r="Y158" s="1183">
        <v>0.58357267746887798</v>
      </c>
      <c r="Z158" s="1183">
        <v>0.47426463118862339</v>
      </c>
      <c r="AA158" s="1183">
        <v>0.49810935944051421</v>
      </c>
      <c r="AB158" s="1183">
        <v>0.50657886484956693</v>
      </c>
      <c r="AC158" s="1183">
        <v>0.46105206354161465</v>
      </c>
      <c r="AD158" s="1183">
        <v>0.43281643634160599</v>
      </c>
      <c r="AE158" s="1183">
        <v>0.38539641663556151</v>
      </c>
      <c r="AF158" s="1183">
        <v>0.34660390123648344</v>
      </c>
      <c r="AG158" s="1184">
        <v>0.34727275512123507</v>
      </c>
    </row>
    <row r="159" spans="1:34">
      <c r="A159" s="1201"/>
      <c r="B159" s="1186"/>
      <c r="C159" s="1186"/>
      <c r="D159" s="1186"/>
      <c r="E159" s="1186"/>
      <c r="F159" s="1186"/>
      <c r="G159" s="1186"/>
      <c r="H159" s="1186"/>
      <c r="I159" s="1186"/>
      <c r="J159" s="1186"/>
      <c r="K159" s="1186"/>
      <c r="L159" s="1186"/>
      <c r="M159" s="1186"/>
      <c r="N159" s="1186"/>
      <c r="O159" s="1186"/>
      <c r="P159" s="1186"/>
      <c r="Q159" s="1186"/>
      <c r="R159" s="1186"/>
      <c r="S159" s="1186"/>
      <c r="T159" s="1186"/>
      <c r="U159" s="1186"/>
      <c r="V159" s="1186"/>
      <c r="W159" s="1186"/>
      <c r="X159" s="1186"/>
      <c r="Y159" s="1186"/>
      <c r="Z159" s="1186"/>
      <c r="AA159" s="1186"/>
      <c r="AB159" s="1186"/>
      <c r="AC159" s="1186"/>
      <c r="AD159" s="1186"/>
      <c r="AE159" s="1186"/>
      <c r="AF159" s="1186"/>
      <c r="AG159" s="1186"/>
    </row>
    <row r="160" spans="1:34" ht="22.5">
      <c r="A160" s="1141" t="s">
        <v>524</v>
      </c>
      <c r="B160" s="1188"/>
      <c r="C160" s="1188"/>
      <c r="D160" s="1188"/>
      <c r="E160" s="1188"/>
      <c r="F160" s="1188"/>
      <c r="G160" s="1188"/>
      <c r="H160" s="1188"/>
      <c r="I160" s="1188"/>
      <c r="J160" s="1188"/>
      <c r="K160" s="1188"/>
      <c r="L160" s="1188"/>
      <c r="M160" s="1188"/>
      <c r="N160" s="1188"/>
      <c r="O160" s="1188"/>
      <c r="P160" s="1188"/>
      <c r="Q160" s="1188"/>
      <c r="R160" s="1188"/>
      <c r="S160" s="1188"/>
      <c r="T160" s="1188"/>
      <c r="U160" s="1188"/>
      <c r="V160" s="1188"/>
      <c r="W160" s="1188"/>
      <c r="X160" s="1188"/>
      <c r="Y160" s="1188"/>
      <c r="Z160" s="1188"/>
      <c r="AA160" s="1188"/>
      <c r="AB160" s="1188"/>
      <c r="AC160" s="1188"/>
      <c r="AD160" s="1188"/>
      <c r="AE160" s="1188"/>
      <c r="AF160" s="1188"/>
      <c r="AG160" s="1188"/>
      <c r="AH160" s="1032"/>
    </row>
    <row r="161" spans="1:34">
      <c r="A161" s="1143" t="s">
        <v>321</v>
      </c>
      <c r="B161" s="1142"/>
      <c r="C161" s="1142"/>
      <c r="D161" s="1142"/>
      <c r="E161" s="1142"/>
      <c r="F161" s="1142"/>
      <c r="G161" s="1142"/>
      <c r="H161" s="1142"/>
      <c r="I161" s="1142"/>
      <c r="J161" s="1142"/>
      <c r="K161" s="1142"/>
      <c r="L161" s="1142"/>
      <c r="M161" s="1142"/>
      <c r="N161" s="1142"/>
      <c r="O161" s="1142"/>
      <c r="P161" s="1142"/>
      <c r="Q161" s="1142"/>
      <c r="R161" s="1142"/>
      <c r="S161" s="1142"/>
      <c r="T161" s="1142"/>
      <c r="U161" s="1142"/>
      <c r="V161" s="1142"/>
      <c r="W161" s="1142"/>
      <c r="X161" s="1142"/>
      <c r="Y161" s="1142"/>
      <c r="Z161" s="1142"/>
      <c r="AA161" s="1142"/>
      <c r="AB161" s="1142"/>
      <c r="AC161" s="1142"/>
      <c r="AD161" s="1142"/>
      <c r="AE161" s="1135"/>
      <c r="AF161" s="1110"/>
      <c r="AG161" s="1032"/>
      <c r="AH161" s="1032"/>
    </row>
    <row r="162" spans="1:34">
      <c r="A162" s="1144" t="s">
        <v>316</v>
      </c>
      <c r="B162" s="1146"/>
      <c r="C162" s="1146"/>
      <c r="D162" s="1146"/>
      <c r="E162" s="1146"/>
      <c r="F162" s="1146"/>
      <c r="G162" s="1146"/>
      <c r="H162" s="1146"/>
      <c r="I162" s="1146"/>
      <c r="J162" s="1146"/>
      <c r="K162" s="1146"/>
      <c r="L162" s="1146"/>
      <c r="M162" s="1146"/>
      <c r="N162" s="1146"/>
      <c r="O162" s="1146"/>
      <c r="P162" s="1146"/>
      <c r="Q162" s="1146"/>
      <c r="R162" s="1146"/>
      <c r="S162" s="1146"/>
      <c r="T162" s="1146"/>
      <c r="U162" s="1146"/>
      <c r="V162" s="1146"/>
      <c r="W162" s="1146"/>
      <c r="X162" s="1146"/>
      <c r="Y162" s="1146"/>
      <c r="Z162" s="1146"/>
      <c r="AA162" s="1146"/>
      <c r="AB162" s="1110"/>
      <c r="AC162" s="1110"/>
      <c r="AD162" s="1110"/>
      <c r="AE162" s="1110"/>
      <c r="AF162" s="1110"/>
    </row>
    <row r="163" spans="1:34">
      <c r="A163" s="1074" t="s">
        <v>528</v>
      </c>
      <c r="B163" s="1111"/>
      <c r="C163" s="1111"/>
      <c r="D163" s="1111"/>
      <c r="E163" s="1111"/>
      <c r="F163" s="1111"/>
      <c r="G163" s="1111"/>
      <c r="H163" s="1111"/>
      <c r="I163" s="1111"/>
      <c r="J163" s="1111"/>
      <c r="K163" s="1111"/>
      <c r="L163" s="1111"/>
      <c r="M163" s="1111"/>
      <c r="N163" s="1111"/>
      <c r="O163" s="1111"/>
      <c r="P163" s="1111"/>
      <c r="Q163" s="1111"/>
      <c r="R163" s="1111"/>
      <c r="S163" s="1110"/>
      <c r="T163" s="1110"/>
      <c r="U163" s="1110"/>
      <c r="V163" s="1110"/>
      <c r="W163" s="1110"/>
      <c r="X163" s="1110"/>
      <c r="Y163" s="1110"/>
      <c r="Z163" s="1110"/>
      <c r="AA163" s="1110"/>
      <c r="AB163" s="1110"/>
      <c r="AC163" s="1110"/>
      <c r="AD163" s="1110"/>
      <c r="AE163" s="1110"/>
      <c r="AF163" s="1110"/>
    </row>
    <row r="164" spans="1:34">
      <c r="A164" s="1074"/>
      <c r="B164" s="1111"/>
      <c r="C164" s="1111"/>
      <c r="D164" s="1111"/>
      <c r="E164" s="1111"/>
      <c r="F164" s="1111"/>
      <c r="G164" s="1111"/>
      <c r="H164" s="1111"/>
      <c r="I164" s="1111"/>
      <c r="J164" s="1111"/>
      <c r="K164" s="1111"/>
      <c r="L164" s="1111"/>
      <c r="M164" s="1111"/>
      <c r="N164" s="1111"/>
      <c r="O164" s="1111"/>
      <c r="P164" s="1111"/>
      <c r="Q164" s="1111"/>
      <c r="R164" s="1111"/>
      <c r="S164" s="1110"/>
      <c r="T164" s="1110"/>
      <c r="U164" s="1110"/>
      <c r="V164" s="1110"/>
      <c r="W164" s="1110"/>
      <c r="X164" s="1110"/>
      <c r="Y164" s="1110"/>
      <c r="Z164" s="1110"/>
      <c r="AA164" s="1110"/>
      <c r="AB164" s="1110"/>
      <c r="AC164" s="1110"/>
      <c r="AD164" s="1110"/>
      <c r="AE164" s="1110"/>
      <c r="AF164" s="1110"/>
    </row>
    <row r="165" spans="1:34">
      <c r="A165" s="1074"/>
      <c r="B165" s="1111"/>
      <c r="C165" s="1111"/>
      <c r="D165" s="1111"/>
      <c r="E165" s="1111"/>
      <c r="F165" s="1111"/>
      <c r="G165" s="1111"/>
      <c r="H165" s="1111"/>
      <c r="I165" s="1111"/>
      <c r="J165" s="1111"/>
      <c r="K165" s="1111"/>
      <c r="L165" s="1111"/>
      <c r="M165" s="1111"/>
      <c r="N165" s="1111"/>
      <c r="O165" s="1111"/>
      <c r="P165" s="1111"/>
      <c r="Q165" s="1111"/>
      <c r="R165" s="1111"/>
      <c r="S165" s="1110"/>
      <c r="T165" s="1110"/>
      <c r="U165" s="1110"/>
      <c r="V165" s="1110"/>
      <c r="W165" s="1110"/>
      <c r="X165" s="1110"/>
      <c r="Y165" s="1110"/>
      <c r="Z165" s="1110"/>
      <c r="AA165" s="1110"/>
      <c r="AB165" s="1110"/>
      <c r="AC165" s="1110"/>
      <c r="AD165" s="1110"/>
      <c r="AE165" s="1110"/>
      <c r="AF165" s="1110"/>
    </row>
    <row r="166" spans="1:34" ht="14.25">
      <c r="A166" s="1194" t="s">
        <v>532</v>
      </c>
      <c r="B166" s="1111"/>
      <c r="C166" s="1111"/>
      <c r="D166" s="1111"/>
      <c r="E166" s="1111"/>
      <c r="F166" s="1111"/>
      <c r="G166" s="1195"/>
      <c r="H166" s="1195"/>
      <c r="I166" s="1195"/>
      <c r="J166" s="1111"/>
      <c r="K166" s="1111"/>
      <c r="L166" s="1111"/>
      <c r="M166" s="1111"/>
      <c r="N166" s="1111"/>
      <c r="O166" s="1111"/>
      <c r="P166" s="1111"/>
      <c r="Q166" s="1111"/>
      <c r="R166" s="1111"/>
      <c r="S166" s="1111"/>
      <c r="T166" s="1111"/>
      <c r="U166" s="1111"/>
      <c r="V166" s="1111"/>
      <c r="W166" s="1111"/>
      <c r="X166" s="1111"/>
      <c r="Y166" s="1111"/>
      <c r="Z166" s="1111"/>
      <c r="AA166" s="1111"/>
      <c r="AB166" s="1111"/>
      <c r="AC166" s="1111"/>
      <c r="AD166" s="1111"/>
      <c r="AE166" s="1111"/>
      <c r="AF166" s="1110"/>
    </row>
    <row r="167" spans="1:34">
      <c r="A167" s="1196"/>
      <c r="B167" s="1111"/>
      <c r="C167" s="1111"/>
      <c r="D167" s="1111"/>
      <c r="E167" s="1111"/>
      <c r="F167" s="1111"/>
      <c r="G167" s="1195"/>
      <c r="H167" s="1195"/>
      <c r="I167" s="1195"/>
      <c r="J167" s="1111"/>
      <c r="K167" s="1111"/>
      <c r="L167" s="1111"/>
      <c r="M167" s="1111"/>
      <c r="N167" s="1111"/>
      <c r="O167" s="1111"/>
      <c r="P167" s="1111"/>
      <c r="Q167" s="1111"/>
      <c r="R167" s="1111"/>
      <c r="S167" s="1111"/>
      <c r="T167" s="1111"/>
      <c r="U167" s="1111"/>
      <c r="V167" s="1111"/>
      <c r="W167" s="1111"/>
      <c r="X167" s="1111"/>
      <c r="Y167" s="1111"/>
      <c r="Z167" s="1111"/>
      <c r="AA167" s="1111"/>
      <c r="AB167" s="1111"/>
      <c r="AC167" s="1111"/>
      <c r="AD167" s="1111"/>
      <c r="AE167" s="1110"/>
      <c r="AF167" s="1111"/>
      <c r="AG167" s="1111" t="s">
        <v>328</v>
      </c>
    </row>
    <row r="168" spans="1:34">
      <c r="A168" s="1147"/>
      <c r="B168" s="1197">
        <v>1990</v>
      </c>
      <c r="C168" s="1198">
        <v>1991</v>
      </c>
      <c r="D168" s="1198">
        <v>1992</v>
      </c>
      <c r="E168" s="1198">
        <v>1993</v>
      </c>
      <c r="F168" s="1198">
        <v>1994</v>
      </c>
      <c r="G168" s="1198">
        <v>1995</v>
      </c>
      <c r="H168" s="1198">
        <v>1996</v>
      </c>
      <c r="I168" s="1198">
        <v>1997</v>
      </c>
      <c r="J168" s="1174">
        <v>1998</v>
      </c>
      <c r="K168" s="1174">
        <v>1999</v>
      </c>
      <c r="L168" s="1174">
        <v>2000</v>
      </c>
      <c r="M168" s="1174">
        <v>2001</v>
      </c>
      <c r="N168" s="1174">
        <v>2002</v>
      </c>
      <c r="O168" s="1174">
        <v>2003</v>
      </c>
      <c r="P168" s="1174">
        <v>2004</v>
      </c>
      <c r="Q168" s="1174">
        <v>2005</v>
      </c>
      <c r="R168" s="1174">
        <v>2006</v>
      </c>
      <c r="S168" s="1174">
        <v>2007</v>
      </c>
      <c r="T168" s="1174">
        <v>2008</v>
      </c>
      <c r="U168" s="1174">
        <v>2009</v>
      </c>
      <c r="V168" s="1174">
        <v>2010</v>
      </c>
      <c r="W168" s="1174">
        <v>2011</v>
      </c>
      <c r="X168" s="1174">
        <v>2012</v>
      </c>
      <c r="Y168" s="1174">
        <v>2013</v>
      </c>
      <c r="Z168" s="1174">
        <v>2014</v>
      </c>
      <c r="AA168" s="1174">
        <v>2015</v>
      </c>
      <c r="AB168" s="1174">
        <v>2016</v>
      </c>
      <c r="AC168" s="1174">
        <v>2017</v>
      </c>
      <c r="AD168" s="1174">
        <v>2018</v>
      </c>
      <c r="AE168" s="1176">
        <v>2019</v>
      </c>
      <c r="AF168" s="1174">
        <v>2020</v>
      </c>
      <c r="AG168" s="1199" t="s">
        <v>523</v>
      </c>
    </row>
    <row r="169" spans="1:34">
      <c r="A169" s="1200" t="s">
        <v>118</v>
      </c>
      <c r="B169" s="1178">
        <v>0</v>
      </c>
      <c r="C169" s="1179">
        <v>0</v>
      </c>
      <c r="D169" s="1179">
        <v>0</v>
      </c>
      <c r="E169" s="1179">
        <v>0</v>
      </c>
      <c r="F169" s="1179">
        <v>0</v>
      </c>
      <c r="G169" s="1179">
        <v>0</v>
      </c>
      <c r="H169" s="1179">
        <v>0</v>
      </c>
      <c r="I169" s="1179">
        <v>0</v>
      </c>
      <c r="J169" s="1179">
        <v>0</v>
      </c>
      <c r="K169" s="1179">
        <v>0</v>
      </c>
      <c r="L169" s="1179">
        <v>0</v>
      </c>
      <c r="M169" s="1179">
        <v>0</v>
      </c>
      <c r="N169" s="1179">
        <v>0</v>
      </c>
      <c r="O169" s="1179">
        <v>0</v>
      </c>
      <c r="P169" s="1179">
        <v>0</v>
      </c>
      <c r="Q169" s="1179">
        <v>0</v>
      </c>
      <c r="R169" s="1179">
        <v>0</v>
      </c>
      <c r="S169" s="1179">
        <v>0</v>
      </c>
      <c r="T169" s="1179">
        <v>0</v>
      </c>
      <c r="U169" s="1179">
        <v>0</v>
      </c>
      <c r="V169" s="1179">
        <v>0</v>
      </c>
      <c r="W169" s="1179">
        <v>0</v>
      </c>
      <c r="X169" s="1179">
        <v>0</v>
      </c>
      <c r="Y169" s="1179">
        <v>0</v>
      </c>
      <c r="Z169" s="1179">
        <v>0</v>
      </c>
      <c r="AA169" s="1179">
        <v>0</v>
      </c>
      <c r="AB169" s="1179">
        <v>0</v>
      </c>
      <c r="AC169" s="1179">
        <v>0</v>
      </c>
      <c r="AD169" s="1179">
        <v>0</v>
      </c>
      <c r="AE169" s="1179">
        <v>0</v>
      </c>
      <c r="AF169" s="1179">
        <v>0</v>
      </c>
      <c r="AG169" s="1180">
        <v>0</v>
      </c>
    </row>
    <row r="170" spans="1:34">
      <c r="A170" s="1157" t="s">
        <v>334</v>
      </c>
      <c r="B170" s="1158">
        <v>1.6480883198489917E-2</v>
      </c>
      <c r="C170" s="378">
        <v>1.8128971518338907E-2</v>
      </c>
      <c r="D170" s="378">
        <v>1.9941868670172797E-2</v>
      </c>
      <c r="E170" s="378">
        <v>2.1936055537190084E-2</v>
      </c>
      <c r="F170" s="378">
        <v>2.4129661090909093E-2</v>
      </c>
      <c r="G170" s="378">
        <v>6.2599238811575763E-3</v>
      </c>
      <c r="H170" s="378">
        <v>1.1460804045006453E-2</v>
      </c>
      <c r="I170" s="378">
        <v>1.7176894665924428E-2</v>
      </c>
      <c r="J170" s="378">
        <v>2.1155172237204575E-2</v>
      </c>
      <c r="K170" s="378">
        <v>2.8409592493827157E-2</v>
      </c>
      <c r="L170" s="378">
        <v>1.9891693827160495E-2</v>
      </c>
      <c r="M170" s="378">
        <v>2.8445694444444444E-2</v>
      </c>
      <c r="N170" s="378">
        <v>3.5544820182501345E-2</v>
      </c>
      <c r="O170" s="378">
        <v>3.0466988727858295E-2</v>
      </c>
      <c r="P170" s="378">
        <v>3.5544820182501345E-2</v>
      </c>
      <c r="Q170" s="378">
        <v>3.1269600000000002E-2</v>
      </c>
      <c r="R170" s="378">
        <v>2.9756000000000001E-2</v>
      </c>
      <c r="S170" s="378">
        <v>4.21056E-2</v>
      </c>
      <c r="T170" s="378">
        <v>4.6353999999999999E-2</v>
      </c>
      <c r="U170" s="378">
        <v>2.4957199999999995E-2</v>
      </c>
      <c r="V170" s="378">
        <v>3.2129600000000001E-2</v>
      </c>
      <c r="W170" s="378">
        <v>3.1355599999999997E-2</v>
      </c>
      <c r="X170" s="378">
        <v>2.0399199999999999E-2</v>
      </c>
      <c r="Y170" s="378">
        <v>1.0629599999999999E-2</v>
      </c>
      <c r="Z170" s="378">
        <v>6.3714992000000019E-3</v>
      </c>
      <c r="AA170" s="378">
        <v>6.2338066640000014E-3</v>
      </c>
      <c r="AB170" s="378">
        <v>5.8383581960000036E-3</v>
      </c>
      <c r="AC170" s="378">
        <v>7.6374456880000038E-3</v>
      </c>
      <c r="AD170" s="378">
        <v>1.2250677260000006E-2</v>
      </c>
      <c r="AE170" s="378">
        <v>1.0290631532000003E-2</v>
      </c>
      <c r="AF170" s="378">
        <v>8.5404853960000006E-3</v>
      </c>
      <c r="AG170" s="379">
        <v>9.9390390053775476E-3</v>
      </c>
    </row>
    <row r="171" spans="1:34">
      <c r="A171" s="1156" t="s">
        <v>335</v>
      </c>
      <c r="B171" s="1166">
        <v>0</v>
      </c>
      <c r="C171" s="1135">
        <v>0</v>
      </c>
      <c r="D171" s="1135">
        <v>0</v>
      </c>
      <c r="E171" s="1135">
        <v>0</v>
      </c>
      <c r="F171" s="1135">
        <v>0</v>
      </c>
      <c r="G171" s="1135">
        <v>0</v>
      </c>
      <c r="H171" s="1135">
        <v>0</v>
      </c>
      <c r="I171" s="1135">
        <v>0</v>
      </c>
      <c r="J171" s="1135">
        <v>0</v>
      </c>
      <c r="K171" s="1135">
        <v>0</v>
      </c>
      <c r="L171" s="1135">
        <v>0</v>
      </c>
      <c r="M171" s="1135">
        <v>0</v>
      </c>
      <c r="N171" s="1135">
        <v>0</v>
      </c>
      <c r="O171" s="1135">
        <v>0</v>
      </c>
      <c r="P171" s="1135">
        <v>0</v>
      </c>
      <c r="Q171" s="1135">
        <v>0</v>
      </c>
      <c r="R171" s="1135">
        <v>0</v>
      </c>
      <c r="S171" s="1135">
        <v>0</v>
      </c>
      <c r="T171" s="1135">
        <v>0</v>
      </c>
      <c r="U171" s="1135">
        <v>0</v>
      </c>
      <c r="V171" s="1135">
        <v>0</v>
      </c>
      <c r="W171" s="1135">
        <v>0</v>
      </c>
      <c r="X171" s="1135">
        <v>0</v>
      </c>
      <c r="Y171" s="1135">
        <v>0</v>
      </c>
      <c r="Z171" s="1135">
        <v>0</v>
      </c>
      <c r="AA171" s="1135">
        <v>0</v>
      </c>
      <c r="AB171" s="1135">
        <v>0</v>
      </c>
      <c r="AC171" s="1135">
        <v>0</v>
      </c>
      <c r="AD171" s="1135">
        <v>0</v>
      </c>
      <c r="AE171" s="1135">
        <v>0</v>
      </c>
      <c r="AF171" s="1135">
        <v>0</v>
      </c>
      <c r="AG171" s="1181">
        <v>0</v>
      </c>
    </row>
    <row r="172" spans="1:34">
      <c r="A172" s="1167" t="s">
        <v>336</v>
      </c>
      <c r="B172" s="1182">
        <v>1.6480883198489917E-2</v>
      </c>
      <c r="C172" s="1183">
        <v>1.8128971518338907E-2</v>
      </c>
      <c r="D172" s="1183">
        <v>1.9941868670172797E-2</v>
      </c>
      <c r="E172" s="1183">
        <v>2.1936055537190084E-2</v>
      </c>
      <c r="F172" s="1183">
        <v>2.4129661090909093E-2</v>
      </c>
      <c r="G172" s="1183">
        <v>6.2599238811575763E-3</v>
      </c>
      <c r="H172" s="1183">
        <v>1.1460804045006453E-2</v>
      </c>
      <c r="I172" s="1183">
        <v>1.7176894665924428E-2</v>
      </c>
      <c r="J172" s="1183">
        <v>2.1155172237204575E-2</v>
      </c>
      <c r="K172" s="1183">
        <v>2.8409592493827157E-2</v>
      </c>
      <c r="L172" s="1183">
        <v>1.9891693827160495E-2</v>
      </c>
      <c r="M172" s="1183">
        <v>2.8445694444444444E-2</v>
      </c>
      <c r="N172" s="1183">
        <v>3.5544820182501345E-2</v>
      </c>
      <c r="O172" s="1183">
        <v>3.0466988727858295E-2</v>
      </c>
      <c r="P172" s="1183">
        <v>3.5544820182501345E-2</v>
      </c>
      <c r="Q172" s="1183">
        <v>3.1269600000000002E-2</v>
      </c>
      <c r="R172" s="1183">
        <v>2.9756000000000001E-2</v>
      </c>
      <c r="S172" s="1183">
        <v>4.21056E-2</v>
      </c>
      <c r="T172" s="1183">
        <v>4.6353999999999999E-2</v>
      </c>
      <c r="U172" s="1183">
        <v>2.4957199999999995E-2</v>
      </c>
      <c r="V172" s="1183">
        <v>3.2129600000000001E-2</v>
      </c>
      <c r="W172" s="1183">
        <v>3.1355599999999997E-2</v>
      </c>
      <c r="X172" s="1183">
        <v>2.0399199999999999E-2</v>
      </c>
      <c r="Y172" s="1183">
        <v>1.0629599999999999E-2</v>
      </c>
      <c r="Z172" s="1183">
        <v>6.3714992000000019E-3</v>
      </c>
      <c r="AA172" s="1183">
        <v>6.2338066640000014E-3</v>
      </c>
      <c r="AB172" s="1183">
        <v>5.8383581960000036E-3</v>
      </c>
      <c r="AC172" s="1183">
        <v>7.6374456880000038E-3</v>
      </c>
      <c r="AD172" s="1183">
        <v>1.2250677260000006E-2</v>
      </c>
      <c r="AE172" s="1183">
        <v>1.0290631532000003E-2</v>
      </c>
      <c r="AF172" s="1183">
        <v>8.5404853960000006E-3</v>
      </c>
      <c r="AG172" s="1184">
        <v>9.9390390053775476E-3</v>
      </c>
    </row>
    <row r="173" spans="1:34">
      <c r="A173" s="1201"/>
      <c r="B173" s="1186"/>
      <c r="C173" s="1186"/>
      <c r="D173" s="1186"/>
      <c r="E173" s="1186"/>
      <c r="F173" s="1186"/>
      <c r="G173" s="1186"/>
      <c r="H173" s="1186"/>
      <c r="I173" s="1186"/>
      <c r="J173" s="1186"/>
      <c r="K173" s="1186"/>
      <c r="L173" s="1186"/>
      <c r="M173" s="1186"/>
      <c r="N173" s="1186"/>
      <c r="O173" s="1186"/>
      <c r="P173" s="1186"/>
      <c r="Q173" s="1186"/>
      <c r="R173" s="1186"/>
      <c r="S173" s="1186"/>
      <c r="T173" s="1186"/>
      <c r="U173" s="1186"/>
      <c r="V173" s="1186"/>
      <c r="W173" s="1186"/>
      <c r="X173" s="1186"/>
      <c r="Y173" s="1186"/>
      <c r="Z173" s="1186"/>
      <c r="AA173" s="1186"/>
      <c r="AB173" s="1186"/>
      <c r="AC173" s="1186"/>
      <c r="AD173" s="1186"/>
      <c r="AE173" s="1186"/>
      <c r="AF173" s="1186"/>
      <c r="AG173" s="1186"/>
    </row>
    <row r="174" spans="1:34" ht="22.5">
      <c r="A174" s="1141" t="s">
        <v>524</v>
      </c>
      <c r="B174" s="1188"/>
      <c r="C174" s="1188"/>
      <c r="D174" s="1188"/>
      <c r="E174" s="1188"/>
      <c r="F174" s="1188"/>
      <c r="G174" s="1188"/>
      <c r="H174" s="1188"/>
      <c r="I174" s="1188"/>
      <c r="J174" s="1188"/>
      <c r="K174" s="1188"/>
      <c r="L174" s="1188"/>
      <c r="M174" s="1188"/>
      <c r="N174" s="1188"/>
      <c r="O174" s="1188"/>
      <c r="P174" s="1188"/>
      <c r="Q174" s="1188"/>
      <c r="R174" s="1188"/>
      <c r="S174" s="1188"/>
      <c r="T174" s="1188"/>
      <c r="U174" s="1188"/>
      <c r="V174" s="1188"/>
      <c r="W174" s="1188"/>
      <c r="X174" s="1188"/>
      <c r="Y174" s="1188"/>
      <c r="Z174" s="1188"/>
      <c r="AA174" s="1188"/>
      <c r="AB174" s="1188"/>
      <c r="AC174" s="1188"/>
      <c r="AD174" s="1188"/>
      <c r="AE174" s="1188"/>
      <c r="AF174" s="1188"/>
      <c r="AG174" s="1188"/>
      <c r="AH174" s="1032"/>
    </row>
    <row r="175" spans="1:34">
      <c r="A175" s="1143" t="s">
        <v>321</v>
      </c>
      <c r="B175" s="1142"/>
      <c r="C175" s="1142"/>
      <c r="D175" s="1142"/>
      <c r="E175" s="1142"/>
      <c r="F175" s="1142"/>
      <c r="G175" s="1142"/>
      <c r="H175" s="1142"/>
      <c r="I175" s="1142"/>
      <c r="J175" s="1142"/>
      <c r="K175" s="1142"/>
      <c r="L175" s="1142"/>
      <c r="M175" s="1142"/>
      <c r="N175" s="1142"/>
      <c r="O175" s="1142"/>
      <c r="P175" s="1142"/>
      <c r="Q175" s="1142"/>
      <c r="R175" s="1142"/>
      <c r="S175" s="1142"/>
      <c r="T175" s="1142"/>
      <c r="U175" s="1142"/>
      <c r="V175" s="1142"/>
      <c r="W175" s="1142"/>
      <c r="X175" s="1142"/>
      <c r="Y175" s="1142"/>
      <c r="Z175" s="1142"/>
      <c r="AA175" s="1142"/>
      <c r="AB175" s="1142"/>
      <c r="AC175" s="1142"/>
      <c r="AD175" s="1142"/>
      <c r="AE175" s="1135"/>
      <c r="AF175" s="1110"/>
      <c r="AG175" s="1032"/>
      <c r="AH175" s="1032"/>
    </row>
    <row r="176" spans="1:34">
      <c r="A176" s="1144" t="s">
        <v>316</v>
      </c>
      <c r="B176" s="1146"/>
      <c r="C176" s="1146"/>
      <c r="D176" s="1146"/>
      <c r="E176" s="1146"/>
      <c r="F176" s="1146"/>
      <c r="G176" s="1146"/>
      <c r="H176" s="1146"/>
      <c r="I176" s="1146"/>
      <c r="J176" s="1146"/>
      <c r="K176" s="1146"/>
      <c r="L176" s="1146"/>
      <c r="M176" s="1146"/>
      <c r="N176" s="1146"/>
      <c r="O176" s="1146"/>
      <c r="P176" s="1146"/>
      <c r="Q176" s="1146"/>
      <c r="R176" s="1146"/>
      <c r="S176" s="1146"/>
      <c r="T176" s="1146"/>
      <c r="U176" s="1146"/>
      <c r="V176" s="1146"/>
      <c r="W176" s="1146"/>
      <c r="X176" s="1146"/>
      <c r="Y176" s="1146"/>
      <c r="Z176" s="1146"/>
      <c r="AA176" s="1146"/>
      <c r="AB176" s="1110"/>
      <c r="AC176" s="1110"/>
      <c r="AD176" s="1110"/>
      <c r="AE176" s="1110"/>
      <c r="AF176" s="1110"/>
    </row>
    <row r="177" spans="1:33">
      <c r="A177" s="1074" t="s">
        <v>529</v>
      </c>
      <c r="B177" s="1111"/>
      <c r="C177" s="1111"/>
      <c r="D177" s="1111"/>
      <c r="E177" s="1111"/>
      <c r="F177" s="1111"/>
      <c r="G177" s="1111"/>
      <c r="H177" s="1111"/>
      <c r="I177" s="1111"/>
      <c r="J177" s="1111"/>
      <c r="K177" s="1111"/>
      <c r="L177" s="1111"/>
      <c r="M177" s="1111"/>
      <c r="N177" s="1111"/>
      <c r="O177" s="1111"/>
      <c r="P177" s="1111"/>
      <c r="Q177" s="1111"/>
      <c r="R177" s="1111"/>
      <c r="S177" s="1110"/>
      <c r="T177" s="1110"/>
      <c r="U177" s="1110"/>
      <c r="V177" s="1110"/>
      <c r="W177" s="1110"/>
      <c r="X177" s="1110"/>
      <c r="Y177" s="1110"/>
      <c r="Z177" s="1110"/>
      <c r="AA177" s="1110"/>
      <c r="AB177" s="1110"/>
      <c r="AC177" s="1110"/>
      <c r="AD177" s="1110"/>
      <c r="AE177" s="1110"/>
      <c r="AF177" s="1110"/>
    </row>
    <row r="178" spans="1:33">
      <c r="A178" s="1074"/>
      <c r="B178" s="1111"/>
      <c r="C178" s="1111"/>
      <c r="D178" s="1111"/>
      <c r="E178" s="1111"/>
      <c r="F178" s="1111"/>
      <c r="G178" s="1111"/>
      <c r="H178" s="1111"/>
      <c r="I178" s="1111"/>
      <c r="J178" s="1111"/>
      <c r="K178" s="1111"/>
      <c r="L178" s="1111"/>
      <c r="M178" s="1111"/>
      <c r="N178" s="1111"/>
      <c r="O178" s="1111"/>
      <c r="P178" s="1111"/>
      <c r="Q178" s="1111"/>
      <c r="R178" s="1111"/>
      <c r="S178" s="1110"/>
      <c r="T178" s="1110"/>
      <c r="U178" s="1110"/>
      <c r="V178" s="1110"/>
      <c r="W178" s="1110"/>
      <c r="X178" s="1110"/>
      <c r="Y178" s="1110"/>
      <c r="Z178" s="1110"/>
      <c r="AA178" s="1110"/>
      <c r="AB178" s="1110"/>
      <c r="AC178" s="1110"/>
      <c r="AD178" s="1110"/>
      <c r="AE178" s="1110"/>
      <c r="AF178" s="1110"/>
    </row>
    <row r="179" spans="1:33">
      <c r="A179" s="1074"/>
      <c r="B179" s="1111"/>
      <c r="C179" s="1111"/>
      <c r="D179" s="1111"/>
      <c r="E179" s="1111"/>
      <c r="F179" s="1111"/>
      <c r="G179" s="1111"/>
      <c r="H179" s="1111"/>
      <c r="I179" s="1111"/>
      <c r="J179" s="1111"/>
      <c r="K179" s="1111"/>
      <c r="L179" s="1111"/>
      <c r="M179" s="1111"/>
      <c r="N179" s="1111"/>
      <c r="O179" s="1111"/>
      <c r="P179" s="1111"/>
      <c r="Q179" s="1111"/>
      <c r="R179" s="1111"/>
      <c r="S179" s="1110"/>
      <c r="T179" s="1110"/>
      <c r="U179" s="1110"/>
      <c r="V179" s="1110"/>
      <c r="W179" s="1110"/>
      <c r="X179" s="1110"/>
      <c r="Y179" s="1110"/>
      <c r="Z179" s="1110"/>
      <c r="AA179" s="1110"/>
      <c r="AB179" s="1110"/>
      <c r="AC179" s="1110"/>
      <c r="AD179" s="1110"/>
      <c r="AE179" s="1110"/>
      <c r="AF179" s="1110"/>
    </row>
    <row r="180" spans="1:33" ht="14.25">
      <c r="A180" s="1203" t="s">
        <v>541</v>
      </c>
      <c r="B180" s="206"/>
      <c r="C180" s="206"/>
      <c r="D180" s="206"/>
      <c r="E180" s="206"/>
      <c r="F180" s="206"/>
      <c r="G180" s="206"/>
      <c r="H180" s="206"/>
      <c r="I180" s="206"/>
      <c r="J180" s="1111"/>
      <c r="K180" s="1111"/>
      <c r="L180" s="1111"/>
      <c r="M180" s="1111"/>
      <c r="N180" s="1111"/>
      <c r="O180" s="1111"/>
      <c r="P180" s="1111"/>
      <c r="Q180" s="1111"/>
      <c r="R180" s="1111"/>
      <c r="S180" s="1110"/>
      <c r="T180" s="1110"/>
      <c r="U180" s="1110"/>
      <c r="V180" s="1110"/>
      <c r="W180" s="1110"/>
      <c r="X180" s="1110"/>
      <c r="Y180" s="1110"/>
      <c r="Z180" s="1110"/>
      <c r="AA180" s="1110"/>
      <c r="AB180" s="1110"/>
      <c r="AC180" s="1110"/>
      <c r="AD180" s="1110"/>
      <c r="AE180" s="1110"/>
      <c r="AF180" s="1110"/>
    </row>
    <row r="181" spans="1:33">
      <c r="A181" s="1110"/>
      <c r="B181" s="1111"/>
      <c r="C181" s="1111"/>
      <c r="D181" s="1111"/>
      <c r="E181" s="1111"/>
      <c r="F181" s="1111"/>
      <c r="G181" s="1111"/>
      <c r="H181" s="1111"/>
      <c r="I181" s="1111"/>
      <c r="J181" s="1111"/>
      <c r="K181" s="1111"/>
      <c r="L181" s="1111"/>
      <c r="M181" s="1111"/>
      <c r="N181" s="1111"/>
      <c r="O181" s="1111"/>
      <c r="P181" s="1111"/>
      <c r="Q181" s="1111"/>
      <c r="R181" s="1111"/>
      <c r="S181" s="1110"/>
      <c r="T181" s="1110"/>
      <c r="U181" s="1110"/>
      <c r="V181" s="1110"/>
      <c r="W181" s="1110"/>
      <c r="X181" s="1110"/>
      <c r="Y181" s="1110"/>
      <c r="Z181" s="1110"/>
      <c r="AA181" s="1110"/>
      <c r="AB181" s="1110"/>
      <c r="AC181" s="1110"/>
      <c r="AD181" s="1110"/>
      <c r="AE181" s="1110"/>
      <c r="AF181" s="1111"/>
      <c r="AG181" s="1111" t="s">
        <v>328</v>
      </c>
    </row>
    <row r="182" spans="1:33">
      <c r="A182" s="445"/>
      <c r="B182" s="1204">
        <v>1990</v>
      </c>
      <c r="C182" s="1205">
        <v>1991</v>
      </c>
      <c r="D182" s="1205">
        <v>1992</v>
      </c>
      <c r="E182" s="1205">
        <v>1993</v>
      </c>
      <c r="F182" s="1205">
        <v>1994</v>
      </c>
      <c r="G182" s="1205">
        <v>1995</v>
      </c>
      <c r="H182" s="1205">
        <v>1996</v>
      </c>
      <c r="I182" s="1205">
        <v>1997</v>
      </c>
      <c r="J182" s="1205">
        <v>1998</v>
      </c>
      <c r="K182" s="1205">
        <v>1999</v>
      </c>
      <c r="L182" s="1205">
        <v>2000</v>
      </c>
      <c r="M182" s="1205">
        <v>2001</v>
      </c>
      <c r="N182" s="1205">
        <v>2002</v>
      </c>
      <c r="O182" s="1205">
        <v>2003</v>
      </c>
      <c r="P182" s="1205">
        <v>2004</v>
      </c>
      <c r="Q182" s="1205">
        <v>2005</v>
      </c>
      <c r="R182" s="1205">
        <v>2006</v>
      </c>
      <c r="S182" s="1205">
        <v>2007</v>
      </c>
      <c r="T182" s="1205">
        <v>2008</v>
      </c>
      <c r="U182" s="1205">
        <v>2009</v>
      </c>
      <c r="V182" s="1205">
        <v>2010</v>
      </c>
      <c r="W182" s="1205">
        <v>2011</v>
      </c>
      <c r="X182" s="1205">
        <v>2012</v>
      </c>
      <c r="Y182" s="1205">
        <v>2013</v>
      </c>
      <c r="Z182" s="1205">
        <v>2014</v>
      </c>
      <c r="AA182" s="1205">
        <v>2015</v>
      </c>
      <c r="AB182" s="1205">
        <v>2016</v>
      </c>
      <c r="AC182" s="1205">
        <v>2017</v>
      </c>
      <c r="AD182" s="1174">
        <v>2018</v>
      </c>
      <c r="AE182" s="1176">
        <v>2019</v>
      </c>
      <c r="AF182" s="1174">
        <v>2020</v>
      </c>
      <c r="AG182" s="1199" t="s">
        <v>523</v>
      </c>
    </row>
    <row r="183" spans="1:33">
      <c r="A183" s="1206" t="s">
        <v>126</v>
      </c>
      <c r="B183" s="1207">
        <v>67.692134154392448</v>
      </c>
      <c r="C183" s="1208">
        <v>68.745807916575515</v>
      </c>
      <c r="D183" s="1208">
        <v>70.467171307116175</v>
      </c>
      <c r="E183" s="1208">
        <v>71.101659077545278</v>
      </c>
      <c r="F183" s="1208">
        <v>71.660832829598078</v>
      </c>
      <c r="G183" s="1208">
        <v>72.609861420478822</v>
      </c>
      <c r="H183" s="1208">
        <v>72.403997618224153</v>
      </c>
      <c r="I183" s="1208">
        <v>72.902641337339858</v>
      </c>
      <c r="J183" s="1208">
        <v>75.002157169428116</v>
      </c>
      <c r="K183" s="1208">
        <v>75.870718193105731</v>
      </c>
      <c r="L183" s="1208">
        <v>76.189639013139157</v>
      </c>
      <c r="M183" s="1208">
        <v>79.082412360297496</v>
      </c>
      <c r="N183" s="1208">
        <v>80.202159891405984</v>
      </c>
      <c r="O183" s="1208">
        <v>80.081295923259518</v>
      </c>
      <c r="P183" s="1208">
        <v>79.648991655698055</v>
      </c>
      <c r="Q183" s="1208">
        <v>78.094558338480709</v>
      </c>
      <c r="R183" s="1208">
        <v>78.173621325368842</v>
      </c>
      <c r="S183" s="1208">
        <v>77.905525307135974</v>
      </c>
      <c r="T183" s="1208">
        <v>75.208675860811397</v>
      </c>
      <c r="U183" s="1208">
        <v>75.313488368963959</v>
      </c>
      <c r="V183" s="1208">
        <v>75.444603240454441</v>
      </c>
      <c r="W183" s="1208">
        <v>75.148653032920606</v>
      </c>
      <c r="X183" s="1208">
        <v>74.65137211089403</v>
      </c>
      <c r="Y183" s="1208">
        <v>74.169754622668606</v>
      </c>
      <c r="Z183" s="1208">
        <v>74.860553955348081</v>
      </c>
      <c r="AA183" s="1208">
        <v>75.165417664570114</v>
      </c>
      <c r="AB183" s="1208">
        <v>75.763112266166473</v>
      </c>
      <c r="AC183" s="1208">
        <v>74.622357511618489</v>
      </c>
      <c r="AD183" s="1208">
        <v>72.45958939265671</v>
      </c>
      <c r="AE183" s="1208">
        <v>72.585593409284186</v>
      </c>
      <c r="AF183" s="1208">
        <v>58.729197275689558</v>
      </c>
      <c r="AG183" s="1209">
        <v>66.353842919378238</v>
      </c>
    </row>
    <row r="184" spans="1:33">
      <c r="A184" s="1210" t="s">
        <v>323</v>
      </c>
      <c r="B184" s="1211">
        <v>14.831975722986352</v>
      </c>
      <c r="C184" s="1212">
        <v>16.592551822196118</v>
      </c>
      <c r="D184" s="1212">
        <v>18.287316254891518</v>
      </c>
      <c r="E184" s="1212">
        <v>20.149896754110465</v>
      </c>
      <c r="F184" s="1212">
        <v>22.100430681560667</v>
      </c>
      <c r="G184" s="1212">
        <v>24.778327596267523</v>
      </c>
      <c r="H184" s="1212">
        <v>26.488927520384372</v>
      </c>
      <c r="I184" s="1212">
        <v>28.020909919186685</v>
      </c>
      <c r="J184" s="1212">
        <v>30.507249420639969</v>
      </c>
      <c r="K184" s="1212">
        <v>32.405915781572439</v>
      </c>
      <c r="L184" s="1212">
        <v>34.216353598206432</v>
      </c>
      <c r="M184" s="1212">
        <v>37.923442182593561</v>
      </c>
      <c r="N184" s="1212">
        <v>40.486122637118235</v>
      </c>
      <c r="O184" s="1212">
        <v>42.793874450626042</v>
      </c>
      <c r="P184" s="1212">
        <v>44.320046710030034</v>
      </c>
      <c r="Q184" s="1212">
        <v>45.228073048598219</v>
      </c>
      <c r="R184" s="1212">
        <v>47.855550637046882</v>
      </c>
      <c r="S184" s="1212">
        <v>49.886231370705829</v>
      </c>
      <c r="T184" s="1212">
        <v>50.087425572924701</v>
      </c>
      <c r="U184" s="1212">
        <v>51.695051290976004</v>
      </c>
      <c r="V184" s="1212">
        <v>53.397705274957318</v>
      </c>
      <c r="W184" s="1212">
        <v>54.492925153502945</v>
      </c>
      <c r="X184" s="1212">
        <v>55.894109132288939</v>
      </c>
      <c r="Y184" s="1212">
        <v>56.158070164750661</v>
      </c>
      <c r="Z184" s="1212">
        <v>56.650431031611141</v>
      </c>
      <c r="AA184" s="1212">
        <v>57.047078743794437</v>
      </c>
      <c r="AB184" s="1212">
        <v>56.549800795057159</v>
      </c>
      <c r="AC184" s="1212">
        <v>55.231846913530795</v>
      </c>
      <c r="AD184" s="1212">
        <v>52.18091516130859</v>
      </c>
      <c r="AE184" s="1212">
        <v>50.703362992564593</v>
      </c>
      <c r="AF184" s="1212">
        <v>39.684993571217689</v>
      </c>
      <c r="AG184" s="1213">
        <v>43.722881723226216</v>
      </c>
    </row>
    <row r="185" spans="1:33">
      <c r="A185" s="1214" t="s">
        <v>324</v>
      </c>
      <c r="B185" s="1211">
        <v>52.80391940341768</v>
      </c>
      <c r="C185" s="1212">
        <v>52.107806534962414</v>
      </c>
      <c r="D185" s="1212">
        <v>52.139930002833218</v>
      </c>
      <c r="E185" s="1212">
        <v>50.917747508632083</v>
      </c>
      <c r="F185" s="1212">
        <v>49.531281708501197</v>
      </c>
      <c r="G185" s="1212">
        <v>47.808489526428843</v>
      </c>
      <c r="H185" s="1212">
        <v>45.873227799759704</v>
      </c>
      <c r="I185" s="1212">
        <v>44.792305919505232</v>
      </c>
      <c r="J185" s="1212">
        <v>44.350232034169053</v>
      </c>
      <c r="K185" s="1212">
        <v>43.271439518386984</v>
      </c>
      <c r="L185" s="1212">
        <v>41.574312854935606</v>
      </c>
      <c r="M185" s="1212">
        <v>40.927530774289323</v>
      </c>
      <c r="N185" s="1212">
        <v>39.512446026791537</v>
      </c>
      <c r="O185" s="1212">
        <v>37.138206564367557</v>
      </c>
      <c r="P185" s="1212">
        <v>35.193022968853306</v>
      </c>
      <c r="Q185" s="1212">
        <v>32.69094841535837</v>
      </c>
      <c r="R185" s="1212">
        <v>30.150953096556332</v>
      </c>
      <c r="S185" s="1212">
        <v>27.881767869993134</v>
      </c>
      <c r="T185" s="1212">
        <v>25.002355777626782</v>
      </c>
      <c r="U185" s="1212">
        <v>23.512492334471879</v>
      </c>
      <c r="V185" s="1212">
        <v>21.922556679719516</v>
      </c>
      <c r="W185" s="1212">
        <v>20.469658631206038</v>
      </c>
      <c r="X185" s="1212">
        <v>18.605603427712367</v>
      </c>
      <c r="Y185" s="1212">
        <v>17.874603464290956</v>
      </c>
      <c r="Z185" s="1212">
        <v>18.120988272764901</v>
      </c>
      <c r="AA185" s="1212">
        <v>18.040167819181633</v>
      </c>
      <c r="AB185" s="1212">
        <v>19.144210393155113</v>
      </c>
      <c r="AC185" s="1212">
        <v>19.332781338534879</v>
      </c>
      <c r="AD185" s="1212">
        <v>20.233306834475208</v>
      </c>
      <c r="AE185" s="1212">
        <v>21.842327747270357</v>
      </c>
      <c r="AF185" s="1212">
        <v>19.017064379621765</v>
      </c>
      <c r="AG185" s="1213">
        <v>22.600693818972616</v>
      </c>
    </row>
    <row r="186" spans="1:33">
      <c r="A186" s="1214" t="s">
        <v>325</v>
      </c>
      <c r="B186" s="1211">
        <v>5.6170643832028508E-2</v>
      </c>
      <c r="C186" s="1212">
        <v>4.5395375552104149E-2</v>
      </c>
      <c r="D186" s="1212">
        <v>3.9869443896388669E-2</v>
      </c>
      <c r="E186" s="1212">
        <v>3.3661066151444659E-2</v>
      </c>
      <c r="F186" s="1212">
        <v>2.8939228701363003E-2</v>
      </c>
      <c r="G186" s="1212">
        <v>2.2951664469406632E-2</v>
      </c>
      <c r="H186" s="1212">
        <v>4.1741749053622136E-2</v>
      </c>
      <c r="I186" s="1212">
        <v>8.9349917036388268E-2</v>
      </c>
      <c r="J186" s="1212">
        <v>0.14461217056544481</v>
      </c>
      <c r="K186" s="1212">
        <v>0.19330522722823271</v>
      </c>
      <c r="L186" s="1212">
        <v>0.39870015867711867</v>
      </c>
      <c r="M186" s="1212">
        <v>0.23027951071827366</v>
      </c>
      <c r="N186" s="1212">
        <v>0.20131371938806916</v>
      </c>
      <c r="O186" s="1212">
        <v>0.14746841472474387</v>
      </c>
      <c r="P186" s="1212">
        <v>0.13405722849845883</v>
      </c>
      <c r="Q186" s="1212">
        <v>0.17185106882885626</v>
      </c>
      <c r="R186" s="1212">
        <v>0.16253045407532565</v>
      </c>
      <c r="S186" s="1212">
        <v>0.13399114278117633</v>
      </c>
      <c r="T186" s="1212">
        <v>0.11474285797459186</v>
      </c>
      <c r="U186" s="1212">
        <v>0.10196397652194808</v>
      </c>
      <c r="V186" s="1212">
        <v>0.12019147717013481</v>
      </c>
      <c r="W186" s="1212">
        <v>0.17263092852564274</v>
      </c>
      <c r="X186" s="1212">
        <v>0.13738820689915687</v>
      </c>
      <c r="Y186" s="1212">
        <v>0.12233718396061725</v>
      </c>
      <c r="Z186" s="1212">
        <v>8.1345479516009137E-2</v>
      </c>
      <c r="AA186" s="1212">
        <v>7.0677811059985829E-2</v>
      </c>
      <c r="AB186" s="1212">
        <v>6.3874912484035137E-2</v>
      </c>
      <c r="AC186" s="1212">
        <v>5.4104048068876233E-2</v>
      </c>
      <c r="AD186" s="1212">
        <v>4.2245377324325172E-2</v>
      </c>
      <c r="AE186" s="1212">
        <v>3.6834868254869021E-2</v>
      </c>
      <c r="AF186" s="1212">
        <v>2.4714135157112439E-2</v>
      </c>
      <c r="AG186" s="1213">
        <v>2.8245073958999504E-2</v>
      </c>
    </row>
    <row r="187" spans="1:33">
      <c r="A187" s="1214" t="s">
        <v>326</v>
      </c>
      <c r="B187" s="1211">
        <v>6.838415638311959E-5</v>
      </c>
      <c r="C187" s="1212">
        <v>5.418386487350006E-5</v>
      </c>
      <c r="D187" s="1212">
        <v>5.5605495047046264E-5</v>
      </c>
      <c r="E187" s="1212">
        <v>3.5374865129585555E-4</v>
      </c>
      <c r="F187" s="1212">
        <v>1.8121083485492386E-4</v>
      </c>
      <c r="G187" s="1212">
        <v>9.263331304938743E-5</v>
      </c>
      <c r="H187" s="1212">
        <v>1.0054902646187212E-4</v>
      </c>
      <c r="I187" s="1212">
        <v>7.5581611557938195E-5</v>
      </c>
      <c r="J187" s="1212">
        <v>6.3544053658195658E-5</v>
      </c>
      <c r="K187" s="1212">
        <v>5.7665918060166243E-5</v>
      </c>
      <c r="L187" s="1212">
        <v>2.7240132000333635E-4</v>
      </c>
      <c r="M187" s="1212">
        <v>1.1598926963385244E-3</v>
      </c>
      <c r="N187" s="1212">
        <v>2.2775081081567437E-3</v>
      </c>
      <c r="O187" s="1212">
        <v>1.7464935411736005E-3</v>
      </c>
      <c r="P187" s="1212">
        <v>1.8647483162567602E-3</v>
      </c>
      <c r="Q187" s="1212">
        <v>3.6858056952615002E-3</v>
      </c>
      <c r="R187" s="1212">
        <v>4.5871376903093954E-3</v>
      </c>
      <c r="S187" s="1212">
        <v>3.5349236558294083E-3</v>
      </c>
      <c r="T187" s="1212">
        <v>4.1516522853369785E-3</v>
      </c>
      <c r="U187" s="1212">
        <v>3.9807669941288289E-3</v>
      </c>
      <c r="V187" s="1212">
        <v>4.1498086074676973E-3</v>
      </c>
      <c r="W187" s="1212">
        <v>1.3438319685974575E-2</v>
      </c>
      <c r="X187" s="1212">
        <v>1.4271343993550935E-2</v>
      </c>
      <c r="Y187" s="1212">
        <v>1.4743809666367715E-2</v>
      </c>
      <c r="Z187" s="1212">
        <v>7.7891714560401042E-3</v>
      </c>
      <c r="AA187" s="1212">
        <v>7.4932905340523897E-3</v>
      </c>
      <c r="AB187" s="1212">
        <v>5.2261654701572001E-3</v>
      </c>
      <c r="AC187" s="1212">
        <v>3.6252114839403753E-3</v>
      </c>
      <c r="AD187" s="1212">
        <v>3.12201954858708E-3</v>
      </c>
      <c r="AE187" s="1212">
        <v>3.0678011943645355E-3</v>
      </c>
      <c r="AF187" s="1212">
        <v>2.4251896929956911E-3</v>
      </c>
      <c r="AG187" s="1213">
        <v>2.0223032204123937E-3</v>
      </c>
    </row>
    <row r="188" spans="1:33">
      <c r="A188" s="1215" t="s">
        <v>327</v>
      </c>
      <c r="B188" s="1216">
        <v>18.4726869680803</v>
      </c>
      <c r="C188" s="1217">
        <v>19.440096096480573</v>
      </c>
      <c r="D188" s="1217">
        <v>19.732533770813856</v>
      </c>
      <c r="E188" s="1217">
        <v>20.10473739401905</v>
      </c>
      <c r="F188" s="1217">
        <v>20.393632855312667</v>
      </c>
      <c r="G188" s="1217">
        <v>20.16107035902451</v>
      </c>
      <c r="H188" s="1217">
        <v>20.299357882123907</v>
      </c>
      <c r="I188" s="1217">
        <v>21.009501146828832</v>
      </c>
      <c r="J188" s="1217">
        <v>21.46957553415319</v>
      </c>
      <c r="K188" s="1217">
        <v>21.592422726809495</v>
      </c>
      <c r="L188" s="1217">
        <v>20.969648759249672</v>
      </c>
      <c r="M188" s="1217">
        <v>21.419799027121499</v>
      </c>
      <c r="N188" s="1217">
        <v>21.614110363842137</v>
      </c>
      <c r="O188" s="1217">
        <v>21.419372833494357</v>
      </c>
      <c r="P188" s="1217">
        <v>21.08686770322204</v>
      </c>
      <c r="Q188" s="1217">
        <v>20.708936503712373</v>
      </c>
      <c r="R188" s="1217">
        <v>20.761558304065307</v>
      </c>
      <c r="S188" s="1217">
        <v>20.383665049088776</v>
      </c>
      <c r="T188" s="1217">
        <v>19.277171631940107</v>
      </c>
      <c r="U188" s="1217">
        <v>19.353752697985829</v>
      </c>
      <c r="V188" s="1217">
        <v>19.950437741715486</v>
      </c>
      <c r="W188" s="1217">
        <v>20.353523688803975</v>
      </c>
      <c r="X188" s="1217">
        <v>20.147935559541228</v>
      </c>
      <c r="Y188" s="1217">
        <v>20.277954705620754</v>
      </c>
      <c r="Z188" s="1217">
        <v>20.005390352949991</v>
      </c>
      <c r="AA188" s="1217">
        <v>20.54998291173338</v>
      </c>
      <c r="AB188" s="1217">
        <v>20.065211652403804</v>
      </c>
      <c r="AC188" s="1217">
        <v>20.382593595555665</v>
      </c>
      <c r="AD188" s="1217">
        <v>19.920916617837062</v>
      </c>
      <c r="AE188" s="1217">
        <v>19.827837017381103</v>
      </c>
      <c r="AF188" s="1217">
        <v>16.583170715624043</v>
      </c>
      <c r="AG188" s="1218">
        <v>18.389456251486543</v>
      </c>
    </row>
    <row r="189" spans="1:33">
      <c r="A189" s="1210" t="s">
        <v>323</v>
      </c>
      <c r="B189" s="1211">
        <v>11.137208264830818</v>
      </c>
      <c r="C189" s="1212">
        <v>12.373385344944387</v>
      </c>
      <c r="D189" s="1212">
        <v>13.424928176947224</v>
      </c>
      <c r="E189" s="1212">
        <v>14.553807111752812</v>
      </c>
      <c r="F189" s="1212">
        <v>15.055174021970272</v>
      </c>
      <c r="G189" s="1212">
        <v>15.585571344403894</v>
      </c>
      <c r="H189" s="1212">
        <v>15.915766336050824</v>
      </c>
      <c r="I189" s="1212">
        <v>16.657920814727529</v>
      </c>
      <c r="J189" s="1212">
        <v>17.062413141404654</v>
      </c>
      <c r="K189" s="1212">
        <v>17.237113844713736</v>
      </c>
      <c r="L189" s="1212">
        <v>17.317895270995194</v>
      </c>
      <c r="M189" s="1212">
        <v>17.713044119553352</v>
      </c>
      <c r="N189" s="1212">
        <v>18.115630322615548</v>
      </c>
      <c r="O189" s="1212">
        <v>18.132919143779294</v>
      </c>
      <c r="P189" s="1212">
        <v>17.863587428028502</v>
      </c>
      <c r="Q189" s="1212">
        <v>17.679074002369386</v>
      </c>
      <c r="R189" s="1212">
        <v>17.437261348157296</v>
      </c>
      <c r="S189" s="1212">
        <v>16.980550823326375</v>
      </c>
      <c r="T189" s="1212">
        <v>16.357169882418845</v>
      </c>
      <c r="U189" s="1212">
        <v>16.300545474801904</v>
      </c>
      <c r="V189" s="1212">
        <v>16.920391255479345</v>
      </c>
      <c r="W189" s="1212">
        <v>17.365012948258403</v>
      </c>
      <c r="X189" s="1212">
        <v>17.024843938385047</v>
      </c>
      <c r="Y189" s="1212">
        <v>17.176261272263744</v>
      </c>
      <c r="Z189" s="1212">
        <v>17.290349532738357</v>
      </c>
      <c r="AA189" s="1212">
        <v>17.563555499103373</v>
      </c>
      <c r="AB189" s="1212">
        <v>17.747675931356987</v>
      </c>
      <c r="AC189" s="1212">
        <v>17.641948978409047</v>
      </c>
      <c r="AD189" s="1212">
        <v>17.429742891229537</v>
      </c>
      <c r="AE189" s="1212">
        <v>17.288905654721443</v>
      </c>
      <c r="AF189" s="1212">
        <v>14.711236544667637</v>
      </c>
      <c r="AG189" s="1213">
        <v>16.235362965685042</v>
      </c>
    </row>
    <row r="190" spans="1:33">
      <c r="A190" s="1214" t="s">
        <v>324</v>
      </c>
      <c r="B190" s="1211">
        <v>7.240076329212302</v>
      </c>
      <c r="C190" s="1212">
        <v>6.9696022171330405</v>
      </c>
      <c r="D190" s="1212">
        <v>6.2261535048520296</v>
      </c>
      <c r="E190" s="1212">
        <v>5.4772139727329723</v>
      </c>
      <c r="F190" s="1212">
        <v>5.2726044640924616</v>
      </c>
      <c r="G190" s="1212">
        <v>4.5189467637551486</v>
      </c>
      <c r="H190" s="1212">
        <v>4.2875732942880873</v>
      </c>
      <c r="I190" s="1212">
        <v>4.165660189379361</v>
      </c>
      <c r="J190" s="1212">
        <v>4.0784977311119928</v>
      </c>
      <c r="K190" s="1212">
        <v>3.9128182976265151</v>
      </c>
      <c r="L190" s="1212">
        <v>3.3763562990366367</v>
      </c>
      <c r="M190" s="1212">
        <v>3.2781556584616816</v>
      </c>
      <c r="N190" s="1212">
        <v>3.1020892937896853</v>
      </c>
      <c r="O190" s="1212">
        <v>2.9041684107761254</v>
      </c>
      <c r="P190" s="1212">
        <v>2.8702851219458902</v>
      </c>
      <c r="Q190" s="1212">
        <v>2.7503653779612836</v>
      </c>
      <c r="R190" s="1212">
        <v>3.0584496978131877</v>
      </c>
      <c r="S190" s="1212">
        <v>3.1468506552115323</v>
      </c>
      <c r="T190" s="1212">
        <v>2.6617790884471231</v>
      </c>
      <c r="U190" s="1212">
        <v>2.8216735265901565</v>
      </c>
      <c r="V190" s="1212">
        <v>2.7628641195861254</v>
      </c>
      <c r="W190" s="1212">
        <v>2.7220484485981076</v>
      </c>
      <c r="X190" s="1212">
        <v>2.8474773280293944</v>
      </c>
      <c r="Y190" s="1212">
        <v>2.8491150104272971</v>
      </c>
      <c r="Z190" s="1212">
        <v>2.4648766740478938</v>
      </c>
      <c r="AA190" s="1212">
        <v>2.761307340034544</v>
      </c>
      <c r="AB190" s="1212">
        <v>2.1221268020310426</v>
      </c>
      <c r="AC190" s="1212">
        <v>2.571212092771558</v>
      </c>
      <c r="AD190" s="1212">
        <v>2.3341187709079625</v>
      </c>
      <c r="AE190" s="1212">
        <v>2.3947152393078239</v>
      </c>
      <c r="AF190" s="1212">
        <v>1.7708477847475383</v>
      </c>
      <c r="AG190" s="1213">
        <v>2.0137835515708233</v>
      </c>
    </row>
    <row r="191" spans="1:33">
      <c r="A191" s="1214" t="s">
        <v>325</v>
      </c>
      <c r="B191" s="1211">
        <v>9.5212752627389596E-2</v>
      </c>
      <c r="C191" s="1212">
        <v>9.6915037700681023E-2</v>
      </c>
      <c r="D191" s="1212">
        <v>8.1260042744502728E-2</v>
      </c>
      <c r="E191" s="1212">
        <v>7.2385611091332375E-2</v>
      </c>
      <c r="F191" s="1212">
        <v>6.5117274269488212E-2</v>
      </c>
      <c r="G191" s="1212">
        <v>5.6129697765448017E-2</v>
      </c>
      <c r="H191" s="1212">
        <v>9.5582750979951628E-2</v>
      </c>
      <c r="I191" s="1212">
        <v>0.1856208586197208</v>
      </c>
      <c r="J191" s="1212">
        <v>0.32838289320504882</v>
      </c>
      <c r="K191" s="1212">
        <v>0.44223095882058971</v>
      </c>
      <c r="L191" s="1212">
        <v>0.27502218998868888</v>
      </c>
      <c r="M191" s="1212">
        <v>0.4242380186186076</v>
      </c>
      <c r="N191" s="1212">
        <v>0.38740558418991727</v>
      </c>
      <c r="O191" s="1212">
        <v>0.37331747772077162</v>
      </c>
      <c r="P191" s="1212">
        <v>0.34336874210461144</v>
      </c>
      <c r="Q191" s="1212">
        <v>0.2680583633059514</v>
      </c>
      <c r="R191" s="1212">
        <v>0.25207669034914842</v>
      </c>
      <c r="S191" s="1212">
        <v>0.24406205616995519</v>
      </c>
      <c r="T191" s="1212">
        <v>0.24269837224464252</v>
      </c>
      <c r="U191" s="1212">
        <v>0.21737039500267896</v>
      </c>
      <c r="V191" s="1212">
        <v>0.2528937215791508</v>
      </c>
      <c r="W191" s="1212">
        <v>0.23754565128735172</v>
      </c>
      <c r="X191" s="1212">
        <v>0.23707526637940757</v>
      </c>
      <c r="Y191" s="1212">
        <v>0.20958768458988564</v>
      </c>
      <c r="Z191" s="1212">
        <v>0.21444939045681122</v>
      </c>
      <c r="AA191" s="1212">
        <v>0.19048580598604167</v>
      </c>
      <c r="AB191" s="1212">
        <v>0.17044936391004278</v>
      </c>
      <c r="AC191" s="1212">
        <v>0.1516016583924143</v>
      </c>
      <c r="AD191" s="1212">
        <v>0.14157379091743449</v>
      </c>
      <c r="AE191" s="1212">
        <v>0.12897437613856527</v>
      </c>
      <c r="AF191" s="1212">
        <v>8.7436199171375684E-2</v>
      </c>
      <c r="AG191" s="1213">
        <v>0.12632040592763155</v>
      </c>
    </row>
    <row r="192" spans="1:33">
      <c r="A192" s="1214" t="s">
        <v>326</v>
      </c>
      <c r="B192" s="1211">
        <v>1.8962140979241932E-4</v>
      </c>
      <c r="C192" s="1212">
        <v>1.9349670246384293E-4</v>
      </c>
      <c r="D192" s="1212">
        <v>1.9204627009684533E-4</v>
      </c>
      <c r="E192" s="1212">
        <v>1.3306984419317084E-3</v>
      </c>
      <c r="F192" s="1212">
        <v>7.3709498044256718E-4</v>
      </c>
      <c r="G192" s="1212">
        <v>4.2255310002006752E-4</v>
      </c>
      <c r="H192" s="1212">
        <v>4.3550080504830462E-4</v>
      </c>
      <c r="I192" s="1212">
        <v>2.9928410221963307E-4</v>
      </c>
      <c r="J192" s="1212">
        <v>2.817684314931941E-4</v>
      </c>
      <c r="K192" s="1212">
        <v>2.5962564865390813E-4</v>
      </c>
      <c r="L192" s="1212">
        <v>3.7499922915189591E-4</v>
      </c>
      <c r="M192" s="1212">
        <v>4.3612304878599822E-3</v>
      </c>
      <c r="N192" s="1212">
        <v>8.985163246985936E-3</v>
      </c>
      <c r="O192" s="1212">
        <v>8.9678012181661389E-3</v>
      </c>
      <c r="P192" s="1212">
        <v>9.6264111430359577E-3</v>
      </c>
      <c r="Q192" s="1212">
        <v>1.1438760075750062E-2</v>
      </c>
      <c r="R192" s="1212">
        <v>1.3770567745674454E-2</v>
      </c>
      <c r="S192" s="1212">
        <v>1.2201514380912668E-2</v>
      </c>
      <c r="T192" s="1212">
        <v>1.5524288829494729E-2</v>
      </c>
      <c r="U192" s="1212">
        <v>1.4163301591088756E-2</v>
      </c>
      <c r="V192" s="1212">
        <v>1.4288645070863849E-2</v>
      </c>
      <c r="W192" s="1212">
        <v>2.8916640660108808E-2</v>
      </c>
      <c r="X192" s="1212">
        <v>3.8539026747378698E-2</v>
      </c>
      <c r="Y192" s="1212">
        <v>4.2990738339827202E-2</v>
      </c>
      <c r="Z192" s="1212">
        <v>3.5714755706931535E-2</v>
      </c>
      <c r="AA192" s="1212">
        <v>3.4634266609417916E-2</v>
      </c>
      <c r="AB192" s="1212">
        <v>2.4959555105730419E-2</v>
      </c>
      <c r="AC192" s="1212">
        <v>1.7830865982646781E-2</v>
      </c>
      <c r="AD192" s="1212">
        <v>1.5481164782127863E-2</v>
      </c>
      <c r="AE192" s="1212">
        <v>1.5241747213269319E-2</v>
      </c>
      <c r="AF192" s="1212">
        <v>1.3650187037490326E-2</v>
      </c>
      <c r="AG192" s="1213">
        <v>1.3989328303042742E-2</v>
      </c>
    </row>
    <row r="193" spans="1:34">
      <c r="A193" s="1215" t="s">
        <v>130</v>
      </c>
      <c r="B193" s="1216">
        <v>29.117050391574573</v>
      </c>
      <c r="C193" s="1217">
        <v>30.153391312000409</v>
      </c>
      <c r="D193" s="1217">
        <v>31.052294751081178</v>
      </c>
      <c r="E193" s="1217">
        <v>30.735601462049164</v>
      </c>
      <c r="F193" s="1217">
        <v>31.553510865143302</v>
      </c>
      <c r="G193" s="1217">
        <v>31.817692079633808</v>
      </c>
      <c r="H193" s="1217">
        <v>31.751969964164346</v>
      </c>
      <c r="I193" s="1217">
        <v>32.906049133418009</v>
      </c>
      <c r="J193" s="1217">
        <v>33.620569993458275</v>
      </c>
      <c r="K193" s="1217">
        <v>34.842756920974679</v>
      </c>
      <c r="L193" s="1217">
        <v>35.272830639772749</v>
      </c>
      <c r="M193" s="1217">
        <v>35.573022885755485</v>
      </c>
      <c r="N193" s="1217">
        <v>36.020424882767216</v>
      </c>
      <c r="O193" s="1217">
        <v>35.231987631450032</v>
      </c>
      <c r="P193" s="1217">
        <v>36.556941758622358</v>
      </c>
      <c r="Q193" s="1217">
        <v>36.301547284121398</v>
      </c>
      <c r="R193" s="1217">
        <v>36.570688851523464</v>
      </c>
      <c r="S193" s="1217">
        <v>36.457797893193181</v>
      </c>
      <c r="T193" s="1217">
        <v>34.678139273023191</v>
      </c>
      <c r="U193" s="1217">
        <v>32.876250983799117</v>
      </c>
      <c r="V193" s="1217">
        <v>33.41224177992207</v>
      </c>
      <c r="W193" s="1217">
        <v>34.29250147569725</v>
      </c>
      <c r="X193" s="1217">
        <v>33.316637040868585</v>
      </c>
      <c r="Y193" s="1217">
        <v>33.116493177170554</v>
      </c>
      <c r="Z193" s="1217">
        <v>32.959884253878776</v>
      </c>
      <c r="AA193" s="1217">
        <v>33.504054404360566</v>
      </c>
      <c r="AB193" s="1217">
        <v>33.486281325027669</v>
      </c>
      <c r="AC193" s="1217">
        <v>34.325424328045614</v>
      </c>
      <c r="AD193" s="1217">
        <v>33.832478333900227</v>
      </c>
      <c r="AE193" s="1217">
        <v>33.45363638733766</v>
      </c>
      <c r="AF193" s="1217">
        <v>30.404037919339892</v>
      </c>
      <c r="AG193" s="1218">
        <v>33.522657648199996</v>
      </c>
    </row>
    <row r="194" spans="1:34">
      <c r="A194" s="1219" t="s">
        <v>127</v>
      </c>
      <c r="B194" s="1211">
        <v>29.084732467838151</v>
      </c>
      <c r="C194" s="1212">
        <v>30.121024547899836</v>
      </c>
      <c r="D194" s="1212">
        <v>31.019669598478817</v>
      </c>
      <c r="E194" s="1212">
        <v>30.70123342866604</v>
      </c>
      <c r="F194" s="1212">
        <v>31.517818963851422</v>
      </c>
      <c r="G194" s="1212">
        <v>31.781998426511429</v>
      </c>
      <c r="H194" s="1212">
        <v>31.716721464618253</v>
      </c>
      <c r="I194" s="1212">
        <v>32.870360070510465</v>
      </c>
      <c r="J194" s="1212">
        <v>33.58553493448737</v>
      </c>
      <c r="K194" s="1212">
        <v>34.806286136797866</v>
      </c>
      <c r="L194" s="1212">
        <v>35.237199600187481</v>
      </c>
      <c r="M194" s="1212">
        <v>35.522371166354858</v>
      </c>
      <c r="N194" s="1212">
        <v>35.972144536513603</v>
      </c>
      <c r="O194" s="1212">
        <v>35.173760132649988</v>
      </c>
      <c r="P194" s="1212">
        <v>36.495453317230712</v>
      </c>
      <c r="Q194" s="1212">
        <v>36.240392220420716</v>
      </c>
      <c r="R194" s="1212">
        <v>36.499451304711513</v>
      </c>
      <c r="S194" s="1212">
        <v>36.379367061689173</v>
      </c>
      <c r="T194" s="1212">
        <v>34.591341485211437</v>
      </c>
      <c r="U194" s="1212">
        <v>32.79093873477462</v>
      </c>
      <c r="V194" s="1212">
        <v>33.326418465703064</v>
      </c>
      <c r="W194" s="1212">
        <v>34.12556013726735</v>
      </c>
      <c r="X194" s="1212">
        <v>33.140110222107246</v>
      </c>
      <c r="Y194" s="1212">
        <v>32.922753031846902</v>
      </c>
      <c r="Z194" s="1212">
        <v>32.73749116240127</v>
      </c>
      <c r="AA194" s="1212">
        <v>33.272541137832306</v>
      </c>
      <c r="AB194" s="1212">
        <v>33.232731719759208</v>
      </c>
      <c r="AC194" s="1212">
        <v>34.045936563956808</v>
      </c>
      <c r="AD194" s="1212">
        <v>33.496004573858905</v>
      </c>
      <c r="AE194" s="1212">
        <v>33.044650381333732</v>
      </c>
      <c r="AF194" s="1212">
        <v>29.91597446373348</v>
      </c>
      <c r="AG194" s="1213">
        <v>33.036673828737179</v>
      </c>
    </row>
    <row r="195" spans="1:34">
      <c r="A195" s="1219" t="s">
        <v>114</v>
      </c>
      <c r="B195" s="1211">
        <v>3.2059578507774918E-2</v>
      </c>
      <c r="C195" s="1212">
        <v>3.2096057547979867E-2</v>
      </c>
      <c r="D195" s="1212">
        <v>3.2357361004275768E-2</v>
      </c>
      <c r="E195" s="1212">
        <v>3.2400670369477802E-2</v>
      </c>
      <c r="F195" s="1212">
        <v>3.4546445224469785E-2</v>
      </c>
      <c r="G195" s="1212">
        <v>3.4946464745001543E-2</v>
      </c>
      <c r="H195" s="1212">
        <v>3.4510722547048366E-2</v>
      </c>
      <c r="I195" s="1212">
        <v>3.5104324193777903E-2</v>
      </c>
      <c r="J195" s="1212">
        <v>3.4436342764808489E-2</v>
      </c>
      <c r="K195" s="1212">
        <v>3.5862996700834759E-2</v>
      </c>
      <c r="L195" s="1212">
        <v>3.435145651531217E-2</v>
      </c>
      <c r="M195" s="1212">
        <v>3.2757995838845144E-2</v>
      </c>
      <c r="N195" s="1212">
        <v>3.0823615200962547E-2</v>
      </c>
      <c r="O195" s="1212">
        <v>3.0480889498535873E-2</v>
      </c>
      <c r="P195" s="1212">
        <v>3.0161493302981027E-2</v>
      </c>
      <c r="Q195" s="1212">
        <v>2.8899125043681664E-2</v>
      </c>
      <c r="R195" s="1212">
        <v>2.8154012550864669E-2</v>
      </c>
      <c r="S195" s="1212">
        <v>2.6709297934422397E-2</v>
      </c>
      <c r="T195" s="1212">
        <v>2.4503077131159713E-2</v>
      </c>
      <c r="U195" s="1212">
        <v>2.2990024956445275E-2</v>
      </c>
      <c r="V195" s="1212">
        <v>2.0913792667879676E-2</v>
      </c>
      <c r="W195" s="1212">
        <v>1.9649126755886284E-2</v>
      </c>
      <c r="X195" s="1212">
        <v>1.8139911938477696E-2</v>
      </c>
      <c r="Y195" s="1212">
        <v>1.5544918612903665E-2</v>
      </c>
      <c r="Z195" s="1212">
        <v>1.2695531375456457E-2</v>
      </c>
      <c r="AA195" s="1212">
        <v>1.3013255078239288E-2</v>
      </c>
      <c r="AB195" s="1212">
        <v>1.1634834431347427E-2</v>
      </c>
      <c r="AC195" s="1212">
        <v>7.4255292096735504E-3</v>
      </c>
      <c r="AD195" s="1212">
        <v>1.0922396802216513E-2</v>
      </c>
      <c r="AE195" s="1212">
        <v>6.5476937608780561E-3</v>
      </c>
      <c r="AF195" s="1212">
        <v>4.8218163173141173E-3</v>
      </c>
      <c r="AG195" s="1213">
        <v>2.9209846523809333E-3</v>
      </c>
    </row>
    <row r="196" spans="1:34">
      <c r="A196" s="1219" t="s">
        <v>131</v>
      </c>
      <c r="B196" s="1211">
        <v>2.5834522864893252E-4</v>
      </c>
      <c r="C196" s="1212">
        <v>2.7070655259155271E-4</v>
      </c>
      <c r="D196" s="1212">
        <v>2.6779159808533004E-4</v>
      </c>
      <c r="E196" s="1212">
        <v>1.9673630136497287E-3</v>
      </c>
      <c r="F196" s="1212">
        <v>1.1454560674101655E-3</v>
      </c>
      <c r="G196" s="1212">
        <v>7.4718837737841007E-4</v>
      </c>
      <c r="H196" s="1212">
        <v>7.3777699904465461E-4</v>
      </c>
      <c r="I196" s="1212">
        <v>5.847387137673419E-4</v>
      </c>
      <c r="J196" s="1212">
        <v>5.9871620610141578E-4</v>
      </c>
      <c r="K196" s="1212">
        <v>6.0778747597804792E-4</v>
      </c>
      <c r="L196" s="1212">
        <v>1.2795830699579404E-3</v>
      </c>
      <c r="M196" s="1212">
        <v>1.7893723561784706E-2</v>
      </c>
      <c r="N196" s="1212">
        <v>1.7456731052650165E-2</v>
      </c>
      <c r="O196" s="1212">
        <v>2.7746609301506672E-2</v>
      </c>
      <c r="P196" s="1212">
        <v>3.1326948088659941E-2</v>
      </c>
      <c r="Q196" s="1212">
        <v>3.2255938657004553E-2</v>
      </c>
      <c r="R196" s="1212">
        <v>4.3083534261084841E-2</v>
      </c>
      <c r="S196" s="1212">
        <v>5.1721533569584838E-2</v>
      </c>
      <c r="T196" s="1212">
        <v>6.2294710680595673E-2</v>
      </c>
      <c r="U196" s="1212">
        <v>6.2322224068052677E-2</v>
      </c>
      <c r="V196" s="1212">
        <v>6.4909521551128238E-2</v>
      </c>
      <c r="W196" s="1212">
        <v>0.14729221167401146</v>
      </c>
      <c r="X196" s="1212">
        <v>0.15838690682286005</v>
      </c>
      <c r="Y196" s="1212">
        <v>0.17819522671074819</v>
      </c>
      <c r="Z196" s="1212">
        <v>0.2096975601020532</v>
      </c>
      <c r="AA196" s="1212">
        <v>0.21850001145001943</v>
      </c>
      <c r="AB196" s="1212">
        <v>0.24191477083710924</v>
      </c>
      <c r="AC196" s="1212">
        <v>0.2720622348791305</v>
      </c>
      <c r="AD196" s="1212">
        <v>0.32555136323910838</v>
      </c>
      <c r="AE196" s="1212">
        <v>0.40243831224304855</v>
      </c>
      <c r="AF196" s="1212">
        <v>0.48324163928909625</v>
      </c>
      <c r="AG196" s="1213">
        <v>0.48306283481042944</v>
      </c>
    </row>
    <row r="197" spans="1:34">
      <c r="A197" s="1215" t="s">
        <v>112</v>
      </c>
      <c r="B197" s="1216">
        <v>0.65343049514873908</v>
      </c>
      <c r="C197" s="1217">
        <v>0.65847279990443786</v>
      </c>
      <c r="D197" s="1217">
        <v>0.68294129363796996</v>
      </c>
      <c r="E197" s="1217">
        <v>0.86310083767235346</v>
      </c>
      <c r="F197" s="1217">
        <v>0.76513261924715392</v>
      </c>
      <c r="G197" s="1217">
        <v>0.67802309787449311</v>
      </c>
      <c r="H197" s="1217">
        <v>0.68604048588345334</v>
      </c>
      <c r="I197" s="1217">
        <v>0.82988216668007142</v>
      </c>
      <c r="J197" s="1217">
        <v>1.0163195074950127</v>
      </c>
      <c r="K197" s="1217">
        <v>1.043941837682719</v>
      </c>
      <c r="L197" s="1217">
        <v>1.1256337194378958</v>
      </c>
      <c r="M197" s="1217">
        <v>1.2042080402823767</v>
      </c>
      <c r="N197" s="1217">
        <v>1.2968278413953696</v>
      </c>
      <c r="O197" s="1217">
        <v>1.2759864386300452</v>
      </c>
      <c r="P197" s="1217">
        <v>1.3312520535878669</v>
      </c>
      <c r="Q197" s="1217">
        <v>1.3375565740774937</v>
      </c>
      <c r="R197" s="1217">
        <v>1.3138831814586205</v>
      </c>
      <c r="S197" s="1217">
        <v>1.3193483749311228</v>
      </c>
      <c r="T197" s="1217">
        <v>1.3389518412385981</v>
      </c>
      <c r="U197" s="1217">
        <v>1.395575577376801</v>
      </c>
      <c r="V197" s="1217">
        <v>1.3781969810748644</v>
      </c>
      <c r="W197" s="1217">
        <v>1.3941791082504598</v>
      </c>
      <c r="X197" s="1217">
        <v>1.3832930208248295</v>
      </c>
      <c r="Y197" s="1217">
        <v>1.3774489709361208</v>
      </c>
      <c r="Z197" s="1217">
        <v>1.371710374278706</v>
      </c>
      <c r="AA197" s="1217">
        <v>1.3741313966514803</v>
      </c>
      <c r="AB197" s="1217">
        <v>1.3778592851148972</v>
      </c>
      <c r="AC197" s="1217">
        <v>1.3735999085731445</v>
      </c>
      <c r="AD197" s="1217">
        <v>1.3739056461013686</v>
      </c>
      <c r="AE197" s="1217">
        <v>1.3745232260404217</v>
      </c>
      <c r="AF197" s="1217">
        <v>1.1683044005337553</v>
      </c>
      <c r="AG197" s="1218">
        <v>1.3830016135653693</v>
      </c>
    </row>
    <row r="198" spans="1:34">
      <c r="A198" s="1219" t="s">
        <v>127</v>
      </c>
      <c r="B198" s="1211">
        <v>0</v>
      </c>
      <c r="C198" s="1212">
        <v>0</v>
      </c>
      <c r="D198" s="1212">
        <v>5.9653561590807076E-3</v>
      </c>
      <c r="E198" s="1212">
        <v>1.6359129559855457E-2</v>
      </c>
      <c r="F198" s="1212">
        <v>2.4600850350602575E-2</v>
      </c>
      <c r="G198" s="1212">
        <v>3.2967961957485178E-2</v>
      </c>
      <c r="H198" s="1212">
        <v>4.0732272928549258E-2</v>
      </c>
      <c r="I198" s="1212">
        <v>4.8269468588200679E-2</v>
      </c>
      <c r="J198" s="1212">
        <v>5.3571294538497509E-2</v>
      </c>
      <c r="K198" s="1212">
        <v>5.7381803497473856E-2</v>
      </c>
      <c r="L198" s="1212">
        <v>5.8788421382972231E-2</v>
      </c>
      <c r="M198" s="1212">
        <v>6.0081525793411882E-2</v>
      </c>
      <c r="N198" s="1212">
        <v>6.0425704104538805E-2</v>
      </c>
      <c r="O198" s="1212">
        <v>5.9578859168652284E-2</v>
      </c>
      <c r="P198" s="1212">
        <v>5.8108646311114322E-2</v>
      </c>
      <c r="Q198" s="1212">
        <v>5.7962080976762587E-2</v>
      </c>
      <c r="R198" s="1212">
        <v>6.0631158780403253E-2</v>
      </c>
      <c r="S198" s="1212">
        <v>6.4899514047643367E-2</v>
      </c>
      <c r="T198" s="1212">
        <v>7.0459728258483678E-2</v>
      </c>
      <c r="U198" s="1212">
        <v>7.7563858964357815E-2</v>
      </c>
      <c r="V198" s="1212">
        <v>8.5655503118242771E-2</v>
      </c>
      <c r="W198" s="1212">
        <v>9.1401399099488662E-2</v>
      </c>
      <c r="X198" s="1212">
        <v>9.7178380652736998E-2</v>
      </c>
      <c r="Y198" s="1212">
        <v>9.5525682008260324E-2</v>
      </c>
      <c r="Z198" s="1212">
        <v>9.0246716187786014E-2</v>
      </c>
      <c r="AA198" s="1212">
        <v>8.7849491907154964E-2</v>
      </c>
      <c r="AB198" s="1212">
        <v>8.4609059199252587E-2</v>
      </c>
      <c r="AC198" s="1212">
        <v>8.517507524873219E-2</v>
      </c>
      <c r="AD198" s="1212">
        <v>8.6517396576344052E-2</v>
      </c>
      <c r="AE198" s="1212">
        <v>8.6918251713521785E-2</v>
      </c>
      <c r="AF198" s="1212">
        <v>8.5085441996886696E-2</v>
      </c>
      <c r="AG198" s="1213">
        <v>8.1294154387654985E-2</v>
      </c>
    </row>
    <row r="199" spans="1:34">
      <c r="A199" s="1219" t="s">
        <v>114</v>
      </c>
      <c r="B199" s="1211">
        <v>0.65343049514873908</v>
      </c>
      <c r="C199" s="1212">
        <v>0.65847279990443786</v>
      </c>
      <c r="D199" s="1212">
        <v>0.67697593747888929</v>
      </c>
      <c r="E199" s="1212">
        <v>0.84674170811249805</v>
      </c>
      <c r="F199" s="1212">
        <v>0.74053176889655137</v>
      </c>
      <c r="G199" s="1212">
        <v>0.64505513591700792</v>
      </c>
      <c r="H199" s="1212">
        <v>0.64530821295490404</v>
      </c>
      <c r="I199" s="1212">
        <v>0.78161269809187073</v>
      </c>
      <c r="J199" s="1212">
        <v>0.96274821295651525</v>
      </c>
      <c r="K199" s="1212">
        <v>0.98656003418524507</v>
      </c>
      <c r="L199" s="1212">
        <v>1.0668452980549237</v>
      </c>
      <c r="M199" s="1212">
        <v>1.1441265144889647</v>
      </c>
      <c r="N199" s="1212">
        <v>1.2364021372908307</v>
      </c>
      <c r="O199" s="1212">
        <v>1.2164075794613929</v>
      </c>
      <c r="P199" s="1212">
        <v>1.2731434072767527</v>
      </c>
      <c r="Q199" s="1212">
        <v>1.2795944931007313</v>
      </c>
      <c r="R199" s="1212">
        <v>1.2532520226782173</v>
      </c>
      <c r="S199" s="1212">
        <v>1.2544488608834794</v>
      </c>
      <c r="T199" s="1212">
        <v>1.2684921129801146</v>
      </c>
      <c r="U199" s="1212">
        <v>1.3180117184124431</v>
      </c>
      <c r="V199" s="1212">
        <v>1.2925414779566218</v>
      </c>
      <c r="W199" s="1212">
        <v>1.3027777091509711</v>
      </c>
      <c r="X199" s="1212">
        <v>1.2861146401720924</v>
      </c>
      <c r="Y199" s="1212">
        <v>1.2819232889278604</v>
      </c>
      <c r="Z199" s="1212">
        <v>1.28146365809092</v>
      </c>
      <c r="AA199" s="1212">
        <v>1.2862819047443252</v>
      </c>
      <c r="AB199" s="1212">
        <v>1.2932502259156446</v>
      </c>
      <c r="AC199" s="1212">
        <v>1.2884248333244124</v>
      </c>
      <c r="AD199" s="1212">
        <v>1.2873882495250246</v>
      </c>
      <c r="AE199" s="1212">
        <v>1.2876049743268998</v>
      </c>
      <c r="AF199" s="1212">
        <v>1.0832189585368686</v>
      </c>
      <c r="AG199" s="1213">
        <v>1.3017074591777142</v>
      </c>
    </row>
    <row r="200" spans="1:34">
      <c r="A200" s="1215" t="s">
        <v>132</v>
      </c>
      <c r="B200" s="1216">
        <v>115.93530200919605</v>
      </c>
      <c r="C200" s="1217">
        <v>118.99776812496094</v>
      </c>
      <c r="D200" s="1217">
        <v>121.93494112264918</v>
      </c>
      <c r="E200" s="1217">
        <v>122.80509877128587</v>
      </c>
      <c r="F200" s="1217">
        <v>124.37310916930119</v>
      </c>
      <c r="G200" s="1217">
        <v>125.26664695701163</v>
      </c>
      <c r="H200" s="1217">
        <v>125.14136595039587</v>
      </c>
      <c r="I200" s="1217">
        <v>127.64807378426678</v>
      </c>
      <c r="J200" s="1217">
        <v>131.10862220453461</v>
      </c>
      <c r="K200" s="1217">
        <v>133.34983967857261</v>
      </c>
      <c r="L200" s="1217">
        <v>133.55775213159947</v>
      </c>
      <c r="M200" s="1217">
        <v>137.27944231345688</v>
      </c>
      <c r="N200" s="1217">
        <v>139.13352297941074</v>
      </c>
      <c r="O200" s="1217">
        <v>138.00864282683395</v>
      </c>
      <c r="P200" s="1217">
        <v>138.62405317113036</v>
      </c>
      <c r="Q200" s="1217">
        <v>136.44259870039198</v>
      </c>
      <c r="R200" s="1217">
        <v>136.81975166241625</v>
      </c>
      <c r="S200" s="1217">
        <v>136.06633662434908</v>
      </c>
      <c r="T200" s="1217">
        <v>130.50293860701328</v>
      </c>
      <c r="U200" s="1217">
        <v>128.93906762812571</v>
      </c>
      <c r="V200" s="1217">
        <v>130.18547974316687</v>
      </c>
      <c r="W200" s="1217">
        <v>131.18885730567226</v>
      </c>
      <c r="X200" s="1217">
        <v>129.49923773212868</v>
      </c>
      <c r="Y200" s="1217">
        <v>128.94165147639603</v>
      </c>
      <c r="Z200" s="1217">
        <v>129.19753893645557</v>
      </c>
      <c r="AA200" s="1217">
        <v>130.59358637731555</v>
      </c>
      <c r="AB200" s="1217">
        <v>130.6924645287128</v>
      </c>
      <c r="AC200" s="1217">
        <v>130.70397534379293</v>
      </c>
      <c r="AD200" s="1217">
        <v>127.58688999049537</v>
      </c>
      <c r="AE200" s="1217">
        <v>127.24159004004339</v>
      </c>
      <c r="AF200" s="1217">
        <v>106.88471031118725</v>
      </c>
      <c r="AG200" s="1218">
        <v>119.64895843263012</v>
      </c>
    </row>
    <row r="201" spans="1:34">
      <c r="A201" s="1219" t="s">
        <v>127</v>
      </c>
      <c r="B201" s="1211">
        <v>55.053916455655319</v>
      </c>
      <c r="C201" s="1212">
        <v>59.086961715040339</v>
      </c>
      <c r="D201" s="1212">
        <v>62.737879386476635</v>
      </c>
      <c r="E201" s="1212">
        <v>65.421296424089178</v>
      </c>
      <c r="F201" s="1212">
        <v>68.698024517732975</v>
      </c>
      <c r="G201" s="1212">
        <v>72.178865329140322</v>
      </c>
      <c r="H201" s="1212">
        <v>74.162147593981999</v>
      </c>
      <c r="I201" s="1212">
        <v>77.597460273012885</v>
      </c>
      <c r="J201" s="1212">
        <v>81.208768791070497</v>
      </c>
      <c r="K201" s="1212">
        <v>84.506697566581522</v>
      </c>
      <c r="L201" s="1212">
        <v>86.830236890772071</v>
      </c>
      <c r="M201" s="1212">
        <v>91.218938994295172</v>
      </c>
      <c r="N201" s="1212">
        <v>94.634323200351929</v>
      </c>
      <c r="O201" s="1212">
        <v>96.16013258622398</v>
      </c>
      <c r="P201" s="1212">
        <v>98.737196101600361</v>
      </c>
      <c r="Q201" s="1212">
        <v>99.20550135236509</v>
      </c>
      <c r="R201" s="1212">
        <v>101.85289444869611</v>
      </c>
      <c r="S201" s="1212">
        <v>103.31104876976902</v>
      </c>
      <c r="T201" s="1212">
        <v>101.10639666881347</v>
      </c>
      <c r="U201" s="1212">
        <v>100.86409935951689</v>
      </c>
      <c r="V201" s="1212">
        <v>103.73017049925797</v>
      </c>
      <c r="W201" s="1212">
        <v>106.07489963812819</v>
      </c>
      <c r="X201" s="1212">
        <v>106.15624167343395</v>
      </c>
      <c r="Y201" s="1212">
        <v>106.35261015086957</v>
      </c>
      <c r="Z201" s="1212">
        <v>106.76851844293856</v>
      </c>
      <c r="AA201" s="1212">
        <v>107.97102487263727</v>
      </c>
      <c r="AB201" s="1212">
        <v>107.61481750537261</v>
      </c>
      <c r="AC201" s="1212">
        <v>107.00490753114538</v>
      </c>
      <c r="AD201" s="1212">
        <v>103.19318002297337</v>
      </c>
      <c r="AE201" s="1212">
        <v>101.12383728033329</v>
      </c>
      <c r="AF201" s="1212">
        <v>84.397290021615689</v>
      </c>
      <c r="AG201" s="1213">
        <v>93.076212672036092</v>
      </c>
    </row>
    <row r="202" spans="1:34">
      <c r="A202" s="1219" t="s">
        <v>114</v>
      </c>
      <c r="B202" s="1211">
        <v>60.729485806286498</v>
      </c>
      <c r="C202" s="1212">
        <v>59.76797760954787</v>
      </c>
      <c r="D202" s="1212">
        <v>59.075416806168406</v>
      </c>
      <c r="E202" s="1212">
        <v>57.274103859847031</v>
      </c>
      <c r="F202" s="1212">
        <v>55.578964386714681</v>
      </c>
      <c r="G202" s="1212">
        <v>53.007437890845999</v>
      </c>
      <c r="H202" s="1212">
        <v>50.84062002954974</v>
      </c>
      <c r="I202" s="1212">
        <v>49.774683131170235</v>
      </c>
      <c r="J202" s="1212">
        <v>49.425914321002367</v>
      </c>
      <c r="K202" s="1212">
        <v>48.20668084689958</v>
      </c>
      <c r="L202" s="1212">
        <v>46.051865908542474</v>
      </c>
      <c r="M202" s="1212">
        <v>45.382570943078818</v>
      </c>
      <c r="N202" s="1212">
        <v>43.881761073073022</v>
      </c>
      <c r="O202" s="1212">
        <v>41.289263444103611</v>
      </c>
      <c r="P202" s="1212">
        <v>39.366612991378936</v>
      </c>
      <c r="Q202" s="1212">
        <v>36.749807411464062</v>
      </c>
      <c r="R202" s="1212">
        <v>34.490808829598599</v>
      </c>
      <c r="S202" s="1212">
        <v>32.309776684022573</v>
      </c>
      <c r="T202" s="1212">
        <v>28.957130056185182</v>
      </c>
      <c r="U202" s="1212">
        <v>27.675167604430925</v>
      </c>
      <c r="V202" s="1212">
        <v>25.998876069930144</v>
      </c>
      <c r="W202" s="1212">
        <v>24.514133915711003</v>
      </c>
      <c r="X202" s="1212">
        <v>22.75733530785233</v>
      </c>
      <c r="Y202" s="1212">
        <v>22.021186682259017</v>
      </c>
      <c r="Z202" s="1212">
        <v>21.880024136279172</v>
      </c>
      <c r="AA202" s="1212">
        <v>22.100770319038741</v>
      </c>
      <c r="AB202" s="1212">
        <v>22.571222255533151</v>
      </c>
      <c r="AC202" s="1212">
        <v>23.199843793840522</v>
      </c>
      <c r="AD202" s="1212">
        <v>23.865736251710409</v>
      </c>
      <c r="AE202" s="1212">
        <v>25.531195654665961</v>
      </c>
      <c r="AF202" s="1212">
        <v>21.875952939223485</v>
      </c>
      <c r="AG202" s="1213">
        <v>25.919105814373534</v>
      </c>
    </row>
    <row r="203" spans="1:34">
      <c r="A203" s="1220" t="s">
        <v>128</v>
      </c>
      <c r="B203" s="1221">
        <v>0.15189974725424257</v>
      </c>
      <c r="C203" s="1222">
        <v>0.14282880037271409</v>
      </c>
      <c r="D203" s="1222">
        <v>0.12164493000412063</v>
      </c>
      <c r="E203" s="1222">
        <v>0.10969848734965433</v>
      </c>
      <c r="F203" s="1222">
        <v>9.6120264853558873E-2</v>
      </c>
      <c r="G203" s="1222">
        <v>8.0343737025302522E-2</v>
      </c>
      <c r="H203" s="1222">
        <v>0.1385983268641286</v>
      </c>
      <c r="I203" s="1222">
        <v>0.275930380083654</v>
      </c>
      <c r="J203" s="1222">
        <v>0.47393909246174643</v>
      </c>
      <c r="K203" s="1222">
        <v>0.63646126509151446</v>
      </c>
      <c r="L203" s="1222">
        <v>0.67564933228492063</v>
      </c>
      <c r="M203" s="1222">
        <v>0.6779323760828645</v>
      </c>
      <c r="N203" s="1222">
        <v>0.61743870598577932</v>
      </c>
      <c r="O203" s="1222">
        <v>0.55924679650636178</v>
      </c>
      <c r="P203" s="1222">
        <v>0.52024407815102303</v>
      </c>
      <c r="Q203" s="1222">
        <v>0.48728993656282377</v>
      </c>
      <c r="R203" s="1222">
        <v>0.47604838412154282</v>
      </c>
      <c r="S203" s="1222">
        <v>0.44551117055745848</v>
      </c>
      <c r="T203" s="1222">
        <v>0.43941188201466175</v>
      </c>
      <c r="U203" s="1222">
        <v>0.39980066417789728</v>
      </c>
      <c r="V203" s="1222">
        <v>0.45643317397874539</v>
      </c>
      <c r="W203" s="1222">
        <v>0.59982375183308934</v>
      </c>
      <c r="X203" s="1222">
        <v>0.58566075084235414</v>
      </c>
      <c r="Y203" s="1222">
        <v>0.56785464326744606</v>
      </c>
      <c r="Z203" s="1222">
        <v>0.54899635723784523</v>
      </c>
      <c r="AA203" s="1222">
        <v>0.52179118563951721</v>
      </c>
      <c r="AB203" s="1222">
        <v>0.50642476780707479</v>
      </c>
      <c r="AC203" s="1222">
        <v>0.49922401880700817</v>
      </c>
      <c r="AD203" s="1222">
        <v>0.52797371581158292</v>
      </c>
      <c r="AE203" s="1222">
        <v>0.58655710504411673</v>
      </c>
      <c r="AF203" s="1222">
        <v>0.61146735034807043</v>
      </c>
      <c r="AG203" s="1223">
        <v>0.65363994622051558</v>
      </c>
    </row>
    <row r="204" spans="1:34">
      <c r="A204" s="1224"/>
      <c r="B204" s="1225"/>
      <c r="C204" s="1225"/>
      <c r="D204" s="1225"/>
      <c r="E204" s="1225"/>
      <c r="F204" s="1225"/>
      <c r="G204" s="1225"/>
      <c r="H204" s="1225"/>
      <c r="I204" s="1225"/>
      <c r="J204" s="1225"/>
      <c r="K204" s="1225"/>
      <c r="L204" s="1225"/>
      <c r="M204" s="1225"/>
      <c r="N204" s="1225"/>
      <c r="O204" s="1225"/>
      <c r="P204" s="1225"/>
      <c r="Q204" s="1225"/>
      <c r="R204" s="1225"/>
      <c r="S204" s="1225"/>
      <c r="T204" s="1225"/>
      <c r="U204" s="1225"/>
      <c r="V204" s="1225"/>
      <c r="W204" s="1225"/>
      <c r="X204" s="1225"/>
      <c r="Y204" s="1225"/>
      <c r="Z204" s="1225"/>
      <c r="AA204" s="1225"/>
      <c r="AB204" s="1225"/>
      <c r="AC204" s="1225"/>
      <c r="AD204" s="1225"/>
      <c r="AE204" s="1225"/>
      <c r="AF204" s="1225"/>
      <c r="AG204" s="1225"/>
    </row>
    <row r="205" spans="1:34" ht="22.5">
      <c r="A205" s="1141" t="s">
        <v>524</v>
      </c>
      <c r="B205" s="1226"/>
      <c r="C205" s="1226"/>
      <c r="D205" s="1226"/>
      <c r="E205" s="1226"/>
      <c r="F205" s="1226"/>
      <c r="G205" s="1226"/>
      <c r="H205" s="1226"/>
      <c r="I205" s="1226"/>
      <c r="J205" s="1226"/>
      <c r="K205" s="1226"/>
      <c r="L205" s="1226"/>
      <c r="M205" s="1226"/>
      <c r="N205" s="1226"/>
      <c r="O205" s="1226"/>
      <c r="P205" s="1226"/>
      <c r="Q205" s="1226"/>
      <c r="R205" s="1226"/>
      <c r="S205" s="1226"/>
      <c r="T205" s="1226"/>
      <c r="U205" s="1226"/>
      <c r="V205" s="1226"/>
      <c r="W205" s="1226"/>
      <c r="X205" s="1226"/>
      <c r="Y205" s="1226"/>
      <c r="Z205" s="1226"/>
      <c r="AA205" s="1226"/>
      <c r="AB205" s="1226"/>
      <c r="AC205" s="1226"/>
      <c r="AD205" s="1226"/>
      <c r="AE205" s="1226"/>
      <c r="AF205" s="1226"/>
      <c r="AG205" s="1226"/>
      <c r="AH205" s="1032"/>
    </row>
    <row r="206" spans="1:34">
      <c r="A206" s="1143" t="s">
        <v>321</v>
      </c>
      <c r="B206" s="1226"/>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226"/>
      <c r="AD206" s="1226"/>
      <c r="AE206" s="1226"/>
      <c r="AF206" s="1226"/>
      <c r="AG206" s="1226"/>
      <c r="AH206" s="1032"/>
    </row>
    <row r="207" spans="1:34">
      <c r="A207" s="1144" t="s">
        <v>316</v>
      </c>
      <c r="B207" s="1227"/>
      <c r="C207" s="1227"/>
      <c r="D207" s="1227"/>
      <c r="E207" s="1227"/>
      <c r="F207" s="1227"/>
      <c r="G207" s="1227"/>
      <c r="H207" s="1227"/>
      <c r="I207" s="1227"/>
      <c r="J207" s="1227"/>
      <c r="K207" s="1227"/>
      <c r="L207" s="1227"/>
      <c r="M207" s="1227"/>
      <c r="N207" s="1227"/>
      <c r="O207" s="1227"/>
      <c r="P207" s="1227"/>
      <c r="Q207" s="1227"/>
      <c r="R207" s="1227"/>
      <c r="S207" s="1227"/>
      <c r="T207" s="1227"/>
      <c r="U207" s="1227"/>
      <c r="V207" s="1227"/>
      <c r="W207" s="1227"/>
      <c r="X207" s="1227"/>
      <c r="Y207" s="1227"/>
      <c r="Z207" s="1227"/>
      <c r="AA207" s="1227"/>
      <c r="AB207" s="1227"/>
      <c r="AC207" s="1227"/>
      <c r="AD207" s="1227"/>
      <c r="AE207" s="1227"/>
      <c r="AF207" s="1227"/>
      <c r="AG207" s="1227"/>
    </row>
    <row r="208" spans="1:34">
      <c r="A208" s="1144" t="s">
        <v>332</v>
      </c>
      <c r="B208" s="1228"/>
      <c r="C208" s="1228"/>
      <c r="D208" s="1228"/>
      <c r="E208" s="1228"/>
      <c r="F208" s="1228"/>
      <c r="G208" s="1228"/>
      <c r="H208" s="1228"/>
      <c r="I208" s="1228"/>
      <c r="J208" s="1228"/>
      <c r="K208" s="1228"/>
      <c r="L208" s="1228"/>
      <c r="M208" s="1228"/>
      <c r="N208" s="1228"/>
      <c r="O208" s="1228"/>
      <c r="P208" s="1228"/>
      <c r="Q208" s="1228"/>
      <c r="R208" s="1228"/>
      <c r="S208" s="1228"/>
      <c r="T208" s="1228"/>
      <c r="U208" s="1228"/>
      <c r="V208" s="1228"/>
      <c r="W208" s="1228"/>
      <c r="X208" s="1228"/>
      <c r="Y208" s="1228"/>
      <c r="Z208" s="1228"/>
      <c r="AA208" s="1228"/>
      <c r="AB208" s="1228"/>
      <c r="AC208" s="1228"/>
      <c r="AD208" s="1228"/>
      <c r="AE208" s="1228"/>
      <c r="AF208" s="1228"/>
      <c r="AG208" s="1228"/>
    </row>
    <row r="209" spans="1:33">
      <c r="A209" s="1144"/>
      <c r="B209" s="1228"/>
      <c r="C209" s="1228"/>
      <c r="D209" s="1228"/>
      <c r="E209" s="1228"/>
      <c r="F209" s="1228"/>
      <c r="G209" s="1228"/>
      <c r="H209" s="1228"/>
      <c r="I209" s="1228"/>
      <c r="J209" s="1228"/>
      <c r="K209" s="1228"/>
      <c r="L209" s="1228"/>
      <c r="M209" s="1228"/>
      <c r="N209" s="1228"/>
      <c r="O209" s="1228"/>
      <c r="P209" s="1228"/>
      <c r="Q209" s="1228"/>
      <c r="R209" s="1228"/>
      <c r="S209" s="1228"/>
      <c r="T209" s="1228"/>
      <c r="U209" s="1228"/>
      <c r="V209" s="1228"/>
      <c r="W209" s="1228"/>
      <c r="X209" s="1228"/>
      <c r="Y209" s="1228"/>
      <c r="Z209" s="1228"/>
      <c r="AA209" s="1228"/>
      <c r="AB209" s="1228"/>
      <c r="AC209" s="1228"/>
      <c r="AD209" s="1228"/>
      <c r="AE209" s="1228"/>
      <c r="AF209" s="1228"/>
      <c r="AG209" s="1228"/>
    </row>
    <row r="210" spans="1:33">
      <c r="A210" s="1144"/>
      <c r="B210" s="1145"/>
      <c r="C210" s="1145"/>
      <c r="D210" s="1145"/>
      <c r="E210" s="1145"/>
      <c r="F210" s="1145"/>
      <c r="G210" s="1145"/>
      <c r="H210" s="1145"/>
      <c r="I210" s="1145"/>
      <c r="J210" s="1145"/>
      <c r="K210" s="1145"/>
      <c r="L210" s="1145"/>
      <c r="M210" s="1145"/>
      <c r="N210" s="1145"/>
      <c r="O210" s="1145"/>
      <c r="P210" s="1145"/>
      <c r="Q210" s="1145"/>
      <c r="R210" s="1145"/>
      <c r="S210" s="1145"/>
      <c r="T210" s="1145"/>
      <c r="U210" s="1145"/>
      <c r="V210" s="1145"/>
      <c r="W210" s="1145"/>
      <c r="X210" s="1145"/>
      <c r="Y210" s="1145"/>
      <c r="Z210" s="1145"/>
      <c r="AA210" s="1110"/>
      <c r="AB210" s="1110"/>
      <c r="AC210" s="1110"/>
      <c r="AD210" s="1110"/>
      <c r="AE210" s="1110"/>
      <c r="AF210" s="1110"/>
    </row>
    <row r="211" spans="1:33" ht="14.25">
      <c r="A211" s="1203" t="s">
        <v>542</v>
      </c>
      <c r="B211" s="1229"/>
      <c r="C211" s="1229"/>
      <c r="D211" s="1229"/>
      <c r="E211" s="1229"/>
      <c r="F211" s="1229"/>
      <c r="G211" s="1229"/>
      <c r="H211" s="1229"/>
      <c r="I211" s="1229"/>
      <c r="J211" s="1229"/>
      <c r="K211" s="1229"/>
      <c r="L211" s="1229"/>
      <c r="M211" s="1229"/>
      <c r="N211" s="1229"/>
      <c r="O211" s="1229"/>
      <c r="P211" s="1230"/>
      <c r="Q211" s="1231"/>
      <c r="R211" s="1110"/>
      <c r="S211" s="1110"/>
      <c r="T211" s="1110"/>
      <c r="U211" s="1110"/>
      <c r="V211" s="1110"/>
      <c r="W211" s="1110"/>
      <c r="X211" s="1110"/>
      <c r="Y211" s="1110"/>
      <c r="Z211" s="1111"/>
      <c r="AA211" s="1111"/>
      <c r="AB211" s="1110"/>
      <c r="AC211" s="1110"/>
      <c r="AD211" s="1111"/>
      <c r="AE211" s="1111"/>
      <c r="AF211" s="1110"/>
    </row>
    <row r="212" spans="1:33" ht="12.75">
      <c r="A212" s="1203"/>
      <c r="B212" s="1229"/>
      <c r="C212" s="1229"/>
      <c r="D212" s="1229"/>
      <c r="E212" s="1229"/>
      <c r="F212" s="1229"/>
      <c r="G212" s="1229"/>
      <c r="H212" s="1229"/>
      <c r="I212" s="1229"/>
      <c r="J212" s="1229"/>
      <c r="K212" s="1229"/>
      <c r="L212" s="1229"/>
      <c r="M212" s="1229"/>
      <c r="N212" s="1229"/>
      <c r="O212" s="1229"/>
      <c r="P212" s="1230"/>
      <c r="Q212" s="1231"/>
      <c r="R212" s="1110"/>
      <c r="S212" s="1110"/>
      <c r="T212" s="1110"/>
      <c r="U212" s="1110"/>
      <c r="V212" s="1110"/>
      <c r="W212" s="1110"/>
      <c r="X212" s="1110"/>
      <c r="Y212" s="1110"/>
      <c r="Z212" s="1111"/>
      <c r="AA212" s="1111"/>
      <c r="AB212" s="1110"/>
      <c r="AC212" s="1110"/>
      <c r="AD212" s="1111"/>
      <c r="AE212" s="1110"/>
      <c r="AG212" s="1111" t="s">
        <v>125</v>
      </c>
    </row>
    <row r="213" spans="1:33">
      <c r="A213" s="445"/>
      <c r="B213" s="1232">
        <v>1990</v>
      </c>
      <c r="C213" s="1233">
        <v>1991</v>
      </c>
      <c r="D213" s="1233">
        <v>1992</v>
      </c>
      <c r="E213" s="1233">
        <v>1993</v>
      </c>
      <c r="F213" s="1233">
        <v>1994</v>
      </c>
      <c r="G213" s="1233">
        <v>1995</v>
      </c>
      <c r="H213" s="1233">
        <v>1996</v>
      </c>
      <c r="I213" s="1233">
        <v>1997</v>
      </c>
      <c r="J213" s="1233">
        <v>1998</v>
      </c>
      <c r="K213" s="1233">
        <v>1999</v>
      </c>
      <c r="L213" s="1233">
        <v>2000</v>
      </c>
      <c r="M213" s="1233">
        <v>2001</v>
      </c>
      <c r="N213" s="1233">
        <v>2002</v>
      </c>
      <c r="O213" s="1233">
        <v>2003</v>
      </c>
      <c r="P213" s="1233">
        <v>2004</v>
      </c>
      <c r="Q213" s="1233">
        <v>2005</v>
      </c>
      <c r="R213" s="1233">
        <v>2006</v>
      </c>
      <c r="S213" s="1233">
        <v>2007</v>
      </c>
      <c r="T213" s="1233">
        <v>2008</v>
      </c>
      <c r="U213" s="1233">
        <v>2009</v>
      </c>
      <c r="V213" s="1233">
        <v>2010</v>
      </c>
      <c r="W213" s="1233">
        <v>2011</v>
      </c>
      <c r="X213" s="1233">
        <v>2012</v>
      </c>
      <c r="Y213" s="1233">
        <v>2013</v>
      </c>
      <c r="Z213" s="1233">
        <v>2014</v>
      </c>
      <c r="AA213" s="1233">
        <v>2015</v>
      </c>
      <c r="AB213" s="1233">
        <v>2016</v>
      </c>
      <c r="AC213" s="1233">
        <v>2017</v>
      </c>
      <c r="AD213" s="1234">
        <v>2018</v>
      </c>
      <c r="AE213" s="1235">
        <v>2019</v>
      </c>
      <c r="AF213" s="1234">
        <v>2020</v>
      </c>
      <c r="AG213" s="1199" t="s">
        <v>533</v>
      </c>
    </row>
    <row r="214" spans="1:33">
      <c r="A214" s="1236" t="s">
        <v>126</v>
      </c>
      <c r="B214" s="1216">
        <v>66.409447209499746</v>
      </c>
      <c r="C214" s="1217">
        <v>67.444415446595144</v>
      </c>
      <c r="D214" s="1217">
        <v>69.121972885965931</v>
      </c>
      <c r="E214" s="1217">
        <v>69.662111792215441</v>
      </c>
      <c r="F214" s="1217">
        <v>70.01357510490628</v>
      </c>
      <c r="G214" s="1217">
        <v>70.657004281945476</v>
      </c>
      <c r="H214" s="1217">
        <v>70.124061911134078</v>
      </c>
      <c r="I214" s="1217">
        <v>70.328245345773482</v>
      </c>
      <c r="J214" s="1217">
        <v>72.222016639804437</v>
      </c>
      <c r="K214" s="1217">
        <v>73.882547321143704</v>
      </c>
      <c r="L214" s="1217">
        <v>74.062641886631042</v>
      </c>
      <c r="M214" s="1217">
        <v>76.761214995961652</v>
      </c>
      <c r="N214" s="1217">
        <v>77.720314546717304</v>
      </c>
      <c r="O214" s="1217">
        <v>77.432011564927208</v>
      </c>
      <c r="P214" s="1217">
        <v>76.838850494493968</v>
      </c>
      <c r="Q214" s="1217">
        <v>75.358453651087927</v>
      </c>
      <c r="R214" s="1217">
        <v>75.200573689463099</v>
      </c>
      <c r="S214" s="1217">
        <v>74.809812065955043</v>
      </c>
      <c r="T214" s="1217">
        <v>71.992636056689193</v>
      </c>
      <c r="U214" s="1217">
        <v>72.305066274195354</v>
      </c>
      <c r="V214" s="1217">
        <v>72.262705194770376</v>
      </c>
      <c r="W214" s="1217">
        <v>71.94877513678324</v>
      </c>
      <c r="X214" s="1217">
        <v>71.419081997069114</v>
      </c>
      <c r="Y214" s="1217">
        <v>70.930701652478135</v>
      </c>
      <c r="Z214" s="1217">
        <v>71.607853470860562</v>
      </c>
      <c r="AA214" s="1217">
        <v>72.06294961267669</v>
      </c>
      <c r="AB214" s="1217">
        <v>72.657537864463151</v>
      </c>
      <c r="AC214" s="1217">
        <v>71.71885594557115</v>
      </c>
      <c r="AD214" s="1217">
        <v>69.810118188561091</v>
      </c>
      <c r="AE214" s="1217">
        <v>70.157654704184921</v>
      </c>
      <c r="AF214" s="1217">
        <v>56.673414207529618</v>
      </c>
      <c r="AG214" s="1218">
        <v>64.338078374156126</v>
      </c>
    </row>
    <row r="215" spans="1:33">
      <c r="A215" s="1237" t="s">
        <v>323</v>
      </c>
      <c r="B215" s="1211">
        <v>14.800609595321925</v>
      </c>
      <c r="C215" s="1212">
        <v>16.554614783131967</v>
      </c>
      <c r="D215" s="1212">
        <v>18.242368977168823</v>
      </c>
      <c r="E215" s="1212">
        <v>20.094142215243664</v>
      </c>
      <c r="F215" s="1212">
        <v>22.025898961189093</v>
      </c>
      <c r="G215" s="1212">
        <v>24.675701954696638</v>
      </c>
      <c r="H215" s="1212">
        <v>26.357457665226672</v>
      </c>
      <c r="I215" s="1212">
        <v>27.851790436881839</v>
      </c>
      <c r="J215" s="1212">
        <v>30.287033988617623</v>
      </c>
      <c r="K215" s="1212">
        <v>32.113330635378063</v>
      </c>
      <c r="L215" s="1212">
        <v>33.839852183365579</v>
      </c>
      <c r="M215" s="1212">
        <v>37.430377803863358</v>
      </c>
      <c r="N215" s="1212">
        <v>39.864634173321015</v>
      </c>
      <c r="O215" s="1212">
        <v>42.027919033369287</v>
      </c>
      <c r="P215" s="1212">
        <v>43.416643818721546</v>
      </c>
      <c r="Q215" s="1212">
        <v>44.258503534903632</v>
      </c>
      <c r="R215" s="1212">
        <v>46.668209358894103</v>
      </c>
      <c r="S215" s="1212">
        <v>48.523980485536164</v>
      </c>
      <c r="T215" s="1212">
        <v>48.555151491909591</v>
      </c>
      <c r="U215" s="1212">
        <v>50.080546742231647</v>
      </c>
      <c r="V215" s="1212">
        <v>51.612235863113519</v>
      </c>
      <c r="W215" s="1212">
        <v>52.627725850973022</v>
      </c>
      <c r="X215" s="1212">
        <v>53.912174286839956</v>
      </c>
      <c r="Y215" s="1212">
        <v>54.13444743337628</v>
      </c>
      <c r="Z215" s="1212">
        <v>54.611522890840462</v>
      </c>
      <c r="AA215" s="1212">
        <v>55.082214004006332</v>
      </c>
      <c r="AB215" s="1212">
        <v>54.630389735743456</v>
      </c>
      <c r="AC215" s="1212">
        <v>53.449503278070445</v>
      </c>
      <c r="AD215" s="1212">
        <v>50.602435615399649</v>
      </c>
      <c r="AE215" s="1212">
        <v>49.292473096769534</v>
      </c>
      <c r="AF215" s="1212">
        <v>38.548559405943458</v>
      </c>
      <c r="AG215" s="1213">
        <v>42.627618329236633</v>
      </c>
    </row>
    <row r="216" spans="1:33">
      <c r="A216" s="1238" t="s">
        <v>324</v>
      </c>
      <c r="B216" s="1211">
        <v>51.552996735827719</v>
      </c>
      <c r="C216" s="1212">
        <v>50.844675221040568</v>
      </c>
      <c r="D216" s="1212">
        <v>50.839981669071399</v>
      </c>
      <c r="E216" s="1212">
        <v>49.534403019445264</v>
      </c>
      <c r="F216" s="1212">
        <v>47.958960268038616</v>
      </c>
      <c r="G216" s="1212">
        <v>45.958641660884169</v>
      </c>
      <c r="H216" s="1212">
        <v>43.725589347410548</v>
      </c>
      <c r="I216" s="1212">
        <v>42.389014124468893</v>
      </c>
      <c r="J216" s="1212">
        <v>41.793865723781664</v>
      </c>
      <c r="K216" s="1212">
        <v>41.581385666044703</v>
      </c>
      <c r="L216" s="1212">
        <v>39.836987116191452</v>
      </c>
      <c r="M216" s="1212">
        <v>39.108015123316186</v>
      </c>
      <c r="N216" s="1212">
        <v>37.660557622630485</v>
      </c>
      <c r="O216" s="1212">
        <v>35.261736804135964</v>
      </c>
      <c r="P216" s="1212">
        <v>33.293168307290493</v>
      </c>
      <c r="Q216" s="1212">
        <v>30.933603712297774</v>
      </c>
      <c r="R216" s="1212">
        <v>28.375134197846588</v>
      </c>
      <c r="S216" s="1212">
        <v>26.156846002170578</v>
      </c>
      <c r="T216" s="1212">
        <v>23.326639336781717</v>
      </c>
      <c r="U216" s="1212">
        <v>22.125675447161342</v>
      </c>
      <c r="V216" s="1212">
        <v>20.535020337825081</v>
      </c>
      <c r="W216" s="1212">
        <v>19.14859815819965</v>
      </c>
      <c r="X216" s="1212">
        <v>17.366541929530083</v>
      </c>
      <c r="Y216" s="1212">
        <v>16.669310471069597</v>
      </c>
      <c r="Z216" s="1212">
        <v>16.913441969140507</v>
      </c>
      <c r="AA216" s="1212">
        <v>16.907616010435351</v>
      </c>
      <c r="AB216" s="1212">
        <v>17.96224300160744</v>
      </c>
      <c r="AC216" s="1212">
        <v>18.214769529971615</v>
      </c>
      <c r="AD216" s="1212">
        <v>19.164503565307466</v>
      </c>
      <c r="AE216" s="1212">
        <v>20.826930483763409</v>
      </c>
      <c r="AF216" s="1212">
        <v>18.098862398355934</v>
      </c>
      <c r="AG216" s="1213">
        <v>21.681914100017131</v>
      </c>
    </row>
    <row r="217" spans="1:33">
      <c r="A217" s="1238" t="s">
        <v>325</v>
      </c>
      <c r="B217" s="1211">
        <v>5.5803196017451442E-2</v>
      </c>
      <c r="C217" s="1212">
        <v>4.5096690693695825E-2</v>
      </c>
      <c r="D217" s="1212">
        <v>3.9592089807052179E-2</v>
      </c>
      <c r="E217" s="1212">
        <v>3.3373251289092729E-2</v>
      </c>
      <c r="F217" s="1212">
        <v>2.8609743439236696E-2</v>
      </c>
      <c r="G217" s="1212">
        <v>2.2605930424285801E-2</v>
      </c>
      <c r="H217" s="1212">
        <v>4.0954708761615555E-2</v>
      </c>
      <c r="I217" s="1212">
        <v>8.7392884441963692E-2</v>
      </c>
      <c r="J217" s="1212">
        <v>0.14107550457176082</v>
      </c>
      <c r="K217" s="1212">
        <v>0.18779136260678456</v>
      </c>
      <c r="L217" s="1212">
        <v>0.38560837125075748</v>
      </c>
      <c r="M217" s="1212">
        <v>0.22197353567511616</v>
      </c>
      <c r="N217" s="1212">
        <v>0.1933956137451544</v>
      </c>
      <c r="O217" s="1212">
        <v>0.14099453423670116</v>
      </c>
      <c r="P217" s="1212">
        <v>0.12756136024255363</v>
      </c>
      <c r="Q217" s="1212">
        <v>0.16335972646916472</v>
      </c>
      <c r="R217" s="1212">
        <v>0.15342103512077473</v>
      </c>
      <c r="S217" s="1212">
        <v>0.12600723391571372</v>
      </c>
      <c r="T217" s="1212">
        <v>0.10730380436043023</v>
      </c>
      <c r="U217" s="1212">
        <v>9.5363112212715651E-2</v>
      </c>
      <c r="V217" s="1212">
        <v>0.11181991568177892</v>
      </c>
      <c r="W217" s="1212">
        <v>0.16052018594193698</v>
      </c>
      <c r="X217" s="1212">
        <v>0.12764839494339802</v>
      </c>
      <c r="Y217" s="1212">
        <v>0.11372196665221587</v>
      </c>
      <c r="Z217" s="1212">
        <v>7.5836960027752309E-2</v>
      </c>
      <c r="AA217" s="1212">
        <v>6.627316510636333E-2</v>
      </c>
      <c r="AB217" s="1212">
        <v>6.01012982121472E-2</v>
      </c>
      <c r="AC217" s="1212">
        <v>5.1219065356811172E-2</v>
      </c>
      <c r="AD217" s="1212">
        <v>4.0253542125094972E-2</v>
      </c>
      <c r="AE217" s="1212">
        <v>3.5347382427065262E-2</v>
      </c>
      <c r="AF217" s="1212">
        <v>2.3694874092160798E-2</v>
      </c>
      <c r="AG217" s="1213">
        <v>2.6628431859241405E-2</v>
      </c>
    </row>
    <row r="218" spans="1:33">
      <c r="A218" s="1238" t="s">
        <v>326</v>
      </c>
      <c r="B218" s="1211">
        <v>3.7682332639750593E-5</v>
      </c>
      <c r="C218" s="1212">
        <v>2.8751728905690583E-5</v>
      </c>
      <c r="D218" s="1212">
        <v>3.0149918648187101E-5</v>
      </c>
      <c r="E218" s="1212">
        <v>1.9330623741447946E-4</v>
      </c>
      <c r="F218" s="1212">
        <v>1.0613223934150235E-4</v>
      </c>
      <c r="G218" s="1212">
        <v>5.4735940382911525E-5</v>
      </c>
      <c r="H218" s="1212">
        <v>6.0189735237354183E-5</v>
      </c>
      <c r="I218" s="1212">
        <v>4.7899980784584959E-5</v>
      </c>
      <c r="J218" s="1212">
        <v>4.1422833397687447E-5</v>
      </c>
      <c r="K218" s="1212">
        <v>3.9657114148364585E-5</v>
      </c>
      <c r="L218" s="1212">
        <v>1.9421582325269049E-4</v>
      </c>
      <c r="M218" s="1212">
        <v>8.4853310698549409E-4</v>
      </c>
      <c r="N218" s="1212">
        <v>1.7271370206565317E-3</v>
      </c>
      <c r="O218" s="1212">
        <v>1.3611931852553732E-3</v>
      </c>
      <c r="P218" s="1212">
        <v>1.4770082393766261E-3</v>
      </c>
      <c r="Q218" s="1212">
        <v>2.9866774173514087E-3</v>
      </c>
      <c r="R218" s="1212">
        <v>3.8090976016292755E-3</v>
      </c>
      <c r="S218" s="1212">
        <v>2.9783443325851989E-3</v>
      </c>
      <c r="T218" s="1212">
        <v>3.541423637459152E-3</v>
      </c>
      <c r="U218" s="1212">
        <v>3.4809725896527604E-3</v>
      </c>
      <c r="V218" s="1212">
        <v>3.6290781499922682E-3</v>
      </c>
      <c r="W218" s="1212">
        <v>1.193094166863239E-2</v>
      </c>
      <c r="X218" s="1212">
        <v>1.2717385755680915E-2</v>
      </c>
      <c r="Y218" s="1212">
        <v>1.3221781380036308E-2</v>
      </c>
      <c r="Z218" s="1212">
        <v>7.0516508518348947E-3</v>
      </c>
      <c r="AA218" s="1212">
        <v>6.8464331286410334E-3</v>
      </c>
      <c r="AB218" s="1212">
        <v>4.8038289001061827E-3</v>
      </c>
      <c r="AC218" s="1212">
        <v>3.3640721722944578E-3</v>
      </c>
      <c r="AD218" s="1212">
        <v>2.9254657288833299E-3</v>
      </c>
      <c r="AE218" s="1212">
        <v>2.9037412249091911E-3</v>
      </c>
      <c r="AF218" s="1212">
        <v>2.2975291380704977E-3</v>
      </c>
      <c r="AG218" s="1213">
        <v>1.9175130431306946E-3</v>
      </c>
    </row>
    <row r="219" spans="1:33">
      <c r="A219" s="1239" t="s">
        <v>327</v>
      </c>
      <c r="B219" s="1216">
        <v>18.192606829305113</v>
      </c>
      <c r="C219" s="1217">
        <v>19.164044689045241</v>
      </c>
      <c r="D219" s="1217">
        <v>19.483202504638374</v>
      </c>
      <c r="E219" s="1217">
        <v>19.878604985833896</v>
      </c>
      <c r="F219" s="1217">
        <v>20.168328040568412</v>
      </c>
      <c r="G219" s="1217">
        <v>19.940286064031415</v>
      </c>
      <c r="H219" s="1217">
        <v>20.048987082011159</v>
      </c>
      <c r="I219" s="1217">
        <v>20.714485350562398</v>
      </c>
      <c r="J219" s="1217">
        <v>21.124598417889853</v>
      </c>
      <c r="K219" s="1217">
        <v>21.242235894976865</v>
      </c>
      <c r="L219" s="1217">
        <v>20.597194652180878</v>
      </c>
      <c r="M219" s="1217">
        <v>20.993692756865364</v>
      </c>
      <c r="N219" s="1217">
        <v>21.140965747301614</v>
      </c>
      <c r="O219" s="1217">
        <v>20.895372687328866</v>
      </c>
      <c r="P219" s="1217">
        <v>20.508384646817571</v>
      </c>
      <c r="Q219" s="1217">
        <v>20.128756646076869</v>
      </c>
      <c r="R219" s="1217">
        <v>20.083536037498121</v>
      </c>
      <c r="S219" s="1217">
        <v>19.6603884809868</v>
      </c>
      <c r="T219" s="1217">
        <v>18.552530099899514</v>
      </c>
      <c r="U219" s="1217">
        <v>18.634429818125859</v>
      </c>
      <c r="V219" s="1217">
        <v>19.181932971184445</v>
      </c>
      <c r="W219" s="1217">
        <v>19.565866331645086</v>
      </c>
      <c r="X219" s="1217">
        <v>19.333699270826578</v>
      </c>
      <c r="Y219" s="1217">
        <v>19.443341370367243</v>
      </c>
      <c r="Z219" s="1217">
        <v>19.198928210530809</v>
      </c>
      <c r="AA219" s="1217">
        <v>19.740855711761657</v>
      </c>
      <c r="AB219" s="1217">
        <v>19.312884383285201</v>
      </c>
      <c r="AC219" s="1217">
        <v>19.63481385767799</v>
      </c>
      <c r="AD219" s="1217">
        <v>19.244684491381665</v>
      </c>
      <c r="AE219" s="1217">
        <v>19.210871282680344</v>
      </c>
      <c r="AF219" s="1217">
        <v>16.05046584117914</v>
      </c>
      <c r="AG219" s="1218">
        <v>17.944921641585289</v>
      </c>
    </row>
    <row r="220" spans="1:33">
      <c r="A220" s="1237" t="s">
        <v>323</v>
      </c>
      <c r="B220" s="1211">
        <v>11.120905082668491</v>
      </c>
      <c r="C220" s="1212">
        <v>12.355065240989058</v>
      </c>
      <c r="D220" s="1212">
        <v>13.404993965440541</v>
      </c>
      <c r="E220" s="1212">
        <v>14.532086575891723</v>
      </c>
      <c r="F220" s="1212">
        <v>15.029049425930168</v>
      </c>
      <c r="G220" s="1212">
        <v>15.548203105786168</v>
      </c>
      <c r="H220" s="1212">
        <v>15.863015016582244</v>
      </c>
      <c r="I220" s="1212">
        <v>16.585921494299249</v>
      </c>
      <c r="J220" s="1212">
        <v>16.969037086518103</v>
      </c>
      <c r="K220" s="1212">
        <v>17.111487510807272</v>
      </c>
      <c r="L220" s="1212">
        <v>17.16018564610415</v>
      </c>
      <c r="M220" s="1212">
        <v>17.522167019773523</v>
      </c>
      <c r="N220" s="1212">
        <v>17.885102697191968</v>
      </c>
      <c r="O220" s="1212">
        <v>17.858442686752831</v>
      </c>
      <c r="P220" s="1212">
        <v>17.551072546052385</v>
      </c>
      <c r="Q220" s="1212">
        <v>17.349926240454149</v>
      </c>
      <c r="R220" s="1212">
        <v>17.06092044316259</v>
      </c>
      <c r="S220" s="1212">
        <v>16.577035818092419</v>
      </c>
      <c r="T220" s="1212">
        <v>15.920719149405866</v>
      </c>
      <c r="U220" s="1212">
        <v>15.859273317089944</v>
      </c>
      <c r="V220" s="1212">
        <v>16.42578471419726</v>
      </c>
      <c r="W220" s="1212">
        <v>16.842352140820712</v>
      </c>
      <c r="X220" s="1212">
        <v>16.497844063699539</v>
      </c>
      <c r="Y220" s="1212">
        <v>16.637036820202425</v>
      </c>
      <c r="Z220" s="1212">
        <v>16.746064547793466</v>
      </c>
      <c r="AA220" s="1212">
        <v>17.033932949442434</v>
      </c>
      <c r="AB220" s="1212">
        <v>17.213259294583516</v>
      </c>
      <c r="AC220" s="1212">
        <v>17.13878485803858</v>
      </c>
      <c r="AD220" s="1212">
        <v>16.958856957609328</v>
      </c>
      <c r="AE220" s="1212">
        <v>16.860076210884873</v>
      </c>
      <c r="AF220" s="1212">
        <v>14.326750210379732</v>
      </c>
      <c r="AG220" s="1213">
        <v>15.84007693205008</v>
      </c>
    </row>
    <row r="221" spans="1:33">
      <c r="A221" s="1238" t="s">
        <v>324</v>
      </c>
      <c r="B221" s="1211">
        <v>6.9770241601031628</v>
      </c>
      <c r="C221" s="1212">
        <v>6.712616669101541</v>
      </c>
      <c r="D221" s="1212">
        <v>5.9973931615809297</v>
      </c>
      <c r="E221" s="1212">
        <v>5.2740031413089499</v>
      </c>
      <c r="F221" s="1212">
        <v>5.0742815598483881</v>
      </c>
      <c r="G221" s="1212">
        <v>4.3362753563418055</v>
      </c>
      <c r="H221" s="1212">
        <v>4.0913534090285344</v>
      </c>
      <c r="I221" s="1212">
        <v>3.9456686266635295</v>
      </c>
      <c r="J221" s="1212">
        <v>3.8332271466762751</v>
      </c>
      <c r="K221" s="1212">
        <v>3.6986966226944475</v>
      </c>
      <c r="L221" s="1212">
        <v>3.1696791087326752</v>
      </c>
      <c r="M221" s="1212">
        <v>3.058813199511166</v>
      </c>
      <c r="N221" s="1212">
        <v>2.8777995221344117</v>
      </c>
      <c r="O221" s="1212">
        <v>2.674306788819298</v>
      </c>
      <c r="P221" s="1212">
        <v>2.6247516553620973</v>
      </c>
      <c r="Q221" s="1212">
        <v>2.5172462977023673</v>
      </c>
      <c r="R221" s="1212">
        <v>2.7762682670262748</v>
      </c>
      <c r="S221" s="1212">
        <v>2.8463446039954454</v>
      </c>
      <c r="T221" s="1212">
        <v>2.3948311965955762</v>
      </c>
      <c r="U221" s="1212">
        <v>2.562032123287008</v>
      </c>
      <c r="V221" s="1212">
        <v>2.510577258663818</v>
      </c>
      <c r="W221" s="1212">
        <v>2.4798678712436297</v>
      </c>
      <c r="X221" s="1212">
        <v>2.5847189096840402</v>
      </c>
      <c r="Y221" s="1212">
        <v>2.5760885865247896</v>
      </c>
      <c r="Z221" s="1212">
        <v>2.2229302935707449</v>
      </c>
      <c r="AA221" s="1212">
        <v>2.4984873927344187</v>
      </c>
      <c r="AB221" s="1212">
        <v>1.9177925146956281</v>
      </c>
      <c r="AC221" s="1212">
        <v>2.3371237578888913</v>
      </c>
      <c r="AD221" s="1212">
        <v>2.1375072075318364</v>
      </c>
      <c r="AE221" s="1212">
        <v>2.2135696127917632</v>
      </c>
      <c r="AF221" s="1212">
        <v>1.6277998471304378</v>
      </c>
      <c r="AG221" s="1213">
        <v>1.9686412095267098</v>
      </c>
    </row>
    <row r="222" spans="1:33">
      <c r="A222" s="1214" t="s">
        <v>325</v>
      </c>
      <c r="B222" s="1211">
        <v>9.4588113276388677E-2</v>
      </c>
      <c r="C222" s="1212">
        <v>9.62753603937965E-2</v>
      </c>
      <c r="D222" s="1212">
        <v>8.0726762964368468E-2</v>
      </c>
      <c r="E222" s="1212">
        <v>7.1909151527085602E-2</v>
      </c>
      <c r="F222" s="1212">
        <v>6.4643224618822867E-2</v>
      </c>
      <c r="G222" s="1212">
        <v>5.5608664533629767E-2</v>
      </c>
      <c r="H222" s="1212">
        <v>9.4416131583984764E-2</v>
      </c>
      <c r="I222" s="1212">
        <v>0.18274841231094616</v>
      </c>
      <c r="J222" s="1212">
        <v>0.32219392127102636</v>
      </c>
      <c r="K222" s="1212">
        <v>0.43191779801475122</v>
      </c>
      <c r="L222" s="1212">
        <v>0.26713024270902486</v>
      </c>
      <c r="M222" s="1212">
        <v>0.4103696646285776</v>
      </c>
      <c r="N222" s="1212">
        <v>0.37307692127961523</v>
      </c>
      <c r="O222" s="1212">
        <v>0.35751638401046776</v>
      </c>
      <c r="P222" s="1212">
        <v>0.327022563541225</v>
      </c>
      <c r="Q222" s="1212">
        <v>0.25482381961659673</v>
      </c>
      <c r="R222" s="1212">
        <v>0.23768391438002723</v>
      </c>
      <c r="S222" s="1212">
        <v>0.22898625918400153</v>
      </c>
      <c r="T222" s="1212">
        <v>0.22623076151070276</v>
      </c>
      <c r="U222" s="1212">
        <v>0.20264061806921518</v>
      </c>
      <c r="V222" s="1212">
        <v>0.23466541275251357</v>
      </c>
      <c r="W222" s="1212">
        <v>0.22017434177260611</v>
      </c>
      <c r="X222" s="1212">
        <v>0.21931478149701766</v>
      </c>
      <c r="Y222" s="1212">
        <v>0.19380067691277647</v>
      </c>
      <c r="Z222" s="1212">
        <v>0.19870233272360965</v>
      </c>
      <c r="AA222" s="1212">
        <v>0.17750352693349772</v>
      </c>
      <c r="AB222" s="1212">
        <v>0.15924578675295292</v>
      </c>
      <c r="AC222" s="1212">
        <v>0.14252826364513937</v>
      </c>
      <c r="AD222" s="1212">
        <v>0.13392193817976486</v>
      </c>
      <c r="AE222" s="1212">
        <v>0.12288269963015552</v>
      </c>
      <c r="AF222" s="1212">
        <v>8.3082008877454108E-2</v>
      </c>
      <c r="AG222" s="1213">
        <v>0.12298636150224405</v>
      </c>
    </row>
    <row r="223" spans="1:33">
      <c r="A223" s="1214" t="s">
        <v>326</v>
      </c>
      <c r="B223" s="1211">
        <v>8.9473257068795723E-5</v>
      </c>
      <c r="C223" s="1212">
        <v>8.7418560844742862E-5</v>
      </c>
      <c r="D223" s="1212">
        <v>8.8614652536405853E-5</v>
      </c>
      <c r="E223" s="1212">
        <v>6.0611710613771254E-4</v>
      </c>
      <c r="F223" s="1212">
        <v>3.5383017103114841E-4</v>
      </c>
      <c r="G223" s="1212">
        <v>1.9893736981417705E-4</v>
      </c>
      <c r="H223" s="1212">
        <v>2.0252481639707989E-4</v>
      </c>
      <c r="I223" s="1212">
        <v>1.4681728867282351E-4</v>
      </c>
      <c r="J223" s="1212">
        <v>1.4026342444967843E-4</v>
      </c>
      <c r="K223" s="1212">
        <v>1.3396346039320893E-4</v>
      </c>
      <c r="L223" s="1212">
        <v>1.9965463502553466E-4</v>
      </c>
      <c r="M223" s="1212">
        <v>2.3428729520938696E-3</v>
      </c>
      <c r="N223" s="1212">
        <v>4.9866066956209733E-3</v>
      </c>
      <c r="O223" s="1212">
        <v>5.1068277462716664E-3</v>
      </c>
      <c r="P223" s="1212">
        <v>5.5378818618657755E-3</v>
      </c>
      <c r="Q223" s="1212">
        <v>6.7602883037569802E-3</v>
      </c>
      <c r="R223" s="1212">
        <v>8.663412929225402E-3</v>
      </c>
      <c r="S223" s="1212">
        <v>8.0217997149342295E-3</v>
      </c>
      <c r="T223" s="1212">
        <v>1.0748992387368934E-2</v>
      </c>
      <c r="U223" s="1212">
        <v>1.0483759679695392E-2</v>
      </c>
      <c r="V223" s="1212">
        <v>1.0905585570854593E-2</v>
      </c>
      <c r="W223" s="1212">
        <v>2.3471977808137975E-2</v>
      </c>
      <c r="X223" s="1212">
        <v>3.1821515945982953E-2</v>
      </c>
      <c r="Y223" s="1212">
        <v>3.6415286727252354E-2</v>
      </c>
      <c r="Z223" s="1212">
        <v>3.1231036442989909E-2</v>
      </c>
      <c r="AA223" s="1212">
        <v>3.0931842651304709E-2</v>
      </c>
      <c r="AB223" s="1212">
        <v>2.2586787253104187E-2</v>
      </c>
      <c r="AC223" s="1212">
        <v>1.6376978105378217E-2</v>
      </c>
      <c r="AD223" s="1212">
        <v>1.4398388060736378E-2</v>
      </c>
      <c r="AE223" s="1212">
        <v>1.4342759373551183E-2</v>
      </c>
      <c r="AF223" s="1212">
        <v>1.2833774791516865E-2</v>
      </c>
      <c r="AG223" s="1213">
        <v>1.3217138506255407E-2</v>
      </c>
    </row>
    <row r="224" spans="1:33">
      <c r="A224" s="1239" t="s">
        <v>130</v>
      </c>
      <c r="B224" s="1216">
        <v>28.834964135556046</v>
      </c>
      <c r="C224" s="1217">
        <v>29.860437804383139</v>
      </c>
      <c r="D224" s="1217">
        <v>30.750307821239847</v>
      </c>
      <c r="E224" s="1217">
        <v>30.436564455275569</v>
      </c>
      <c r="F224" s="1217">
        <v>31.255349739720174</v>
      </c>
      <c r="G224" s="1217">
        <v>31.529532142703321</v>
      </c>
      <c r="H224" s="1217">
        <v>31.472060159784689</v>
      </c>
      <c r="I224" s="1217">
        <v>32.620347516859788</v>
      </c>
      <c r="J224" s="1217">
        <v>33.32340950037019</v>
      </c>
      <c r="K224" s="1217">
        <v>34.528125796040513</v>
      </c>
      <c r="L224" s="1217">
        <v>34.941567443007457</v>
      </c>
      <c r="M224" s="1217">
        <v>35.226805721196804</v>
      </c>
      <c r="N224" s="1217">
        <v>35.654641323059572</v>
      </c>
      <c r="O224" s="1217">
        <v>34.849077752310144</v>
      </c>
      <c r="P224" s="1217">
        <v>36.146104846033204</v>
      </c>
      <c r="Q224" s="1217">
        <v>35.868796526581683</v>
      </c>
      <c r="R224" s="1217">
        <v>36.105708138707378</v>
      </c>
      <c r="S224" s="1217">
        <v>35.956994672165294</v>
      </c>
      <c r="T224" s="1217">
        <v>34.151341154420599</v>
      </c>
      <c r="U224" s="1217">
        <v>32.343510977750498</v>
      </c>
      <c r="V224" s="1217">
        <v>32.849927454352539</v>
      </c>
      <c r="W224" s="1217">
        <v>33.683087905957386</v>
      </c>
      <c r="X224" s="1217">
        <v>32.671524609524333</v>
      </c>
      <c r="Y224" s="1217">
        <v>32.442560868037113</v>
      </c>
      <c r="Z224" s="1217">
        <v>32.262742123954006</v>
      </c>
      <c r="AA224" s="1217">
        <v>32.781356939526923</v>
      </c>
      <c r="AB224" s="1217">
        <v>32.739341444589108</v>
      </c>
      <c r="AC224" s="1217">
        <v>33.564833991151033</v>
      </c>
      <c r="AD224" s="1217">
        <v>33.072463482030606</v>
      </c>
      <c r="AE224" s="1217">
        <v>32.692590261517644</v>
      </c>
      <c r="AF224" s="1217">
        <v>29.66544864896732</v>
      </c>
      <c r="AG224" s="1218">
        <v>32.755661953349794</v>
      </c>
    </row>
    <row r="225" spans="1:34">
      <c r="A225" s="1240" t="s">
        <v>127</v>
      </c>
      <c r="B225" s="1211">
        <v>28.802967218473402</v>
      </c>
      <c r="C225" s="1212">
        <v>29.8283943068529</v>
      </c>
      <c r="D225" s="1212">
        <v>30.71800842404242</v>
      </c>
      <c r="E225" s="1212">
        <v>30.402714411032058</v>
      </c>
      <c r="F225" s="1212">
        <v>31.220108142127678</v>
      </c>
      <c r="G225" s="1212">
        <v>31.494271170058479</v>
      </c>
      <c r="H225" s="1212">
        <v>31.437278191736393</v>
      </c>
      <c r="I225" s="1212">
        <v>32.585164696730274</v>
      </c>
      <c r="J225" s="1212">
        <v>33.288944891186112</v>
      </c>
      <c r="K225" s="1212">
        <v>34.492343674321603</v>
      </c>
      <c r="L225" s="1212">
        <v>34.906811005052631</v>
      </c>
      <c r="M225" s="1212">
        <v>35.179011744770861</v>
      </c>
      <c r="N225" s="1212">
        <v>35.609207090396318</v>
      </c>
      <c r="O225" s="1212">
        <v>34.794976745832663</v>
      </c>
      <c r="P225" s="1212">
        <v>36.0891832255097</v>
      </c>
      <c r="Q225" s="1212">
        <v>35.812428001410673</v>
      </c>
      <c r="R225" s="1212">
        <v>36.040519255499014</v>
      </c>
      <c r="S225" s="1212">
        <v>35.885514336047805</v>
      </c>
      <c r="T225" s="1212">
        <v>34.072615577579008</v>
      </c>
      <c r="U225" s="1212">
        <v>32.266096865164442</v>
      </c>
      <c r="V225" s="1212">
        <v>32.77180201956304</v>
      </c>
      <c r="W225" s="1212">
        <v>33.531421178550801</v>
      </c>
      <c r="X225" s="1212">
        <v>32.511457867372108</v>
      </c>
      <c r="Y225" s="1212">
        <v>32.267220024194984</v>
      </c>
      <c r="Z225" s="1212">
        <v>32.061790130329882</v>
      </c>
      <c r="AA225" s="1212">
        <v>32.572336373910666</v>
      </c>
      <c r="AB225" s="1212">
        <v>32.510319350353356</v>
      </c>
      <c r="AC225" s="1212">
        <v>33.311670080890664</v>
      </c>
      <c r="AD225" s="1212">
        <v>32.766874417912689</v>
      </c>
      <c r="AE225" s="1212">
        <v>32.32045556024552</v>
      </c>
      <c r="AF225" s="1212">
        <v>29.22190144244701</v>
      </c>
      <c r="AG225" s="1213">
        <v>32.313804483291278</v>
      </c>
    </row>
    <row r="226" spans="1:34">
      <c r="A226" s="1240" t="s">
        <v>114</v>
      </c>
      <c r="B226" s="1211">
        <v>3.1767487271272279E-2</v>
      </c>
      <c r="C226" s="1212">
        <v>3.1803089963457605E-2</v>
      </c>
      <c r="D226" s="1212">
        <v>3.206157831270471E-2</v>
      </c>
      <c r="E226" s="1212">
        <v>3.210246434455194E-2</v>
      </c>
      <c r="F226" s="1212">
        <v>3.4224275298857069E-2</v>
      </c>
      <c r="G226" s="1212">
        <v>3.4597744882979932E-2</v>
      </c>
      <c r="H226" s="1212">
        <v>3.4127760458911881E-2</v>
      </c>
      <c r="I226" s="1212">
        <v>3.4664388272802348E-2</v>
      </c>
      <c r="J226" s="1212">
        <v>3.3933169955105119E-2</v>
      </c>
      <c r="K226" s="1212">
        <v>3.5242626974707682E-2</v>
      </c>
      <c r="L226" s="1212">
        <v>3.3622201616478074E-2</v>
      </c>
      <c r="M226" s="1212">
        <v>3.1937286770382961E-2</v>
      </c>
      <c r="N226" s="1212">
        <v>2.9937275336395005E-2</v>
      </c>
      <c r="O226" s="1212">
        <v>2.9447623008333288E-2</v>
      </c>
      <c r="P226" s="1212">
        <v>2.9046004974713727E-2</v>
      </c>
      <c r="Q226" s="1212">
        <v>2.7706644258017585E-2</v>
      </c>
      <c r="R226" s="1212">
        <v>2.6874466447064319E-2</v>
      </c>
      <c r="S226" s="1212">
        <v>2.5381857727924256E-2</v>
      </c>
      <c r="T226" s="1212">
        <v>2.3157314477651139E-2</v>
      </c>
      <c r="U226" s="1212">
        <v>2.1678751062227698E-2</v>
      </c>
      <c r="V226" s="1212">
        <v>1.9744822961561093E-2</v>
      </c>
      <c r="W226" s="1212">
        <v>1.8562070030160228E-2</v>
      </c>
      <c r="X226" s="1212">
        <v>1.7069261971857663E-2</v>
      </c>
      <c r="Y226" s="1212">
        <v>1.4580338908629581E-2</v>
      </c>
      <c r="Z226" s="1212">
        <v>1.1875712176348006E-2</v>
      </c>
      <c r="AA226" s="1212">
        <v>1.2128810629136183E-2</v>
      </c>
      <c r="AB226" s="1212">
        <v>1.0822920729540384E-2</v>
      </c>
      <c r="AC226" s="1212">
        <v>6.9092507096296593E-3</v>
      </c>
      <c r="AD226" s="1212">
        <v>1.0153311491491719E-2</v>
      </c>
      <c r="AE226" s="1212">
        <v>6.0825227159281786E-3</v>
      </c>
      <c r="AF226" s="1212">
        <v>4.4643159629991413E-3</v>
      </c>
      <c r="AG226" s="1213">
        <v>2.6955435663880076E-3</v>
      </c>
    </row>
    <row r="227" spans="1:34">
      <c r="A227" s="1240" t="s">
        <v>131</v>
      </c>
      <c r="B227" s="1211">
        <v>2.294298113742467E-4</v>
      </c>
      <c r="C227" s="1212">
        <v>2.4040756678316239E-4</v>
      </c>
      <c r="D227" s="1212">
        <v>2.3781888472222787E-4</v>
      </c>
      <c r="E227" s="1212">
        <v>1.747579898959857E-3</v>
      </c>
      <c r="F227" s="1212">
        <v>1.0173222936369667E-3</v>
      </c>
      <c r="G227" s="1212">
        <v>6.6322776186202286E-4</v>
      </c>
      <c r="H227" s="1212">
        <v>6.5420758938392683E-4</v>
      </c>
      <c r="I227" s="1212">
        <v>5.1843185670873474E-4</v>
      </c>
      <c r="J227" s="1212">
        <v>5.3143922896923244E-4</v>
      </c>
      <c r="K227" s="1212">
        <v>5.3949474419998794E-4</v>
      </c>
      <c r="L227" s="1212">
        <v>1.1342363383444868E-3</v>
      </c>
      <c r="M227" s="1212">
        <v>1.5856689655554253E-2</v>
      </c>
      <c r="N227" s="1212">
        <v>1.5496957326856881E-2</v>
      </c>
      <c r="O227" s="1212">
        <v>2.4653383469147184E-2</v>
      </c>
      <c r="P227" s="1212">
        <v>2.7875615548784489E-2</v>
      </c>
      <c r="Q227" s="1212">
        <v>2.8661880912993407E-2</v>
      </c>
      <c r="R227" s="1212">
        <v>3.831441676130036E-2</v>
      </c>
      <c r="S227" s="1212">
        <v>4.6098478389568084E-2</v>
      </c>
      <c r="T227" s="1212">
        <v>5.5568262363943112E-2</v>
      </c>
      <c r="U227" s="1212">
        <v>5.5735361523833134E-2</v>
      </c>
      <c r="V227" s="1212">
        <v>5.8380611827937627E-2</v>
      </c>
      <c r="W227" s="1212">
        <v>0.13310465737642482</v>
      </c>
      <c r="X227" s="1212">
        <v>0.14299748018036829</v>
      </c>
      <c r="Y227" s="1212">
        <v>0.16076050493350202</v>
      </c>
      <c r="Z227" s="1212">
        <v>0.18907628144777214</v>
      </c>
      <c r="AA227" s="1212">
        <v>0.19689175498712264</v>
      </c>
      <c r="AB227" s="1212">
        <v>0.21819917350621448</v>
      </c>
      <c r="AC227" s="1212">
        <v>0.24625465955073675</v>
      </c>
      <c r="AD227" s="1212">
        <v>0.29543575262642635</v>
      </c>
      <c r="AE227" s="1212">
        <v>0.36605217855619532</v>
      </c>
      <c r="AF227" s="1212">
        <v>0.4390828905573137</v>
      </c>
      <c r="AG227" s="1213">
        <v>0.4391619264921271</v>
      </c>
    </row>
    <row r="228" spans="1:34">
      <c r="A228" s="1239" t="s">
        <v>112</v>
      </c>
      <c r="B228" s="1216">
        <v>0.61794960223834861</v>
      </c>
      <c r="C228" s="1217">
        <v>0.62335305418511389</v>
      </c>
      <c r="D228" s="1217">
        <v>0.64727028963264976</v>
      </c>
      <c r="E228" s="1217">
        <v>0.81891436113090654</v>
      </c>
      <c r="F228" s="1217">
        <v>0.72670139221115326</v>
      </c>
      <c r="G228" s="1217">
        <v>0.64456127420178244</v>
      </c>
      <c r="H228" s="1217">
        <v>0.65260805773357389</v>
      </c>
      <c r="I228" s="1217">
        <v>0.78974565013031539</v>
      </c>
      <c r="J228" s="1217">
        <v>0.96792372581799979</v>
      </c>
      <c r="K228" s="1217">
        <v>0.9951918953576675</v>
      </c>
      <c r="L228" s="1217">
        <v>1.0753965554010652</v>
      </c>
      <c r="M228" s="1217">
        <v>1.1533512097236922</v>
      </c>
      <c r="N228" s="1217">
        <v>1.2453896301028484</v>
      </c>
      <c r="O228" s="1217">
        <v>1.2289236781544934</v>
      </c>
      <c r="P228" s="1217">
        <v>1.2857797139419953</v>
      </c>
      <c r="Q228" s="1217">
        <v>1.2952553783172136</v>
      </c>
      <c r="R228" s="1217">
        <v>1.2759368664378812</v>
      </c>
      <c r="S228" s="1217">
        <v>1.2847448271689939</v>
      </c>
      <c r="T228" s="1217">
        <v>1.3073932863060229</v>
      </c>
      <c r="U228" s="1217">
        <v>1.3658004637106302</v>
      </c>
      <c r="V228" s="1217">
        <v>1.3514627255383584</v>
      </c>
      <c r="W228" s="1217">
        <v>1.3692913362072279</v>
      </c>
      <c r="X228" s="1217">
        <v>1.3602645655252392</v>
      </c>
      <c r="Y228" s="1217">
        <v>1.356003628239614</v>
      </c>
      <c r="Z228" s="1217">
        <v>1.3516010881327969</v>
      </c>
      <c r="AA228" s="1217">
        <v>1.3547368106039057</v>
      </c>
      <c r="AB228" s="1217">
        <v>1.3587946563899223</v>
      </c>
      <c r="AC228" s="1217">
        <v>1.3548840322998013</v>
      </c>
      <c r="AD228" s="1217">
        <v>1.3554119121886667</v>
      </c>
      <c r="AE228" s="1217">
        <v>1.3562818825261043</v>
      </c>
      <c r="AF228" s="1217">
        <v>1.1530908356618523</v>
      </c>
      <c r="AG228" s="1218">
        <v>1.3647816697039039</v>
      </c>
    </row>
    <row r="229" spans="1:34">
      <c r="A229" s="1240" t="s">
        <v>127</v>
      </c>
      <c r="B229" s="1211">
        <v>0</v>
      </c>
      <c r="C229" s="1212">
        <v>0</v>
      </c>
      <c r="D229" s="1212">
        <v>5.7950382803734872E-3</v>
      </c>
      <c r="E229" s="1212">
        <v>1.5892655251577535E-2</v>
      </c>
      <c r="F229" s="1212">
        <v>2.3894741658825262E-2</v>
      </c>
      <c r="G229" s="1212">
        <v>3.2020728020263699E-2</v>
      </c>
      <c r="H229" s="1212">
        <v>3.9563770859053181E-2</v>
      </c>
      <c r="I229" s="1212">
        <v>4.687984209699593E-2</v>
      </c>
      <c r="J229" s="1212">
        <v>5.2032568549989451E-2</v>
      </c>
      <c r="K229" s="1212">
        <v>5.5757943454316228E-2</v>
      </c>
      <c r="L229" s="1212">
        <v>5.723550957981937E-2</v>
      </c>
      <c r="M229" s="1212">
        <v>5.8678329784508855E-2</v>
      </c>
      <c r="N229" s="1212">
        <v>5.9200666835345847E-2</v>
      </c>
      <c r="O229" s="1212">
        <v>5.856499235157453E-2</v>
      </c>
      <c r="P229" s="1212">
        <v>5.7314885396552134E-2</v>
      </c>
      <c r="Q229" s="1212">
        <v>5.7360321765482017E-2</v>
      </c>
      <c r="R229" s="1212">
        <v>6.0167381156632969E-2</v>
      </c>
      <c r="S229" s="1212">
        <v>6.4526765022784288E-2</v>
      </c>
      <c r="T229" s="1212">
        <v>7.0160234780075117E-2</v>
      </c>
      <c r="U229" s="1212">
        <v>7.7313457711265715E-2</v>
      </c>
      <c r="V229" s="1212">
        <v>8.5438893927012802E-2</v>
      </c>
      <c r="W229" s="1212">
        <v>9.1215126238830754E-2</v>
      </c>
      <c r="X229" s="1212">
        <v>9.7016351213619775E-2</v>
      </c>
      <c r="Y229" s="1212">
        <v>9.5396171334107202E-2</v>
      </c>
      <c r="Z229" s="1212">
        <v>9.0146873480606363E-2</v>
      </c>
      <c r="AA229" s="1212">
        <v>8.7765523202546089E-2</v>
      </c>
      <c r="AB229" s="1212">
        <v>8.4537081791321564E-2</v>
      </c>
      <c r="AC229" s="1212">
        <v>8.5111309284022593E-2</v>
      </c>
      <c r="AD229" s="1212">
        <v>8.6460748691380818E-2</v>
      </c>
      <c r="AE229" s="1212">
        <v>8.6868953330781207E-2</v>
      </c>
      <c r="AF229" s="1212">
        <v>8.5043607319840189E-2</v>
      </c>
      <c r="AG229" s="1213">
        <v>8.1260574998999857E-2</v>
      </c>
    </row>
    <row r="230" spans="1:34">
      <c r="A230" s="1240" t="s">
        <v>114</v>
      </c>
      <c r="B230" s="1211">
        <v>0.61794960223834861</v>
      </c>
      <c r="C230" s="1212">
        <v>0.62335305418511389</v>
      </c>
      <c r="D230" s="1212">
        <v>0.64147525135227623</v>
      </c>
      <c r="E230" s="1212">
        <v>0.80302170587932897</v>
      </c>
      <c r="F230" s="1212">
        <v>0.70280665055232805</v>
      </c>
      <c r="G230" s="1212">
        <v>0.61254054618151876</v>
      </c>
      <c r="H230" s="1212">
        <v>0.61304428687452073</v>
      </c>
      <c r="I230" s="1212">
        <v>0.74286580803331947</v>
      </c>
      <c r="J230" s="1212">
        <v>0.91589115726801029</v>
      </c>
      <c r="K230" s="1212">
        <v>0.93943395190335122</v>
      </c>
      <c r="L230" s="1212">
        <v>1.0181610458212458</v>
      </c>
      <c r="M230" s="1212">
        <v>1.0946728799391834</v>
      </c>
      <c r="N230" s="1212">
        <v>1.1861889632675027</v>
      </c>
      <c r="O230" s="1212">
        <v>1.1703586858029189</v>
      </c>
      <c r="P230" s="1212">
        <v>1.2284648285454431</v>
      </c>
      <c r="Q230" s="1212">
        <v>1.2378950565517315</v>
      </c>
      <c r="R230" s="1212">
        <v>1.2157694852812482</v>
      </c>
      <c r="S230" s="1212">
        <v>1.2202180621462095</v>
      </c>
      <c r="T230" s="1212">
        <v>1.2372330515259478</v>
      </c>
      <c r="U230" s="1212">
        <v>1.2884870059993645</v>
      </c>
      <c r="V230" s="1212">
        <v>1.2660238316113457</v>
      </c>
      <c r="W230" s="1212">
        <v>1.2780762099683971</v>
      </c>
      <c r="X230" s="1212">
        <v>1.2632482143116195</v>
      </c>
      <c r="Y230" s="1212">
        <v>1.2606074569055068</v>
      </c>
      <c r="Z230" s="1212">
        <v>1.2614542146521905</v>
      </c>
      <c r="AA230" s="1212">
        <v>1.2669712874013597</v>
      </c>
      <c r="AB230" s="1212">
        <v>1.2742575745986007</v>
      </c>
      <c r="AC230" s="1212">
        <v>1.2697727230157787</v>
      </c>
      <c r="AD230" s="1212">
        <v>1.2689511634972859</v>
      </c>
      <c r="AE230" s="1212">
        <v>1.2694129291953231</v>
      </c>
      <c r="AF230" s="1212">
        <v>1.0680472283420122</v>
      </c>
      <c r="AG230" s="1213">
        <v>1.2835210947049041</v>
      </c>
    </row>
    <row r="231" spans="1:34">
      <c r="A231" s="1239" t="s">
        <v>132</v>
      </c>
      <c r="B231" s="1216">
        <v>114.05496777659923</v>
      </c>
      <c r="C231" s="1217">
        <v>117.09225099420863</v>
      </c>
      <c r="D231" s="1217">
        <v>120.00275350147682</v>
      </c>
      <c r="E231" s="1217">
        <v>120.79619559445581</v>
      </c>
      <c r="F231" s="1217">
        <v>122.16395427740601</v>
      </c>
      <c r="G231" s="1217">
        <v>122.771383762882</v>
      </c>
      <c r="H231" s="1217">
        <v>122.29771721066349</v>
      </c>
      <c r="I231" s="1217">
        <v>124.45282386332597</v>
      </c>
      <c r="J231" s="1217">
        <v>127.63794828388247</v>
      </c>
      <c r="K231" s="1217">
        <v>130.64810090751877</v>
      </c>
      <c r="L231" s="1217">
        <v>130.67680053722046</v>
      </c>
      <c r="M231" s="1217">
        <v>134.13506468374749</v>
      </c>
      <c r="N231" s="1217">
        <v>135.76131124718137</v>
      </c>
      <c r="O231" s="1217">
        <v>134.40538568272069</v>
      </c>
      <c r="P231" s="1217">
        <v>134.77911970128673</v>
      </c>
      <c r="Q231" s="1217">
        <v>132.65126220206372</v>
      </c>
      <c r="R231" s="1217">
        <v>132.66575473210648</v>
      </c>
      <c r="S231" s="1217">
        <v>131.71194004627614</v>
      </c>
      <c r="T231" s="1217">
        <v>126.00390059731535</v>
      </c>
      <c r="U231" s="1217">
        <v>124.64880753378235</v>
      </c>
      <c r="V231" s="1217">
        <v>125.64602834584574</v>
      </c>
      <c r="W231" s="1217">
        <v>126.56702071059294</v>
      </c>
      <c r="X231" s="1217">
        <v>124.78457044294525</v>
      </c>
      <c r="Y231" s="1217">
        <v>124.1726075191221</v>
      </c>
      <c r="Z231" s="1217">
        <v>124.42112489347817</v>
      </c>
      <c r="AA231" s="1217">
        <v>125.93989907456915</v>
      </c>
      <c r="AB231" s="1217">
        <v>126.06855834872741</v>
      </c>
      <c r="AC231" s="1217">
        <v>126.27338782669996</v>
      </c>
      <c r="AD231" s="1217">
        <v>123.48267807416205</v>
      </c>
      <c r="AE231" s="1217">
        <v>123.41739813090899</v>
      </c>
      <c r="AF231" s="1217">
        <v>103.54241953333793</v>
      </c>
      <c r="AG231" s="1218">
        <v>116.40344363879512</v>
      </c>
    </row>
    <row r="232" spans="1:34">
      <c r="A232" s="1240" t="s">
        <v>127</v>
      </c>
      <c r="B232" s="1211">
        <v>54.724481896463814</v>
      </c>
      <c r="C232" s="1212">
        <v>58.738074330973923</v>
      </c>
      <c r="D232" s="1212">
        <v>62.371166404932161</v>
      </c>
      <c r="E232" s="1212">
        <v>65.044835857419031</v>
      </c>
      <c r="F232" s="1212">
        <v>68.298951270905761</v>
      </c>
      <c r="G232" s="1212">
        <v>71.750196958561546</v>
      </c>
      <c r="H232" s="1212">
        <v>73.697314644404358</v>
      </c>
      <c r="I232" s="1212">
        <v>77.069756470008357</v>
      </c>
      <c r="J232" s="1212">
        <v>80.597048534871831</v>
      </c>
      <c r="K232" s="1212">
        <v>83.772919763961241</v>
      </c>
      <c r="L232" s="1212">
        <v>85.96408434410219</v>
      </c>
      <c r="M232" s="1212">
        <v>90.190234898192259</v>
      </c>
      <c r="N232" s="1212">
        <v>93.418144627744653</v>
      </c>
      <c r="O232" s="1212">
        <v>94.739903458306358</v>
      </c>
      <c r="P232" s="1212">
        <v>97.114214475680186</v>
      </c>
      <c r="Q232" s="1212">
        <v>97.478218098533944</v>
      </c>
      <c r="R232" s="1212">
        <v>99.829816438712342</v>
      </c>
      <c r="S232" s="1212">
        <v>101.05105740469918</v>
      </c>
      <c r="T232" s="1212">
        <v>98.618646453674529</v>
      </c>
      <c r="U232" s="1212">
        <v>98.283230382197303</v>
      </c>
      <c r="V232" s="1212">
        <v>100.89526149080083</v>
      </c>
      <c r="W232" s="1212">
        <v>103.09271429658337</v>
      </c>
      <c r="X232" s="1212">
        <v>103.01849256912524</v>
      </c>
      <c r="Y232" s="1212">
        <v>103.13410044910779</v>
      </c>
      <c r="Z232" s="1212">
        <v>103.50952444244442</v>
      </c>
      <c r="AA232" s="1212">
        <v>104.77624885056197</v>
      </c>
      <c r="AB232" s="1212">
        <v>104.43850546247165</v>
      </c>
      <c r="AC232" s="1212">
        <v>103.98506952628371</v>
      </c>
      <c r="AD232" s="1212">
        <v>100.41462773961305</v>
      </c>
      <c r="AE232" s="1212">
        <v>98.55987382123071</v>
      </c>
      <c r="AF232" s="1212">
        <v>82.182254666090046</v>
      </c>
      <c r="AG232" s="1213">
        <v>90.862760319576978</v>
      </c>
    </row>
    <row r="233" spans="1:34">
      <c r="A233" s="1240" t="s">
        <v>114</v>
      </c>
      <c r="B233" s="1211">
        <v>59.179737985440504</v>
      </c>
      <c r="C233" s="1212">
        <v>58.212448034290688</v>
      </c>
      <c r="D233" s="1212">
        <v>57.510911660317312</v>
      </c>
      <c r="E233" s="1212">
        <v>55.643530330978102</v>
      </c>
      <c r="F233" s="1212">
        <v>53.770272753738183</v>
      </c>
      <c r="G233" s="1212">
        <v>50.942055308290477</v>
      </c>
      <c r="H233" s="1212">
        <v>48.464114803772517</v>
      </c>
      <c r="I233" s="1212">
        <v>47.112212947438543</v>
      </c>
      <c r="J233" s="1212">
        <v>46.576917197681048</v>
      </c>
      <c r="K233" s="1212">
        <v>46.254758867617213</v>
      </c>
      <c r="L233" s="1212">
        <v>44.05844947236185</v>
      </c>
      <c r="M233" s="1212">
        <v>43.293438489536918</v>
      </c>
      <c r="N233" s="1212">
        <v>41.754483383368793</v>
      </c>
      <c r="O233" s="1212">
        <v>39.135849901766512</v>
      </c>
      <c r="P233" s="1212">
        <v>37.175430796172748</v>
      </c>
      <c r="Q233" s="1212">
        <v>34.716451710809885</v>
      </c>
      <c r="R233" s="1212">
        <v>32.394046416601178</v>
      </c>
      <c r="S233" s="1212">
        <v>30.248790526040157</v>
      </c>
      <c r="T233" s="1212">
        <v>26.981860899380891</v>
      </c>
      <c r="U233" s="1212">
        <v>25.997873327509943</v>
      </c>
      <c r="V233" s="1212">
        <v>24.331366251061805</v>
      </c>
      <c r="W233" s="1212">
        <v>22.925104309441839</v>
      </c>
      <c r="X233" s="1212">
        <v>21.2315783154976</v>
      </c>
      <c r="Y233" s="1212">
        <v>20.520586853408524</v>
      </c>
      <c r="Z233" s="1212">
        <v>20.409702189539789</v>
      </c>
      <c r="AA233" s="1212">
        <v>20.685203501200267</v>
      </c>
      <c r="AB233" s="1212">
        <v>21.165116011631209</v>
      </c>
      <c r="AC233" s="1212">
        <v>21.828575261585918</v>
      </c>
      <c r="AD233" s="1212">
        <v>22.58111524782808</v>
      </c>
      <c r="AE233" s="1212">
        <v>24.315995548466422</v>
      </c>
      <c r="AF233" s="1212">
        <v>20.799173789791382</v>
      </c>
      <c r="AG233" s="1213">
        <v>24.936771947815135</v>
      </c>
    </row>
    <row r="234" spans="1:34">
      <c r="A234" s="1241" t="s">
        <v>128</v>
      </c>
      <c r="B234" s="1242">
        <v>0.15074789469492292</v>
      </c>
      <c r="C234" s="1243">
        <v>0.14172862894402594</v>
      </c>
      <c r="D234" s="1243">
        <v>0.12067543622732746</v>
      </c>
      <c r="E234" s="1243">
        <v>0.10782940605869037</v>
      </c>
      <c r="F234" s="1243">
        <v>9.4730252762069173E-2</v>
      </c>
      <c r="G234" s="1243">
        <v>7.9131496029974671E-2</v>
      </c>
      <c r="H234" s="1243">
        <v>0.13628776248661867</v>
      </c>
      <c r="I234" s="1243">
        <v>0.27085444587907603</v>
      </c>
      <c r="J234" s="1243">
        <v>0.46398255132960381</v>
      </c>
      <c r="K234" s="1243">
        <v>0.62042227594027732</v>
      </c>
      <c r="L234" s="1243">
        <v>0.65426672075640513</v>
      </c>
      <c r="M234" s="1243">
        <v>0.65139129601832735</v>
      </c>
      <c r="N234" s="1243">
        <v>0.58868323606790396</v>
      </c>
      <c r="O234" s="1243">
        <v>0.5296323226478431</v>
      </c>
      <c r="P234" s="1243">
        <v>0.48947442943380548</v>
      </c>
      <c r="Q234" s="1243">
        <v>0.45659239271986324</v>
      </c>
      <c r="R234" s="1243">
        <v>0.44189187679295705</v>
      </c>
      <c r="S234" s="1243">
        <v>0.41209211553680275</v>
      </c>
      <c r="T234" s="1243">
        <v>0.40339324425990419</v>
      </c>
      <c r="U234" s="1243">
        <v>0.3677038240751121</v>
      </c>
      <c r="V234" s="1243">
        <v>0.41940060398307694</v>
      </c>
      <c r="W234" s="1243">
        <v>0.54920210456773833</v>
      </c>
      <c r="X234" s="1243">
        <v>0.53449955832244778</v>
      </c>
      <c r="Y234" s="1243">
        <v>0.51792021660578302</v>
      </c>
      <c r="Z234" s="1243">
        <v>0.50189826149395889</v>
      </c>
      <c r="AA234" s="1243">
        <v>0.4784467228069294</v>
      </c>
      <c r="AB234" s="1243">
        <v>0.46493687462452499</v>
      </c>
      <c r="AC234" s="1243">
        <v>0.45974303883035994</v>
      </c>
      <c r="AD234" s="1243">
        <v>0.48693508672090591</v>
      </c>
      <c r="AE234" s="1243">
        <v>0.54152876121187643</v>
      </c>
      <c r="AF234" s="1243">
        <v>0.560991077456516</v>
      </c>
      <c r="AG234" s="1223">
        <v>0.60391137140299866</v>
      </c>
    </row>
    <row r="235" spans="1:34">
      <c r="A235" s="1224"/>
      <c r="B235" s="1225"/>
      <c r="C235" s="1225"/>
      <c r="D235" s="1225"/>
      <c r="E235" s="1225"/>
      <c r="F235" s="1225"/>
      <c r="G235" s="1225"/>
      <c r="H235" s="1225"/>
      <c r="I235" s="1225"/>
      <c r="J235" s="1225"/>
      <c r="K235" s="1225"/>
      <c r="L235" s="1225"/>
      <c r="M235" s="1225"/>
      <c r="N235" s="1225"/>
      <c r="O235" s="1225"/>
      <c r="P235" s="1225"/>
      <c r="Q235" s="1225"/>
      <c r="R235" s="1225"/>
      <c r="S235" s="1225"/>
      <c r="T235" s="1225"/>
      <c r="U235" s="1225"/>
      <c r="V235" s="1225"/>
      <c r="W235" s="1225"/>
      <c r="X235" s="1225"/>
      <c r="Y235" s="1225"/>
      <c r="Z235" s="1225"/>
      <c r="AA235" s="1225"/>
      <c r="AB235" s="1225"/>
      <c r="AC235" s="1225"/>
      <c r="AD235" s="1225"/>
      <c r="AE235" s="1225"/>
      <c r="AF235" s="1225"/>
      <c r="AG235" s="1225"/>
    </row>
    <row r="236" spans="1:34" ht="22.5">
      <c r="A236" s="1141" t="s">
        <v>524</v>
      </c>
      <c r="B236" s="1226"/>
      <c r="C236" s="1226"/>
      <c r="D236" s="1226"/>
      <c r="E236" s="1226"/>
      <c r="F236" s="1226"/>
      <c r="G236" s="1226"/>
      <c r="H236" s="1226"/>
      <c r="I236" s="1226"/>
      <c r="J236" s="1226"/>
      <c r="K236" s="1226"/>
      <c r="L236" s="1226"/>
      <c r="M236" s="1226"/>
      <c r="N236" s="1226"/>
      <c r="O236" s="1226"/>
      <c r="P236" s="1226"/>
      <c r="Q236" s="1226"/>
      <c r="R236" s="1226"/>
      <c r="S236" s="1226"/>
      <c r="T236" s="1226"/>
      <c r="U236" s="1226"/>
      <c r="V236" s="1226"/>
      <c r="W236" s="1226"/>
      <c r="X236" s="1226"/>
      <c r="Y236" s="1226"/>
      <c r="Z236" s="1226"/>
      <c r="AA236" s="1226"/>
      <c r="AB236" s="1226"/>
      <c r="AC236" s="1226"/>
      <c r="AD236" s="1226"/>
      <c r="AE236" s="1226"/>
      <c r="AF236" s="1226"/>
      <c r="AG236" s="1226"/>
      <c r="AH236" s="1032"/>
    </row>
    <row r="237" spans="1:34">
      <c r="A237" s="1143" t="s">
        <v>321</v>
      </c>
      <c r="B237" s="1226"/>
      <c r="C237" s="1226"/>
      <c r="D237" s="1226"/>
      <c r="E237" s="1226"/>
      <c r="F237" s="1226"/>
      <c r="G237" s="1226"/>
      <c r="H237" s="1226"/>
      <c r="I237" s="1226"/>
      <c r="J237" s="1226"/>
      <c r="K237" s="1226"/>
      <c r="L237" s="1226"/>
      <c r="M237" s="1226"/>
      <c r="N237" s="1226"/>
      <c r="O237" s="1226"/>
      <c r="P237" s="1226"/>
      <c r="Q237" s="1226"/>
      <c r="R237" s="1226"/>
      <c r="S237" s="1226"/>
      <c r="T237" s="1226"/>
      <c r="U237" s="1226"/>
      <c r="V237" s="1226"/>
      <c r="W237" s="1226"/>
      <c r="X237" s="1226"/>
      <c r="Y237" s="1226"/>
      <c r="Z237" s="1226"/>
      <c r="AA237" s="1226"/>
      <c r="AB237" s="1226"/>
      <c r="AC237" s="1226"/>
      <c r="AD237" s="1226"/>
      <c r="AE237" s="1226"/>
      <c r="AF237" s="1226"/>
      <c r="AG237" s="1226"/>
      <c r="AH237" s="1032"/>
    </row>
    <row r="238" spans="1:34">
      <c r="A238" s="1144" t="s">
        <v>316</v>
      </c>
      <c r="B238" s="1227"/>
      <c r="C238" s="1227"/>
      <c r="D238" s="1227"/>
      <c r="E238" s="1227"/>
      <c r="F238" s="1227"/>
      <c r="G238" s="1227"/>
      <c r="H238" s="1227"/>
      <c r="I238" s="1227"/>
      <c r="J238" s="1227"/>
      <c r="K238" s="1227"/>
      <c r="L238" s="1227"/>
      <c r="M238" s="1227"/>
      <c r="N238" s="1227"/>
      <c r="O238" s="1227"/>
      <c r="P238" s="1227"/>
      <c r="Q238" s="1227"/>
      <c r="R238" s="1227"/>
      <c r="S238" s="1227"/>
      <c r="T238" s="1227"/>
      <c r="U238" s="1227"/>
      <c r="V238" s="1227"/>
      <c r="W238" s="1227"/>
      <c r="X238" s="1227"/>
      <c r="Y238" s="1227"/>
      <c r="Z238" s="1227"/>
      <c r="AA238" s="1227"/>
      <c r="AB238" s="1227"/>
      <c r="AC238" s="1227"/>
      <c r="AD238" s="1227"/>
      <c r="AE238" s="1227"/>
      <c r="AF238" s="1227"/>
      <c r="AG238" s="1227"/>
    </row>
    <row r="239" spans="1:34">
      <c r="A239" s="1144"/>
      <c r="B239" s="1228"/>
      <c r="C239" s="1228"/>
      <c r="D239" s="1228"/>
      <c r="E239" s="1228"/>
      <c r="F239" s="1228"/>
      <c r="G239" s="1228"/>
      <c r="H239" s="1228"/>
      <c r="I239" s="1228"/>
      <c r="J239" s="1228"/>
      <c r="K239" s="1228"/>
      <c r="L239" s="1228"/>
      <c r="M239" s="1228"/>
      <c r="N239" s="1228"/>
      <c r="O239" s="1228"/>
      <c r="P239" s="1228"/>
      <c r="Q239" s="1228"/>
      <c r="R239" s="1228"/>
      <c r="S239" s="1228"/>
      <c r="T239" s="1228"/>
      <c r="U239" s="1228"/>
      <c r="V239" s="1228"/>
      <c r="W239" s="1228"/>
      <c r="X239" s="1228"/>
      <c r="Y239" s="1228"/>
      <c r="Z239" s="1228"/>
      <c r="AA239" s="1228"/>
      <c r="AB239" s="1228"/>
      <c r="AC239" s="1228"/>
      <c r="AD239" s="1228"/>
      <c r="AE239" s="1228"/>
      <c r="AF239" s="1228"/>
      <c r="AG239" s="1228"/>
    </row>
    <row r="240" spans="1:34">
      <c r="A240" s="1244"/>
      <c r="B240" s="1228"/>
      <c r="C240" s="1228"/>
      <c r="D240" s="1228"/>
      <c r="E240" s="1228"/>
      <c r="F240" s="1228"/>
      <c r="G240" s="1228"/>
      <c r="H240" s="1228"/>
      <c r="I240" s="1228"/>
      <c r="J240" s="1228"/>
      <c r="K240" s="1228"/>
      <c r="L240" s="1228"/>
      <c r="M240" s="1228"/>
      <c r="N240" s="1228"/>
      <c r="O240" s="1228"/>
      <c r="P240" s="1228"/>
      <c r="Q240" s="1228"/>
      <c r="R240" s="1228"/>
      <c r="S240" s="1228"/>
      <c r="T240" s="1228"/>
      <c r="U240" s="1228"/>
      <c r="V240" s="1228"/>
      <c r="W240" s="1228"/>
      <c r="X240" s="1228"/>
      <c r="Y240" s="1228"/>
      <c r="Z240" s="1228"/>
      <c r="AA240" s="1228"/>
      <c r="AB240" s="1228"/>
      <c r="AC240" s="1228"/>
      <c r="AD240" s="1228"/>
      <c r="AE240" s="1228"/>
      <c r="AF240" s="1228"/>
      <c r="AG240" s="1228"/>
    </row>
    <row r="241" spans="1:33" ht="12.75">
      <c r="A241" s="1203" t="s">
        <v>540</v>
      </c>
      <c r="B241" s="1229"/>
      <c r="C241" s="1229"/>
      <c r="D241" s="1229"/>
      <c r="E241" s="1229"/>
      <c r="F241" s="1229"/>
      <c r="G241" s="1229"/>
      <c r="H241" s="1229"/>
      <c r="I241" s="1229"/>
      <c r="J241" s="1229"/>
      <c r="K241" s="1229"/>
      <c r="L241" s="1229"/>
      <c r="M241" s="1229"/>
      <c r="N241" s="1229"/>
      <c r="O241" s="1229"/>
      <c r="P241" s="1230"/>
      <c r="Q241" s="1231"/>
      <c r="R241" s="1110"/>
      <c r="S241" s="1110"/>
      <c r="T241" s="1110"/>
      <c r="U241" s="1110"/>
      <c r="V241" s="1110"/>
      <c r="W241" s="1110"/>
      <c r="X241" s="1110"/>
      <c r="Y241" s="1110"/>
      <c r="Z241" s="1111"/>
      <c r="AA241" s="1111"/>
      <c r="AB241" s="1110"/>
      <c r="AC241" s="1110"/>
      <c r="AD241" s="1110"/>
      <c r="AE241" s="1111"/>
      <c r="AF241" s="1110"/>
    </row>
    <row r="242" spans="1:33" ht="12.75">
      <c r="A242" s="1203"/>
      <c r="B242" s="1229"/>
      <c r="C242" s="1229"/>
      <c r="D242" s="1229"/>
      <c r="E242" s="1229"/>
      <c r="F242" s="1229"/>
      <c r="G242" s="1229"/>
      <c r="H242" s="1229"/>
      <c r="I242" s="1229"/>
      <c r="J242" s="1229"/>
      <c r="K242" s="1229"/>
      <c r="L242" s="1229"/>
      <c r="M242" s="1229"/>
      <c r="N242" s="1229"/>
      <c r="O242" s="1229"/>
      <c r="P242" s="1230"/>
      <c r="Q242" s="1231"/>
      <c r="R242" s="1110"/>
      <c r="S242" s="1110"/>
      <c r="T242" s="1110"/>
      <c r="U242" s="1110"/>
      <c r="V242" s="1110"/>
      <c r="W242" s="1110"/>
      <c r="X242" s="1110"/>
      <c r="Y242" s="1110"/>
      <c r="Z242" s="1111"/>
      <c r="AA242" s="1111"/>
      <c r="AB242" s="1110"/>
      <c r="AC242" s="1109"/>
      <c r="AD242" s="1111"/>
      <c r="AE242" s="1110"/>
      <c r="AF242" s="1111"/>
      <c r="AG242" s="1111" t="s">
        <v>328</v>
      </c>
    </row>
    <row r="243" spans="1:33">
      <c r="A243" s="445"/>
      <c r="B243" s="1232">
        <v>1990</v>
      </c>
      <c r="C243" s="1233">
        <v>1991</v>
      </c>
      <c r="D243" s="1233">
        <v>1992</v>
      </c>
      <c r="E243" s="1233">
        <v>1993</v>
      </c>
      <c r="F243" s="1233">
        <v>1994</v>
      </c>
      <c r="G243" s="1233">
        <v>1995</v>
      </c>
      <c r="H243" s="1233">
        <v>1996</v>
      </c>
      <c r="I243" s="1233">
        <v>1997</v>
      </c>
      <c r="J243" s="1233">
        <v>1998</v>
      </c>
      <c r="K243" s="1233">
        <v>1999</v>
      </c>
      <c r="L243" s="1233">
        <v>2000</v>
      </c>
      <c r="M243" s="1233">
        <v>2001</v>
      </c>
      <c r="N243" s="1233">
        <v>2002</v>
      </c>
      <c r="O243" s="1233">
        <v>2003</v>
      </c>
      <c r="P243" s="1233">
        <v>2004</v>
      </c>
      <c r="Q243" s="1233">
        <v>2005</v>
      </c>
      <c r="R243" s="1233">
        <v>2006</v>
      </c>
      <c r="S243" s="1233">
        <v>2007</v>
      </c>
      <c r="T243" s="1233">
        <v>2008</v>
      </c>
      <c r="U243" s="1233">
        <v>2009</v>
      </c>
      <c r="V243" s="1233">
        <v>2010</v>
      </c>
      <c r="W243" s="1233">
        <v>2011</v>
      </c>
      <c r="X243" s="1233">
        <v>2012</v>
      </c>
      <c r="Y243" s="1233">
        <v>2013</v>
      </c>
      <c r="Z243" s="1233">
        <v>2014</v>
      </c>
      <c r="AA243" s="1233">
        <v>2015</v>
      </c>
      <c r="AB243" s="1233">
        <v>2016</v>
      </c>
      <c r="AC243" s="1233">
        <v>2017</v>
      </c>
      <c r="AD243" s="1234">
        <v>2018</v>
      </c>
      <c r="AE243" s="1235">
        <v>2019</v>
      </c>
      <c r="AF243" s="1234">
        <v>2020</v>
      </c>
      <c r="AG243" s="1199">
        <v>2021</v>
      </c>
    </row>
    <row r="244" spans="1:33">
      <c r="A244" s="1236" t="s">
        <v>126</v>
      </c>
      <c r="B244" s="1216">
        <v>0</v>
      </c>
      <c r="C244" s="1217">
        <v>0</v>
      </c>
      <c r="D244" s="1217">
        <v>0</v>
      </c>
      <c r="E244" s="1217">
        <v>0</v>
      </c>
      <c r="F244" s="1217">
        <v>2.462353500100883E-2</v>
      </c>
      <c r="G244" s="1217">
        <v>7.9921314596255622E-2</v>
      </c>
      <c r="H244" s="1217">
        <v>0.14602798743563961</v>
      </c>
      <c r="I244" s="1217">
        <v>0.22321240334244438</v>
      </c>
      <c r="J244" s="1217">
        <v>0.33356510254295624</v>
      </c>
      <c r="K244" s="1217">
        <v>0.51669512715085064</v>
      </c>
      <c r="L244" s="1217">
        <v>0.7215477124677474</v>
      </c>
      <c r="M244" s="1217">
        <v>0.89234663909974743</v>
      </c>
      <c r="N244" s="1217">
        <v>1.0663114901093431</v>
      </c>
      <c r="O244" s="1217">
        <v>1.2641908823537868</v>
      </c>
      <c r="P244" s="1217">
        <v>1.4610769073622869</v>
      </c>
      <c r="Q244" s="1217">
        <v>1.4377096262119022</v>
      </c>
      <c r="R244" s="1217">
        <v>1.7315545299285438</v>
      </c>
      <c r="S244" s="1217">
        <v>1.8896929256091985</v>
      </c>
      <c r="T244" s="1217">
        <v>2.0554021225757313</v>
      </c>
      <c r="U244" s="1217">
        <v>2.0315581257595245</v>
      </c>
      <c r="V244" s="1217">
        <v>2.1968184179354107</v>
      </c>
      <c r="W244" s="1217">
        <v>2.222664465865595</v>
      </c>
      <c r="X244" s="1217">
        <v>2.2542145794995347</v>
      </c>
      <c r="Y244" s="1217">
        <v>2.2639524314009147</v>
      </c>
      <c r="Z244" s="1217">
        <v>2.270037345737812</v>
      </c>
      <c r="AA244" s="1217">
        <v>2.1112120120233206</v>
      </c>
      <c r="AB244" s="1217">
        <v>2.1177039031681808</v>
      </c>
      <c r="AC244" s="1217">
        <v>1.9362662088064426</v>
      </c>
      <c r="AD244" s="1217">
        <v>1.7225490237217251</v>
      </c>
      <c r="AE244" s="1217">
        <v>1.5160490736305527</v>
      </c>
      <c r="AF244" s="1217">
        <v>1.3297449200344311</v>
      </c>
      <c r="AG244" s="1218">
        <v>1.2031906970253723</v>
      </c>
    </row>
    <row r="245" spans="1:33">
      <c r="A245" s="1237" t="s">
        <v>323</v>
      </c>
      <c r="B245" s="1211">
        <v>0</v>
      </c>
      <c r="C245" s="1212">
        <v>0</v>
      </c>
      <c r="D245" s="1212">
        <v>0</v>
      </c>
      <c r="E245" s="1212">
        <v>0</v>
      </c>
      <c r="F245" s="1212">
        <v>4.1699087803787069E-3</v>
      </c>
      <c r="G245" s="1212">
        <v>1.5259829148476525E-2</v>
      </c>
      <c r="H245" s="1212">
        <v>3.0258169417724329E-2</v>
      </c>
      <c r="I245" s="1212">
        <v>4.9093837030676608E-2</v>
      </c>
      <c r="J245" s="1212">
        <v>7.7645651663825754E-2</v>
      </c>
      <c r="K245" s="1212">
        <v>0.12495275591369404</v>
      </c>
      <c r="L245" s="1212">
        <v>0.18389074504574388</v>
      </c>
      <c r="M245" s="1212">
        <v>0.24734536981744232</v>
      </c>
      <c r="N245" s="1212">
        <v>0.31758611463743219</v>
      </c>
      <c r="O245" s="1212">
        <v>0.40700480765168462</v>
      </c>
      <c r="P245" s="1212">
        <v>0.49978473097103726</v>
      </c>
      <c r="Q245" s="1212">
        <v>0.52145081101406221</v>
      </c>
      <c r="R245" s="1212">
        <v>0.68576091718054966</v>
      </c>
      <c r="S245" s="1212">
        <v>0.80726633718082763</v>
      </c>
      <c r="T245" s="1212">
        <v>0.93638777983741905</v>
      </c>
      <c r="U245" s="1212">
        <v>0.96840461642387154</v>
      </c>
      <c r="V245" s="1212">
        <v>1.1007955557337412</v>
      </c>
      <c r="W245" s="1212">
        <v>1.157891508105245</v>
      </c>
      <c r="X245" s="1212">
        <v>1.2386958448739427</v>
      </c>
      <c r="Y245" s="1212">
        <v>1.2635819460676123</v>
      </c>
      <c r="Z245" s="1212">
        <v>1.2602522720233214</v>
      </c>
      <c r="AA245" s="1212">
        <v>1.1688154583463215</v>
      </c>
      <c r="AB245" s="1212">
        <v>1.1263866180095179</v>
      </c>
      <c r="AC245" s="1212">
        <v>1.0033871663388612</v>
      </c>
      <c r="AD245" s="1212">
        <v>0.83901780015912697</v>
      </c>
      <c r="AE245" s="1212">
        <v>0.69058672409881683</v>
      </c>
      <c r="AF245" s="1212">
        <v>0.56996187192681258</v>
      </c>
      <c r="AG245" s="1213">
        <v>0.47047222468378924</v>
      </c>
    </row>
    <row r="246" spans="1:33">
      <c r="A246" s="1238" t="s">
        <v>324</v>
      </c>
      <c r="B246" s="1211">
        <v>0</v>
      </c>
      <c r="C246" s="1212">
        <v>0</v>
      </c>
      <c r="D246" s="1212">
        <v>0</v>
      </c>
      <c r="E246" s="1212">
        <v>0</v>
      </c>
      <c r="F246" s="1212">
        <v>2.0439330197607672E-2</v>
      </c>
      <c r="G246" s="1212">
        <v>6.4624615268097776E-2</v>
      </c>
      <c r="H246" s="1212">
        <v>0.11564597863456881</v>
      </c>
      <c r="I246" s="1212">
        <v>0.17371562215718001</v>
      </c>
      <c r="J246" s="1212">
        <v>0.25496521368648695</v>
      </c>
      <c r="K246" s="1212">
        <v>0.3898092774669088</v>
      </c>
      <c r="L246" s="1212">
        <v>0.53206488472809321</v>
      </c>
      <c r="M246" s="1212">
        <v>0.64107210699256734</v>
      </c>
      <c r="N246" s="1212">
        <v>0.7445799503205135</v>
      </c>
      <c r="O246" s="1212">
        <v>0.85347906967791121</v>
      </c>
      <c r="P246" s="1212">
        <v>0.95729159647317297</v>
      </c>
      <c r="Q246" s="1212">
        <v>0.91095696215224942</v>
      </c>
      <c r="R246" s="1212">
        <v>1.0395541221208968</v>
      </c>
      <c r="S246" s="1212">
        <v>1.0767344116899935</v>
      </c>
      <c r="T246" s="1212">
        <v>1.1134236296706683</v>
      </c>
      <c r="U246" s="1212">
        <v>1.0581338416221435</v>
      </c>
      <c r="V246" s="1212">
        <v>1.0894778309157123</v>
      </c>
      <c r="W246" s="1212">
        <v>1.0546932270168425</v>
      </c>
      <c r="X246" s="1212">
        <v>1.0070289209190169</v>
      </c>
      <c r="Y246" s="1212">
        <v>0.99262258460270747</v>
      </c>
      <c r="Z246" s="1212">
        <v>1.0048848491724454</v>
      </c>
      <c r="AA246" s="1212">
        <v>0.93845070834887057</v>
      </c>
      <c r="AB246" s="1212">
        <v>0.98798543153393714</v>
      </c>
      <c r="AC246" s="1212">
        <v>0.93037886447026719</v>
      </c>
      <c r="AD246" s="1212">
        <v>0.88181018941964251</v>
      </c>
      <c r="AE246" s="1212">
        <v>0.82419032182232499</v>
      </c>
      <c r="AF246" s="1212">
        <v>0.75887921685894844</v>
      </c>
      <c r="AG246" s="1213">
        <v>0.73124524494429122</v>
      </c>
    </row>
    <row r="247" spans="1:33">
      <c r="A247" s="1238" t="s">
        <v>325</v>
      </c>
      <c r="B247" s="1211">
        <v>0</v>
      </c>
      <c r="C247" s="1212">
        <v>0</v>
      </c>
      <c r="D247" s="1212">
        <v>0</v>
      </c>
      <c r="E247" s="1212">
        <v>0</v>
      </c>
      <c r="F247" s="1212">
        <v>1.4238412080093267E-5</v>
      </c>
      <c r="G247" s="1212">
        <v>3.6772479119708696E-5</v>
      </c>
      <c r="H247" s="1212">
        <v>1.2363874903487923E-4</v>
      </c>
      <c r="I247" s="1212">
        <v>4.0269894507438323E-4</v>
      </c>
      <c r="J247" s="1212">
        <v>9.5392440712293366E-4</v>
      </c>
      <c r="K247" s="1212">
        <v>1.9326364967103776E-3</v>
      </c>
      <c r="L247" s="1212">
        <v>5.5889095869150907E-3</v>
      </c>
      <c r="M247" s="1212">
        <v>3.9123385426221083E-3</v>
      </c>
      <c r="N247" s="1212">
        <v>4.1043108007815538E-3</v>
      </c>
      <c r="O247" s="1212">
        <v>3.6674953072029877E-3</v>
      </c>
      <c r="P247" s="1212">
        <v>3.9499200128356674E-3</v>
      </c>
      <c r="Q247" s="1212">
        <v>5.1973571096527197E-3</v>
      </c>
      <c r="R247" s="1212">
        <v>6.0738338015215798E-3</v>
      </c>
      <c r="S247" s="1212">
        <v>5.5479100613803336E-3</v>
      </c>
      <c r="T247" s="1212">
        <v>5.3953288047728712E-3</v>
      </c>
      <c r="U247" s="1212">
        <v>4.8257841250731051E-3</v>
      </c>
      <c r="V247" s="1212">
        <v>6.3206805995339376E-3</v>
      </c>
      <c r="W247" s="1212">
        <v>9.3284237293604112E-3</v>
      </c>
      <c r="X247" s="1212">
        <v>7.6584993806711995E-3</v>
      </c>
      <c r="Y247" s="1212">
        <v>6.8752028244919812E-3</v>
      </c>
      <c r="Z247" s="1212">
        <v>4.4433529228368905E-3</v>
      </c>
      <c r="AA247" s="1212">
        <v>3.540398619285809E-3</v>
      </c>
      <c r="AB247" s="1212">
        <v>3.0591804416433711E-3</v>
      </c>
      <c r="AC247" s="1212">
        <v>2.329134568022753E-3</v>
      </c>
      <c r="AD247" s="1212">
        <v>1.5919086548585838E-3</v>
      </c>
      <c r="AE247" s="1212">
        <v>1.1651538130819472E-3</v>
      </c>
      <c r="AF247" s="1212">
        <v>8.1579053046841642E-4</v>
      </c>
      <c r="AG247" s="1213">
        <v>1.3993015989977151E-3</v>
      </c>
    </row>
    <row r="248" spans="1:33">
      <c r="A248" s="1238" t="s">
        <v>326</v>
      </c>
      <c r="B248" s="1211">
        <v>0</v>
      </c>
      <c r="C248" s="1212">
        <v>0</v>
      </c>
      <c r="D248" s="1212">
        <v>0</v>
      </c>
      <c r="E248" s="1212">
        <v>0</v>
      </c>
      <c r="F248" s="1212">
        <v>5.7610942355829376E-8</v>
      </c>
      <c r="G248" s="1212">
        <v>9.770056162033312E-8</v>
      </c>
      <c r="H248" s="1212">
        <v>2.006343116018161E-7</v>
      </c>
      <c r="I248" s="1212">
        <v>2.4520951340738896E-7</v>
      </c>
      <c r="J248" s="1212">
        <v>3.1278552062438323E-7</v>
      </c>
      <c r="K248" s="1212">
        <v>4.5727353744517652E-7</v>
      </c>
      <c r="L248" s="1212">
        <v>3.1731069951231288E-6</v>
      </c>
      <c r="M248" s="1212">
        <v>1.6823747115652674E-5</v>
      </c>
      <c r="N248" s="1212">
        <v>4.1114350615773373E-5</v>
      </c>
      <c r="O248" s="1212">
        <v>3.9509716988207762E-5</v>
      </c>
      <c r="P248" s="1212">
        <v>5.06599052409582E-5</v>
      </c>
      <c r="Q248" s="1212">
        <v>1.0449593593808034E-4</v>
      </c>
      <c r="R248" s="1212">
        <v>1.6565682557553949E-4</v>
      </c>
      <c r="S248" s="1212">
        <v>1.4426667699684353E-4</v>
      </c>
      <c r="T248" s="1212">
        <v>1.9538426287122213E-4</v>
      </c>
      <c r="U248" s="1212">
        <v>1.9388358843661131E-4</v>
      </c>
      <c r="V248" s="1212">
        <v>2.2435068642354675E-4</v>
      </c>
      <c r="W248" s="1212">
        <v>7.5130701414703488E-4</v>
      </c>
      <c r="X248" s="1212">
        <v>8.3131432590441727E-4</v>
      </c>
      <c r="Y248" s="1212">
        <v>8.7269790610262129E-4</v>
      </c>
      <c r="Z248" s="1212">
        <v>4.5687161920840972E-4</v>
      </c>
      <c r="AA248" s="1212">
        <v>4.0544670884278005E-4</v>
      </c>
      <c r="AB248" s="1212">
        <v>2.7267318308198292E-4</v>
      </c>
      <c r="AC248" s="1212">
        <v>1.7104342929140042E-4</v>
      </c>
      <c r="AD248" s="1212">
        <v>1.2912548809703529E-4</v>
      </c>
      <c r="AE248" s="1212">
        <v>1.0687389632887969E-4</v>
      </c>
      <c r="AF248" s="1212">
        <v>8.8040718201776931E-5</v>
      </c>
      <c r="AG248" s="1213">
        <v>7.3925798294428223E-5</v>
      </c>
    </row>
    <row r="249" spans="1:33">
      <c r="A249" s="1239" t="s">
        <v>327</v>
      </c>
      <c r="B249" s="1216">
        <v>0</v>
      </c>
      <c r="C249" s="1217">
        <v>0</v>
      </c>
      <c r="D249" s="1217">
        <v>0</v>
      </c>
      <c r="E249" s="1217">
        <v>0</v>
      </c>
      <c r="F249" s="1217">
        <v>6.7554796057823314E-3</v>
      </c>
      <c r="G249" s="1217">
        <v>2.0287329772079667E-2</v>
      </c>
      <c r="H249" s="1217">
        <v>3.747354342311373E-2</v>
      </c>
      <c r="I249" s="1217">
        <v>5.8327797976907125E-2</v>
      </c>
      <c r="J249" s="1217">
        <v>8.6062564579757611E-2</v>
      </c>
      <c r="K249" s="1217">
        <v>0.12843105018955722</v>
      </c>
      <c r="L249" s="1217">
        <v>0.16595638613425109</v>
      </c>
      <c r="M249" s="1217">
        <v>0.20559896985670942</v>
      </c>
      <c r="N249" s="1217">
        <v>0.2436288584115705</v>
      </c>
      <c r="O249" s="1217">
        <v>0.28720092950873272</v>
      </c>
      <c r="P249" s="1217">
        <v>0.33282658627138645</v>
      </c>
      <c r="Q249" s="1217">
        <v>0.3360546294931594</v>
      </c>
      <c r="R249" s="1217">
        <v>0.41960017104894154</v>
      </c>
      <c r="S249" s="1217">
        <v>0.46489004779432846</v>
      </c>
      <c r="T249" s="1217">
        <v>0.48513524655669282</v>
      </c>
      <c r="U249" s="1217">
        <v>0.48733776804066914</v>
      </c>
      <c r="V249" s="1217">
        <v>0.5352770405836732</v>
      </c>
      <c r="W249" s="1217">
        <v>0.55506835213405248</v>
      </c>
      <c r="X249" s="1217">
        <v>0.58181523503894816</v>
      </c>
      <c r="Y249" s="1217">
        <v>0.60300391618963567</v>
      </c>
      <c r="Z249" s="1217">
        <v>0.58212337605539055</v>
      </c>
      <c r="AA249" s="1217">
        <v>0.57791078734197843</v>
      </c>
      <c r="AB249" s="1217">
        <v>0.52858408031274418</v>
      </c>
      <c r="AC249" s="1217">
        <v>0.52521408474151066</v>
      </c>
      <c r="AD249" s="1217">
        <v>0.46450368435644929</v>
      </c>
      <c r="AE249" s="1217">
        <v>0.41261216593369143</v>
      </c>
      <c r="AF249" s="1217">
        <v>0.36368154621185839</v>
      </c>
      <c r="AG249" s="1218">
        <v>0.25928203768143876</v>
      </c>
    </row>
    <row r="250" spans="1:33">
      <c r="A250" s="1237" t="s">
        <v>323</v>
      </c>
      <c r="B250" s="1211">
        <v>0</v>
      </c>
      <c r="C250" s="1212">
        <v>0</v>
      </c>
      <c r="D250" s="1212">
        <v>0</v>
      </c>
      <c r="E250" s="1212">
        <v>0</v>
      </c>
      <c r="F250" s="1212">
        <v>3.0275264424221471E-3</v>
      </c>
      <c r="G250" s="1212">
        <v>1.0027080013045886E-2</v>
      </c>
      <c r="H250" s="1212">
        <v>1.9039035493233002E-2</v>
      </c>
      <c r="I250" s="1212">
        <v>3.0451168818848656E-2</v>
      </c>
      <c r="J250" s="1212">
        <v>4.4814672000686999E-2</v>
      </c>
      <c r="K250" s="1212">
        <v>6.7125350488146385E-2</v>
      </c>
      <c r="L250" s="1212">
        <v>9.2710858060041895E-2</v>
      </c>
      <c r="M250" s="1212">
        <v>0.11565160583659947</v>
      </c>
      <c r="N250" s="1212">
        <v>0.14197876741442675</v>
      </c>
      <c r="O250" s="1212">
        <v>0.17150969523350573</v>
      </c>
      <c r="P250" s="1212">
        <v>0.1996562834302554</v>
      </c>
      <c r="Q250" s="1212">
        <v>0.2051244416159681</v>
      </c>
      <c r="R250" s="1212">
        <v>0.24451829524133029</v>
      </c>
      <c r="S250" s="1212">
        <v>0.26569257231161902</v>
      </c>
      <c r="T250" s="1212">
        <v>0.29295752365082034</v>
      </c>
      <c r="U250" s="1212">
        <v>0.29051034529830561</v>
      </c>
      <c r="V250" s="1212">
        <v>0.33033191562932612</v>
      </c>
      <c r="W250" s="1212">
        <v>0.34957836180621665</v>
      </c>
      <c r="X250" s="1212">
        <v>0.35421323132012039</v>
      </c>
      <c r="Y250" s="1212">
        <v>0.3623401047036765</v>
      </c>
      <c r="Z250" s="1212">
        <v>0.36355036335234964</v>
      </c>
      <c r="AA250" s="1212">
        <v>0.34213870430975879</v>
      </c>
      <c r="AB250" s="1212">
        <v>0.3424353627299429</v>
      </c>
      <c r="AC250" s="1212">
        <v>0.31218082037870515</v>
      </c>
      <c r="AD250" s="1212">
        <v>0.28382333416698774</v>
      </c>
      <c r="AE250" s="1212">
        <v>0.24653881357778218</v>
      </c>
      <c r="AF250" s="1212">
        <v>0.23031173245657818</v>
      </c>
      <c r="AG250" s="1213">
        <v>0.22730050709400265</v>
      </c>
    </row>
    <row r="251" spans="1:33">
      <c r="A251" s="1238" t="s">
        <v>324</v>
      </c>
      <c r="B251" s="1211">
        <v>0</v>
      </c>
      <c r="C251" s="1212">
        <v>0</v>
      </c>
      <c r="D251" s="1212">
        <v>0</v>
      </c>
      <c r="E251" s="1212">
        <v>0</v>
      </c>
      <c r="F251" s="1212">
        <v>3.6856423076097097E-3</v>
      </c>
      <c r="G251" s="1212">
        <v>1.0144063280761006E-2</v>
      </c>
      <c r="H251" s="1212">
        <v>1.8068314802280171E-2</v>
      </c>
      <c r="I251" s="1212">
        <v>2.6803280812282344E-2</v>
      </c>
      <c r="J251" s="1212">
        <v>3.8493382917914043E-2</v>
      </c>
      <c r="K251" s="1212">
        <v>5.5831422301954564E-2</v>
      </c>
      <c r="L251" s="1212">
        <v>6.8480617324559206E-2</v>
      </c>
      <c r="M251" s="1212">
        <v>8.1088985153796492E-2</v>
      </c>
      <c r="N251" s="1212">
        <v>9.1952361598303251E-2</v>
      </c>
      <c r="O251" s="1212">
        <v>0.10444377310948626</v>
      </c>
      <c r="P251" s="1212">
        <v>0.12106765431451171</v>
      </c>
      <c r="Q251" s="1212">
        <v>0.1211069865156742</v>
      </c>
      <c r="R251" s="1212">
        <v>0.16389694442624669</v>
      </c>
      <c r="S251" s="1212">
        <v>0.18735306346583117</v>
      </c>
      <c r="T251" s="1212">
        <v>0.17883238632327925</v>
      </c>
      <c r="U251" s="1212">
        <v>0.18492067356528447</v>
      </c>
      <c r="V251" s="1212">
        <v>0.18997914378280231</v>
      </c>
      <c r="W251" s="1212">
        <v>0.19012836940139494</v>
      </c>
      <c r="X251" s="1212">
        <v>0.21116083641553121</v>
      </c>
      <c r="Y251" s="1212">
        <v>0.22535538470085179</v>
      </c>
      <c r="Z251" s="1212">
        <v>0.20358902860238406</v>
      </c>
      <c r="AA251" s="1212">
        <v>0.22327231695543998</v>
      </c>
      <c r="AB251" s="1212">
        <v>0.17551950318097112</v>
      </c>
      <c r="AC251" s="1212">
        <v>0.20460485910021983</v>
      </c>
      <c r="AD251" s="1212">
        <v>0.17356490393691337</v>
      </c>
      <c r="AE251" s="1212">
        <v>0.16033823114716952</v>
      </c>
      <c r="AF251" s="1212">
        <v>0.12898713772271295</v>
      </c>
      <c r="AG251" s="1213">
        <v>2.8884105434237254E-2</v>
      </c>
    </row>
    <row r="252" spans="1:33">
      <c r="A252" s="1214" t="s">
        <v>325</v>
      </c>
      <c r="B252" s="1211">
        <v>0</v>
      </c>
      <c r="C252" s="1212">
        <v>0</v>
      </c>
      <c r="D252" s="1212">
        <v>0</v>
      </c>
      <c r="E252" s="1212">
        <v>0</v>
      </c>
      <c r="F252" s="1212">
        <v>4.2057901569164702E-5</v>
      </c>
      <c r="G252" s="1212">
        <v>1.1573098824535213E-4</v>
      </c>
      <c r="H252" s="1212">
        <v>3.6533009252782506E-4</v>
      </c>
      <c r="I252" s="1212">
        <v>1.0723964010645841E-3</v>
      </c>
      <c r="J252" s="1212">
        <v>2.7531864257397502E-3</v>
      </c>
      <c r="K252" s="1212">
        <v>5.4723991466249849E-3</v>
      </c>
      <c r="L252" s="1212">
        <v>4.7609726502308488E-3</v>
      </c>
      <c r="M252" s="1212">
        <v>8.8026666547389529E-3</v>
      </c>
      <c r="N252" s="1212">
        <v>9.5559861975213559E-3</v>
      </c>
      <c r="O252" s="1212">
        <v>1.1071813769839249E-2</v>
      </c>
      <c r="P252" s="1212">
        <v>1.1879333363411121E-2</v>
      </c>
      <c r="Q252" s="1212">
        <v>9.5425435745402163E-3</v>
      </c>
      <c r="R252" s="1212">
        <v>1.0750805058371837E-2</v>
      </c>
      <c r="S252" s="1212">
        <v>1.140168590272477E-2</v>
      </c>
      <c r="T252" s="1212">
        <v>1.26788035260713E-2</v>
      </c>
      <c r="U252" s="1212">
        <v>1.1259911590260706E-2</v>
      </c>
      <c r="V252" s="1212">
        <v>1.4236184640922463E-2</v>
      </c>
      <c r="W252" s="1212">
        <v>1.3758864191587703E-2</v>
      </c>
      <c r="X252" s="1212">
        <v>1.4182709269221584E-2</v>
      </c>
      <c r="Y252" s="1212">
        <v>1.2688592211041041E-2</v>
      </c>
      <c r="Z252" s="1212">
        <v>1.2754548644430824E-2</v>
      </c>
      <c r="AA252" s="1212">
        <v>1.0468125166351367E-2</v>
      </c>
      <c r="AB252" s="1212">
        <v>9.1734279791919719E-3</v>
      </c>
      <c r="AC252" s="1212">
        <v>7.4669255581006786E-3</v>
      </c>
      <c r="AD252" s="1212">
        <v>6.3524121846389404E-3</v>
      </c>
      <c r="AE252" s="1212">
        <v>5.0739041649828865E-3</v>
      </c>
      <c r="AF252" s="1212">
        <v>3.7400227100102064E-3</v>
      </c>
      <c r="AG252" s="1213">
        <v>2.4889998217037679E-3</v>
      </c>
    </row>
    <row r="253" spans="1:33">
      <c r="A253" s="1214" t="s">
        <v>326</v>
      </c>
      <c r="B253" s="1211">
        <v>0</v>
      </c>
      <c r="C253" s="1212">
        <v>0</v>
      </c>
      <c r="D253" s="1212">
        <v>0</v>
      </c>
      <c r="E253" s="1212">
        <v>0</v>
      </c>
      <c r="F253" s="1212">
        <v>2.5295418130955107E-7</v>
      </c>
      <c r="G253" s="1212">
        <v>4.5549002742106432E-7</v>
      </c>
      <c r="H253" s="1212">
        <v>8.6303507273587406E-7</v>
      </c>
      <c r="I253" s="1212">
        <v>9.5194471153874866E-7</v>
      </c>
      <c r="J253" s="1212">
        <v>1.3232354168028562E-6</v>
      </c>
      <c r="K253" s="1212">
        <v>1.8782528312931043E-6</v>
      </c>
      <c r="L253" s="1212">
        <v>3.9380994191269162E-6</v>
      </c>
      <c r="M253" s="1212">
        <v>5.5712211574541291E-5</v>
      </c>
      <c r="N253" s="1212">
        <v>1.4174320131910849E-4</v>
      </c>
      <c r="O253" s="1212">
        <v>1.7564739590149133E-4</v>
      </c>
      <c r="P253" s="1212">
        <v>2.2331516320829687E-4</v>
      </c>
      <c r="Q253" s="1212">
        <v>2.8065778697683506E-4</v>
      </c>
      <c r="R253" s="1212">
        <v>4.3412632299271098E-4</v>
      </c>
      <c r="S253" s="1212">
        <v>4.4272611415353233E-4</v>
      </c>
      <c r="T253" s="1212">
        <v>6.6653305652190193E-4</v>
      </c>
      <c r="U253" s="1212">
        <v>6.4683758681836239E-4</v>
      </c>
      <c r="V253" s="1212">
        <v>7.2979653062220319E-4</v>
      </c>
      <c r="W253" s="1212">
        <v>1.6027567348531981E-3</v>
      </c>
      <c r="X253" s="1212">
        <v>2.2584580340749495E-3</v>
      </c>
      <c r="Y253" s="1212">
        <v>2.6198345740662751E-3</v>
      </c>
      <c r="Z253" s="1212">
        <v>2.2294354562260718E-3</v>
      </c>
      <c r="AA253" s="1212">
        <v>2.031640910428342E-3</v>
      </c>
      <c r="AB253" s="1212">
        <v>1.4557864226382069E-3</v>
      </c>
      <c r="AC253" s="1212">
        <v>9.6147970448497014E-4</v>
      </c>
      <c r="AD253" s="1212">
        <v>7.6303406790922599E-4</v>
      </c>
      <c r="AE253" s="1212">
        <v>6.6121704375685585E-4</v>
      </c>
      <c r="AF253" s="1212">
        <v>6.4265332255709472E-4</v>
      </c>
      <c r="AG253" s="1213">
        <v>6.0842533149506784E-4</v>
      </c>
    </row>
    <row r="254" spans="1:33">
      <c r="A254" s="1239" t="s">
        <v>130</v>
      </c>
      <c r="B254" s="1216">
        <v>0</v>
      </c>
      <c r="C254" s="1217">
        <v>0</v>
      </c>
      <c r="D254" s="1217">
        <v>0</v>
      </c>
      <c r="E254" s="1217">
        <v>3.2824220932228403E-4</v>
      </c>
      <c r="F254" s="1217">
        <v>1.1981226121937621E-3</v>
      </c>
      <c r="G254" s="1217">
        <v>6.3018834920891284E-3</v>
      </c>
      <c r="H254" s="1217">
        <v>1.4767245275953928E-2</v>
      </c>
      <c r="I254" s="1217">
        <v>2.6566394851793355E-2</v>
      </c>
      <c r="J254" s="1217">
        <v>4.3047971790273643E-2</v>
      </c>
      <c r="K254" s="1217">
        <v>6.6819848980973096E-2</v>
      </c>
      <c r="L254" s="1217">
        <v>9.7426154766831932E-2</v>
      </c>
      <c r="M254" s="1217">
        <v>0.13021187807535931</v>
      </c>
      <c r="N254" s="1217">
        <v>0.16320955097356321</v>
      </c>
      <c r="O254" s="1217">
        <v>0.20329645643195901</v>
      </c>
      <c r="P254" s="1217">
        <v>0.2380944802071352</v>
      </c>
      <c r="Q254" s="1217">
        <v>0.27709244418727086</v>
      </c>
      <c r="R254" s="1217">
        <v>0.31381655010089982</v>
      </c>
      <c r="S254" s="1217">
        <v>0.34934402726961705</v>
      </c>
      <c r="T254" s="1217">
        <v>0.38195400869281426</v>
      </c>
      <c r="U254" s="1217">
        <v>0.39307980379764751</v>
      </c>
      <c r="V254" s="1217">
        <v>0.40697352350864241</v>
      </c>
      <c r="W254" s="1217">
        <v>0.41947557187484386</v>
      </c>
      <c r="X254" s="1217">
        <v>0.42882175964140984</v>
      </c>
      <c r="Y254" s="1217">
        <v>0.43166970253344467</v>
      </c>
      <c r="Z254" s="1217">
        <v>0.42878633672419264</v>
      </c>
      <c r="AA254" s="1217">
        <v>0.44307618571493357</v>
      </c>
      <c r="AB254" s="1217">
        <v>0.44137473038982145</v>
      </c>
      <c r="AC254" s="1217">
        <v>0.43312089052853592</v>
      </c>
      <c r="AD254" s="1217">
        <v>0.43324225260421234</v>
      </c>
      <c r="AE254" s="1217">
        <v>0.42865112209557776</v>
      </c>
      <c r="AF254" s="1217">
        <v>0.41842395456592041</v>
      </c>
      <c r="AG254" s="1218">
        <v>0.41617481600277578</v>
      </c>
    </row>
    <row r="255" spans="1:33">
      <c r="A255" s="1240" t="s">
        <v>127</v>
      </c>
      <c r="B255" s="1211">
        <v>0</v>
      </c>
      <c r="C255" s="1212">
        <v>0</v>
      </c>
      <c r="D255" s="1212">
        <v>0</v>
      </c>
      <c r="E255" s="1212">
        <v>3.2675261907912556E-4</v>
      </c>
      <c r="F255" s="1212">
        <v>1.1926195789904667E-3</v>
      </c>
      <c r="G255" s="1212">
        <v>6.2730942514216993E-3</v>
      </c>
      <c r="H255" s="1212">
        <v>1.4699693745352016E-2</v>
      </c>
      <c r="I255" s="1212">
        <v>2.6447538748457906E-2</v>
      </c>
      <c r="J255" s="1212">
        <v>4.2858803493016268E-2</v>
      </c>
      <c r="K255" s="1212">
        <v>6.6525837135432336E-2</v>
      </c>
      <c r="L255" s="1212">
        <v>9.6999578315227375E-2</v>
      </c>
      <c r="M255" s="1212">
        <v>0.12939941706246047</v>
      </c>
      <c r="N255" s="1212">
        <v>0.16225171812330369</v>
      </c>
      <c r="O255" s="1212">
        <v>0.20181877201764709</v>
      </c>
      <c r="P255" s="1212">
        <v>0.23632934000328448</v>
      </c>
      <c r="Q255" s="1212">
        <v>0.27506509885102531</v>
      </c>
      <c r="R255" s="1212">
        <v>0.31113535821283023</v>
      </c>
      <c r="S255" s="1212">
        <v>0.34607179258601134</v>
      </c>
      <c r="T255" s="1212">
        <v>0.37795014572298546</v>
      </c>
      <c r="U255" s="1212">
        <v>0.38893639314231881</v>
      </c>
      <c r="V255" s="1212">
        <v>0.40290371180084561</v>
      </c>
      <c r="W255" s="1212">
        <v>0.41166033672602642</v>
      </c>
      <c r="X255" s="1212">
        <v>0.41991457700326951</v>
      </c>
      <c r="Y255" s="1212">
        <v>0.42125086493259056</v>
      </c>
      <c r="Z255" s="1212">
        <v>0.41620494490175436</v>
      </c>
      <c r="AA255" s="1212">
        <v>0.42914126766635163</v>
      </c>
      <c r="AB255" s="1212">
        <v>0.4255742853366612</v>
      </c>
      <c r="AC255" s="1212">
        <v>0.41587809737908443</v>
      </c>
      <c r="AD255" s="1212">
        <v>0.41218449596840273</v>
      </c>
      <c r="AE255" s="1212">
        <v>0.40263363476061709</v>
      </c>
      <c r="AF255" s="1212">
        <v>0.38577492446239148</v>
      </c>
      <c r="AG255" s="1213">
        <v>0.38298295927350323</v>
      </c>
    </row>
    <row r="256" spans="1:33">
      <c r="A256" s="1240" t="s">
        <v>114</v>
      </c>
      <c r="B256" s="1211">
        <v>0</v>
      </c>
      <c r="C256" s="1212">
        <v>0</v>
      </c>
      <c r="D256" s="1212">
        <v>0</v>
      </c>
      <c r="E256" s="1212">
        <v>1.4005506062459574E-6</v>
      </c>
      <c r="F256" s="1212">
        <v>5.318609559193042E-6</v>
      </c>
      <c r="G256" s="1212">
        <v>2.8160551663910376E-5</v>
      </c>
      <c r="H256" s="1212">
        <v>6.6081722187371408E-5</v>
      </c>
      <c r="I256" s="1212">
        <v>1.1683808672982278E-4</v>
      </c>
      <c r="J256" s="1212">
        <v>1.858083845984907E-4</v>
      </c>
      <c r="K256" s="1212">
        <v>2.8887209183803958E-4</v>
      </c>
      <c r="L256" s="1212">
        <v>4.1042561890147772E-4</v>
      </c>
      <c r="M256" s="1212">
        <v>5.1453156950431831E-4</v>
      </c>
      <c r="N256" s="1212">
        <v>5.971024265359015E-4</v>
      </c>
      <c r="O256" s="1212">
        <v>7.4689846583349099E-4</v>
      </c>
      <c r="P256" s="1212">
        <v>8.314906164732513E-4</v>
      </c>
      <c r="Q256" s="1212">
        <v>9.1977864534262504E-4</v>
      </c>
      <c r="R256" s="1212">
        <v>1.0123930293717426E-3</v>
      </c>
      <c r="S256" s="1212">
        <v>1.0703508237345765E-3</v>
      </c>
      <c r="T256" s="1212">
        <v>1.1051378114714397E-3</v>
      </c>
      <c r="U256" s="1212">
        <v>1.0843026804594729E-3</v>
      </c>
      <c r="V256" s="1212">
        <v>9.6092730912178328E-4</v>
      </c>
      <c r="W256" s="1212">
        <v>8.9053869072412814E-4</v>
      </c>
      <c r="X256" s="1212">
        <v>8.8813881262917512E-4</v>
      </c>
      <c r="Y256" s="1212">
        <v>8.078630983699356E-4</v>
      </c>
      <c r="Z256" s="1212">
        <v>6.9117596826970555E-4</v>
      </c>
      <c r="AA256" s="1212">
        <v>7.5202405347015203E-4</v>
      </c>
      <c r="AB256" s="1212">
        <v>6.9242079033714958E-4</v>
      </c>
      <c r="AC256" s="1212">
        <v>4.3899405606852429E-4</v>
      </c>
      <c r="AD256" s="1212">
        <v>6.5373924834645014E-4</v>
      </c>
      <c r="AE256" s="1212">
        <v>3.9486180846495258E-4</v>
      </c>
      <c r="AF256" s="1212">
        <v>3.0526570219375181E-4</v>
      </c>
      <c r="AG256" s="1213">
        <v>1.9359765933093823E-4</v>
      </c>
    </row>
    <row r="257" spans="1:34">
      <c r="A257" s="1240" t="s">
        <v>131</v>
      </c>
      <c r="B257" s="1211">
        <v>0</v>
      </c>
      <c r="C257" s="1212">
        <v>0</v>
      </c>
      <c r="D257" s="1212">
        <v>0</v>
      </c>
      <c r="E257" s="1212">
        <v>8.9039636912536889E-8</v>
      </c>
      <c r="F257" s="1212">
        <v>1.8442364410220595E-7</v>
      </c>
      <c r="G257" s="1212">
        <v>6.2868900351933002E-7</v>
      </c>
      <c r="H257" s="1212">
        <v>1.4698084145404025E-6</v>
      </c>
      <c r="I257" s="1212">
        <v>2.018016605626981E-6</v>
      </c>
      <c r="J257" s="1212">
        <v>3.3599126588837584E-6</v>
      </c>
      <c r="K257" s="1212">
        <v>5.1397537027131173E-6</v>
      </c>
      <c r="L257" s="1212">
        <v>1.61508327030554E-5</v>
      </c>
      <c r="M257" s="1212">
        <v>2.9792944339450996E-4</v>
      </c>
      <c r="N257" s="1212">
        <v>3.6073042372358576E-4</v>
      </c>
      <c r="O257" s="1212">
        <v>7.3078594847842727E-4</v>
      </c>
      <c r="P257" s="1212">
        <v>9.3364958737749825E-4</v>
      </c>
      <c r="Q257" s="1212">
        <v>1.1075666909029834E-3</v>
      </c>
      <c r="R257" s="1212">
        <v>1.6687988586978097E-3</v>
      </c>
      <c r="S257" s="1212">
        <v>2.2018838598711421E-3</v>
      </c>
      <c r="T257" s="1212">
        <v>2.8987251583574318E-3</v>
      </c>
      <c r="U257" s="1212">
        <v>3.0591079748692215E-3</v>
      </c>
      <c r="V257" s="1212">
        <v>3.1088843986750471E-3</v>
      </c>
      <c r="W257" s="1212">
        <v>6.9246964580933351E-3</v>
      </c>
      <c r="X257" s="1212">
        <v>8.0190438255110935E-3</v>
      </c>
      <c r="Y257" s="1212">
        <v>9.6109745024841441E-3</v>
      </c>
      <c r="Z257" s="1212">
        <v>1.1890215854168594E-2</v>
      </c>
      <c r="AA257" s="1212">
        <v>1.3182893995111805E-2</v>
      </c>
      <c r="AB257" s="1212">
        <v>1.5108024262823067E-2</v>
      </c>
      <c r="AC257" s="1212">
        <v>1.6803799093382997E-2</v>
      </c>
      <c r="AD257" s="1212">
        <v>2.0404017387463173E-2</v>
      </c>
      <c r="AE257" s="1212">
        <v>2.5622625526495708E-2</v>
      </c>
      <c r="AF257" s="1212">
        <v>3.234376440133515E-2</v>
      </c>
      <c r="AG257" s="1213">
        <v>3.2998259069941617E-2</v>
      </c>
    </row>
    <row r="258" spans="1:34">
      <c r="A258" s="1239" t="s">
        <v>112</v>
      </c>
      <c r="B258" s="1216">
        <v>0</v>
      </c>
      <c r="C258" s="1217">
        <v>0</v>
      </c>
      <c r="D258" s="1217">
        <v>0</v>
      </c>
      <c r="E258" s="1217">
        <v>0</v>
      </c>
      <c r="F258" s="1217">
        <v>0</v>
      </c>
      <c r="G258" s="1217">
        <v>0</v>
      </c>
      <c r="H258" s="1217">
        <v>0</v>
      </c>
      <c r="I258" s="1217">
        <v>0</v>
      </c>
      <c r="J258" s="1217">
        <v>0</v>
      </c>
      <c r="K258" s="1217">
        <v>0</v>
      </c>
      <c r="L258" s="1217">
        <v>0</v>
      </c>
      <c r="M258" s="1217">
        <v>0</v>
      </c>
      <c r="N258" s="1217">
        <v>0</v>
      </c>
      <c r="O258" s="1217">
        <v>0</v>
      </c>
      <c r="P258" s="1217">
        <v>0</v>
      </c>
      <c r="Q258" s="1217">
        <v>0</v>
      </c>
      <c r="R258" s="1217">
        <v>0</v>
      </c>
      <c r="S258" s="1217">
        <v>0</v>
      </c>
      <c r="T258" s="1217">
        <v>0</v>
      </c>
      <c r="U258" s="1217">
        <v>0</v>
      </c>
      <c r="V258" s="1217">
        <v>0</v>
      </c>
      <c r="W258" s="1217">
        <v>0</v>
      </c>
      <c r="X258" s="1217">
        <v>0</v>
      </c>
      <c r="Y258" s="1217">
        <v>0</v>
      </c>
      <c r="Z258" s="1217">
        <v>0</v>
      </c>
      <c r="AA258" s="1217">
        <v>0</v>
      </c>
      <c r="AB258" s="1217">
        <v>0</v>
      </c>
      <c r="AC258" s="1217">
        <v>0</v>
      </c>
      <c r="AD258" s="1217">
        <v>0</v>
      </c>
      <c r="AE258" s="1217">
        <v>0</v>
      </c>
      <c r="AF258" s="1217">
        <v>0</v>
      </c>
      <c r="AG258" s="1218">
        <v>0</v>
      </c>
    </row>
    <row r="259" spans="1:34">
      <c r="A259" s="1240" t="s">
        <v>127</v>
      </c>
      <c r="B259" s="1211">
        <v>0</v>
      </c>
      <c r="C259" s="1212">
        <v>0</v>
      </c>
      <c r="D259" s="1212">
        <v>0</v>
      </c>
      <c r="E259" s="1212">
        <v>0</v>
      </c>
      <c r="F259" s="1212">
        <v>0</v>
      </c>
      <c r="G259" s="1212">
        <v>0</v>
      </c>
      <c r="H259" s="1212">
        <v>0</v>
      </c>
      <c r="I259" s="1212">
        <v>0</v>
      </c>
      <c r="J259" s="1212">
        <v>0</v>
      </c>
      <c r="K259" s="1212">
        <v>0</v>
      </c>
      <c r="L259" s="1212">
        <v>0</v>
      </c>
      <c r="M259" s="1212">
        <v>0</v>
      </c>
      <c r="N259" s="1212">
        <v>0</v>
      </c>
      <c r="O259" s="1212">
        <v>0</v>
      </c>
      <c r="P259" s="1212">
        <v>0</v>
      </c>
      <c r="Q259" s="1212">
        <v>0</v>
      </c>
      <c r="R259" s="1212">
        <v>0</v>
      </c>
      <c r="S259" s="1212">
        <v>0</v>
      </c>
      <c r="T259" s="1212">
        <v>0</v>
      </c>
      <c r="U259" s="1212">
        <v>0</v>
      </c>
      <c r="V259" s="1212">
        <v>0</v>
      </c>
      <c r="W259" s="1212">
        <v>0</v>
      </c>
      <c r="X259" s="1212">
        <v>0</v>
      </c>
      <c r="Y259" s="1212">
        <v>0</v>
      </c>
      <c r="Z259" s="1212">
        <v>0</v>
      </c>
      <c r="AA259" s="1212">
        <v>0</v>
      </c>
      <c r="AB259" s="1212">
        <v>0</v>
      </c>
      <c r="AC259" s="1212">
        <v>0</v>
      </c>
      <c r="AD259" s="1212">
        <v>0</v>
      </c>
      <c r="AE259" s="1212">
        <v>0</v>
      </c>
      <c r="AF259" s="1212">
        <v>0</v>
      </c>
      <c r="AG259" s="1213">
        <v>0</v>
      </c>
    </row>
    <row r="260" spans="1:34">
      <c r="A260" s="1240" t="s">
        <v>114</v>
      </c>
      <c r="B260" s="1211">
        <v>0</v>
      </c>
      <c r="C260" s="1212">
        <v>0</v>
      </c>
      <c r="D260" s="1212">
        <v>0</v>
      </c>
      <c r="E260" s="1212">
        <v>0</v>
      </c>
      <c r="F260" s="1212">
        <v>0</v>
      </c>
      <c r="G260" s="1212">
        <v>0</v>
      </c>
      <c r="H260" s="1212">
        <v>0</v>
      </c>
      <c r="I260" s="1212">
        <v>0</v>
      </c>
      <c r="J260" s="1212">
        <v>0</v>
      </c>
      <c r="K260" s="1212">
        <v>0</v>
      </c>
      <c r="L260" s="1212">
        <v>0</v>
      </c>
      <c r="M260" s="1212">
        <v>0</v>
      </c>
      <c r="N260" s="1212">
        <v>0</v>
      </c>
      <c r="O260" s="1212">
        <v>0</v>
      </c>
      <c r="P260" s="1212">
        <v>0</v>
      </c>
      <c r="Q260" s="1212">
        <v>0</v>
      </c>
      <c r="R260" s="1212">
        <v>0</v>
      </c>
      <c r="S260" s="1212">
        <v>0</v>
      </c>
      <c r="T260" s="1212">
        <v>0</v>
      </c>
      <c r="U260" s="1212">
        <v>0</v>
      </c>
      <c r="V260" s="1212">
        <v>0</v>
      </c>
      <c r="W260" s="1212">
        <v>0</v>
      </c>
      <c r="X260" s="1212">
        <v>0</v>
      </c>
      <c r="Y260" s="1212">
        <v>0</v>
      </c>
      <c r="Z260" s="1212">
        <v>0</v>
      </c>
      <c r="AA260" s="1212">
        <v>0</v>
      </c>
      <c r="AB260" s="1212">
        <v>0</v>
      </c>
      <c r="AC260" s="1212">
        <v>0</v>
      </c>
      <c r="AD260" s="1212">
        <v>0</v>
      </c>
      <c r="AE260" s="1212">
        <v>0</v>
      </c>
      <c r="AF260" s="1212">
        <v>0</v>
      </c>
      <c r="AG260" s="1213">
        <v>0</v>
      </c>
    </row>
    <row r="261" spans="1:34">
      <c r="A261" s="1239" t="s">
        <v>132</v>
      </c>
      <c r="B261" s="1216">
        <v>0</v>
      </c>
      <c r="C261" s="1217">
        <v>0</v>
      </c>
      <c r="D261" s="1217">
        <v>0</v>
      </c>
      <c r="E261" s="1217">
        <v>3.2824220932228403E-4</v>
      </c>
      <c r="F261" s="1217">
        <v>3.2577137218984926E-2</v>
      </c>
      <c r="G261" s="1217">
        <v>0.10651052786042442</v>
      </c>
      <c r="H261" s="1217">
        <v>0.19826877613470725</v>
      </c>
      <c r="I261" s="1217">
        <v>0.30810659617114489</v>
      </c>
      <c r="J261" s="1217">
        <v>0.46267563891298752</v>
      </c>
      <c r="K261" s="1217">
        <v>0.71194602632138093</v>
      </c>
      <c r="L261" s="1217">
        <v>0.98493025336883044</v>
      </c>
      <c r="M261" s="1217">
        <v>1.2281574870318162</v>
      </c>
      <c r="N261" s="1217">
        <v>1.4731498994944769</v>
      </c>
      <c r="O261" s="1217">
        <v>1.7546882682944787</v>
      </c>
      <c r="P261" s="1217">
        <v>2.0319979738408085</v>
      </c>
      <c r="Q261" s="1217">
        <v>2.0508566998923325</v>
      </c>
      <c r="R261" s="1217">
        <v>2.464971251078385</v>
      </c>
      <c r="S261" s="1217">
        <v>2.7039270006731444</v>
      </c>
      <c r="T261" s="1217">
        <v>2.922491377825239</v>
      </c>
      <c r="U261" s="1217">
        <v>2.9119756975978417</v>
      </c>
      <c r="V261" s="1217">
        <v>3.1390689820277258</v>
      </c>
      <c r="W261" s="1217">
        <v>3.1972083898744916</v>
      </c>
      <c r="X261" s="1217">
        <v>3.2648515741798931</v>
      </c>
      <c r="Y261" s="1217">
        <v>3.2986260501239943</v>
      </c>
      <c r="Z261" s="1217">
        <v>3.2809470585173952</v>
      </c>
      <c r="AA261" s="1217">
        <v>3.1321989850802332</v>
      </c>
      <c r="AB261" s="1217">
        <v>3.0876627138707469</v>
      </c>
      <c r="AC261" s="1217">
        <v>2.8946011840764894</v>
      </c>
      <c r="AD261" s="1217">
        <v>2.6202949606823869</v>
      </c>
      <c r="AE261" s="1217">
        <v>2.3573123616598219</v>
      </c>
      <c r="AF261" s="1217">
        <v>2.11185042081221</v>
      </c>
      <c r="AG261" s="1218">
        <v>1.8786475507095868</v>
      </c>
    </row>
    <row r="262" spans="1:34">
      <c r="A262" s="1240" t="s">
        <v>127</v>
      </c>
      <c r="B262" s="1211">
        <v>0</v>
      </c>
      <c r="C262" s="1212">
        <v>0</v>
      </c>
      <c r="D262" s="1212">
        <v>0</v>
      </c>
      <c r="E262" s="1212">
        <v>3.2675261907912556E-4</v>
      </c>
      <c r="F262" s="1212">
        <v>8.3900548017913218E-3</v>
      </c>
      <c r="G262" s="1212">
        <v>3.1560003412944113E-2</v>
      </c>
      <c r="H262" s="1212">
        <v>6.3996898656309351E-2</v>
      </c>
      <c r="I262" s="1212">
        <v>0.10599254459798316</v>
      </c>
      <c r="J262" s="1212">
        <v>0.16531912715752903</v>
      </c>
      <c r="K262" s="1212">
        <v>0.25860394353727278</v>
      </c>
      <c r="L262" s="1212">
        <v>0.37360118142101312</v>
      </c>
      <c r="M262" s="1212">
        <v>0.49239639271650226</v>
      </c>
      <c r="N262" s="1212">
        <v>0.6218166001751626</v>
      </c>
      <c r="O262" s="1212">
        <v>0.78033327490283744</v>
      </c>
      <c r="P262" s="1212">
        <v>0.93577035440457723</v>
      </c>
      <c r="Q262" s="1212">
        <v>1.0016403514810557</v>
      </c>
      <c r="R262" s="1212">
        <v>1.2414145706347102</v>
      </c>
      <c r="S262" s="1212">
        <v>1.4190307020784578</v>
      </c>
      <c r="T262" s="1212">
        <v>1.6072954492112248</v>
      </c>
      <c r="U262" s="1212">
        <v>1.647851354864496</v>
      </c>
      <c r="V262" s="1212">
        <v>1.8340311831639129</v>
      </c>
      <c r="W262" s="1212">
        <v>1.919130206637488</v>
      </c>
      <c r="X262" s="1212">
        <v>2.0128236531973327</v>
      </c>
      <c r="Y262" s="1212">
        <v>2.0471729157038796</v>
      </c>
      <c r="Z262" s="1212">
        <v>2.0400075802774253</v>
      </c>
      <c r="AA262" s="1212">
        <v>1.9400954303224318</v>
      </c>
      <c r="AB262" s="1212">
        <v>1.894396266076122</v>
      </c>
      <c r="AC262" s="1212">
        <v>1.7314460840966506</v>
      </c>
      <c r="AD262" s="1212">
        <v>1.5350256302945173</v>
      </c>
      <c r="AE262" s="1212">
        <v>1.339759172437216</v>
      </c>
      <c r="AF262" s="1212">
        <v>1.1860485288457823</v>
      </c>
      <c r="AG262" s="1213">
        <v>1.0807556910512952</v>
      </c>
    </row>
    <row r="263" spans="1:34">
      <c r="A263" s="1240" t="s">
        <v>114</v>
      </c>
      <c r="B263" s="1211">
        <v>0</v>
      </c>
      <c r="C263" s="1212">
        <v>0</v>
      </c>
      <c r="D263" s="1212">
        <v>0</v>
      </c>
      <c r="E263" s="1212">
        <v>1.4005506062459574E-6</v>
      </c>
      <c r="F263" s="1212">
        <v>2.4130291114776575E-2</v>
      </c>
      <c r="G263" s="1212">
        <v>7.4796839100522691E-2</v>
      </c>
      <c r="H263" s="1212">
        <v>0.13378037515903635</v>
      </c>
      <c r="I263" s="1212">
        <v>0.20063574105619217</v>
      </c>
      <c r="J263" s="1212">
        <v>0.29364440498899946</v>
      </c>
      <c r="K263" s="1212">
        <v>0.44592957186070137</v>
      </c>
      <c r="L263" s="1212">
        <v>0.60095592767155392</v>
      </c>
      <c r="M263" s="1212">
        <v>0.72267562371586813</v>
      </c>
      <c r="N263" s="1212">
        <v>0.8371294143453526</v>
      </c>
      <c r="O263" s="1212">
        <v>0.95866974125323101</v>
      </c>
      <c r="P263" s="1212">
        <v>1.0791907414041579</v>
      </c>
      <c r="Q263" s="1212">
        <v>1.0329837273132663</v>
      </c>
      <c r="R263" s="1212">
        <v>1.2044634595765153</v>
      </c>
      <c r="S263" s="1212">
        <v>1.2651578259795593</v>
      </c>
      <c r="T263" s="1212">
        <v>1.2933611538054191</v>
      </c>
      <c r="U263" s="1212">
        <v>1.2441388178678874</v>
      </c>
      <c r="V263" s="1212">
        <v>1.2804179020076363</v>
      </c>
      <c r="W263" s="1212">
        <v>1.2457121351089615</v>
      </c>
      <c r="X263" s="1212">
        <v>1.2190778961471773</v>
      </c>
      <c r="Y263" s="1212">
        <v>1.2187858324019292</v>
      </c>
      <c r="Z263" s="1212">
        <v>1.2091650537430991</v>
      </c>
      <c r="AA263" s="1212">
        <v>1.1624750493577807</v>
      </c>
      <c r="AB263" s="1212">
        <v>1.1641973555052454</v>
      </c>
      <c r="AC263" s="1212">
        <v>1.1354227176265554</v>
      </c>
      <c r="AD263" s="1212">
        <v>1.0560288326049025</v>
      </c>
      <c r="AE263" s="1212">
        <v>0.98492341477795942</v>
      </c>
      <c r="AF263" s="1212">
        <v>0.88817162028385521</v>
      </c>
      <c r="AG263" s="1213">
        <v>0.76032294803785938</v>
      </c>
    </row>
    <row r="264" spans="1:34">
      <c r="A264" s="1241" t="s">
        <v>128</v>
      </c>
      <c r="B264" s="1242">
        <v>0</v>
      </c>
      <c r="C264" s="1243">
        <v>0</v>
      </c>
      <c r="D264" s="1243">
        <v>0</v>
      </c>
      <c r="E264" s="1243">
        <v>8.9039636912536889E-8</v>
      </c>
      <c r="F264" s="1243">
        <v>5.679130241702555E-5</v>
      </c>
      <c r="G264" s="1243">
        <v>1.5368534695762157E-4</v>
      </c>
      <c r="H264" s="1243">
        <v>4.9150231936158242E-4</v>
      </c>
      <c r="I264" s="1243">
        <v>1.4783105169695404E-3</v>
      </c>
      <c r="J264" s="1243">
        <v>3.712106766458995E-3</v>
      </c>
      <c r="K264" s="1243">
        <v>7.4125109234068152E-3</v>
      </c>
      <c r="L264" s="1243">
        <v>1.0373144276263246E-2</v>
      </c>
      <c r="M264" s="1243">
        <v>1.3085470599445764E-2</v>
      </c>
      <c r="N264" s="1243">
        <v>1.4203884973961377E-2</v>
      </c>
      <c r="O264" s="1243">
        <v>1.5685252138410363E-2</v>
      </c>
      <c r="P264" s="1243">
        <v>1.703687803207354E-2</v>
      </c>
      <c r="Q264" s="1243">
        <v>1.6232621098010835E-2</v>
      </c>
      <c r="R264" s="1243">
        <v>1.9093220867159477E-2</v>
      </c>
      <c r="S264" s="1243">
        <v>1.973847261512662E-2</v>
      </c>
      <c r="T264" s="1243">
        <v>2.1834774808594727E-2</v>
      </c>
      <c r="U264" s="1243">
        <v>1.9985524865458005E-2</v>
      </c>
      <c r="V264" s="1243">
        <v>2.4619896856177197E-2</v>
      </c>
      <c r="W264" s="1243">
        <v>3.2366048128041683E-2</v>
      </c>
      <c r="X264" s="1243">
        <v>3.2950024835383243E-2</v>
      </c>
      <c r="Y264" s="1243">
        <v>3.2667302018186066E-2</v>
      </c>
      <c r="Z264" s="1243">
        <v>3.177442449687079E-2</v>
      </c>
      <c r="AA264" s="1243">
        <v>2.96285054000201E-2</v>
      </c>
      <c r="AB264" s="1243">
        <v>2.9069092289378599E-2</v>
      </c>
      <c r="AC264" s="1243">
        <v>2.7732382353282799E-2</v>
      </c>
      <c r="AD264" s="1243">
        <v>2.9240497782966959E-2</v>
      </c>
      <c r="AE264" s="1243">
        <v>3.2629774444646278E-2</v>
      </c>
      <c r="AF264" s="1243">
        <v>3.7630271682572644E-2</v>
      </c>
      <c r="AG264" s="1223">
        <v>3.7568911620432598E-2</v>
      </c>
    </row>
    <row r="265" spans="1:34">
      <c r="A265" s="1244"/>
      <c r="B265" s="1225"/>
      <c r="C265" s="1225"/>
      <c r="D265" s="1225"/>
      <c r="E265" s="1225"/>
      <c r="F265" s="1225"/>
      <c r="G265" s="1225"/>
      <c r="H265" s="1225"/>
      <c r="I265" s="1225"/>
      <c r="J265" s="1225"/>
      <c r="K265" s="1225"/>
      <c r="L265" s="1225"/>
      <c r="M265" s="1225"/>
      <c r="N265" s="1225"/>
      <c r="O265" s="1225"/>
      <c r="P265" s="1225"/>
      <c r="Q265" s="1225"/>
      <c r="R265" s="1225"/>
      <c r="S265" s="1225"/>
      <c r="T265" s="1225"/>
      <c r="U265" s="1225"/>
      <c r="V265" s="1225"/>
      <c r="W265" s="1225"/>
      <c r="X265" s="1225"/>
      <c r="Y265" s="1225"/>
      <c r="Z265" s="1225"/>
      <c r="AA265" s="1225"/>
      <c r="AB265" s="1225"/>
      <c r="AC265" s="1225"/>
      <c r="AD265" s="1225"/>
      <c r="AE265" s="1225"/>
      <c r="AF265" s="1225"/>
      <c r="AG265" s="1225"/>
    </row>
    <row r="266" spans="1:34" ht="22.5">
      <c r="A266" s="1141" t="s">
        <v>524</v>
      </c>
      <c r="B266" s="1226"/>
      <c r="C266" s="1226"/>
      <c r="D266" s="1226"/>
      <c r="E266" s="1226"/>
      <c r="F266" s="1226"/>
      <c r="G266" s="1226"/>
      <c r="H266" s="1226"/>
      <c r="I266" s="1226"/>
      <c r="J266" s="1226"/>
      <c r="K266" s="1226"/>
      <c r="L266" s="1226"/>
      <c r="M266" s="1226"/>
      <c r="N266" s="1226"/>
      <c r="O266" s="1226"/>
      <c r="P266" s="1226"/>
      <c r="Q266" s="1226"/>
      <c r="R266" s="1226"/>
      <c r="S266" s="1226"/>
      <c r="T266" s="1226"/>
      <c r="U266" s="1226"/>
      <c r="V266" s="1226"/>
      <c r="W266" s="1226"/>
      <c r="X266" s="1226"/>
      <c r="Y266" s="1226"/>
      <c r="Z266" s="1226"/>
      <c r="AA266" s="1226"/>
      <c r="AB266" s="1226"/>
      <c r="AC266" s="1226"/>
      <c r="AD266" s="1226"/>
      <c r="AE266" s="1226"/>
      <c r="AF266" s="1226"/>
      <c r="AG266" s="1226"/>
      <c r="AH266" s="1032"/>
    </row>
    <row r="267" spans="1:34">
      <c r="A267" s="1143" t="s">
        <v>321</v>
      </c>
      <c r="B267" s="1226"/>
      <c r="C267" s="1226"/>
      <c r="D267" s="1226"/>
      <c r="E267" s="1226"/>
      <c r="F267" s="1226"/>
      <c r="G267" s="1226"/>
      <c r="H267" s="1226"/>
      <c r="I267" s="1226"/>
      <c r="J267" s="1226"/>
      <c r="K267" s="1226"/>
      <c r="L267" s="1226"/>
      <c r="M267" s="1226"/>
      <c r="N267" s="1226"/>
      <c r="O267" s="1226"/>
      <c r="P267" s="1226"/>
      <c r="Q267" s="1226"/>
      <c r="R267" s="1226"/>
      <c r="S267" s="1226"/>
      <c r="T267" s="1226"/>
      <c r="U267" s="1226"/>
      <c r="V267" s="1226"/>
      <c r="W267" s="1226"/>
      <c r="X267" s="1226"/>
      <c r="Y267" s="1226"/>
      <c r="Z267" s="1226"/>
      <c r="AA267" s="1226"/>
      <c r="AB267" s="1226"/>
      <c r="AC267" s="1226"/>
      <c r="AD267" s="1226"/>
      <c r="AE267" s="1226"/>
      <c r="AF267" s="1226"/>
      <c r="AG267" s="1226"/>
      <c r="AH267" s="1032"/>
    </row>
    <row r="268" spans="1:34">
      <c r="A268" s="1144" t="s">
        <v>316</v>
      </c>
      <c r="B268" s="1227"/>
      <c r="C268" s="1227"/>
      <c r="D268" s="1227"/>
      <c r="E268" s="1227"/>
      <c r="F268" s="1227"/>
      <c r="G268" s="1227"/>
      <c r="H268" s="1227"/>
      <c r="I268" s="1227"/>
      <c r="J268" s="1227"/>
      <c r="K268" s="1227"/>
      <c r="L268" s="1227"/>
      <c r="M268" s="1227"/>
      <c r="N268" s="1227"/>
      <c r="O268" s="1227"/>
      <c r="P268" s="1227"/>
      <c r="Q268" s="1227"/>
      <c r="R268" s="1227"/>
      <c r="S268" s="1227"/>
      <c r="T268" s="1227"/>
      <c r="U268" s="1227"/>
      <c r="V268" s="1227"/>
      <c r="W268" s="1227"/>
      <c r="X268" s="1227"/>
      <c r="Y268" s="1227"/>
      <c r="Z268" s="1227"/>
      <c r="AA268" s="1227"/>
      <c r="AB268" s="1227"/>
      <c r="AC268" s="1227"/>
      <c r="AD268" s="1227"/>
      <c r="AE268" s="1227"/>
      <c r="AF268" s="1227"/>
      <c r="AG268" s="1227"/>
    </row>
    <row r="269" spans="1:34" ht="12.75">
      <c r="A269" s="1203"/>
      <c r="B269" s="1228"/>
      <c r="C269" s="1228"/>
      <c r="D269" s="1228"/>
      <c r="E269" s="1228"/>
      <c r="F269" s="1228"/>
      <c r="G269" s="1228"/>
      <c r="H269" s="1228"/>
      <c r="I269" s="1228"/>
      <c r="J269" s="1228"/>
      <c r="K269" s="1228"/>
      <c r="L269" s="1228"/>
      <c r="M269" s="1228"/>
      <c r="N269" s="1228"/>
      <c r="O269" s="1228"/>
      <c r="P269" s="1228"/>
      <c r="Q269" s="1228"/>
      <c r="R269" s="1228"/>
      <c r="S269" s="1228"/>
      <c r="T269" s="1228"/>
      <c r="U269" s="1228"/>
      <c r="V269" s="1228"/>
      <c r="W269" s="1228"/>
      <c r="X269" s="1228"/>
      <c r="Y269" s="1228"/>
      <c r="Z269" s="1228"/>
      <c r="AA269" s="1228"/>
      <c r="AB269" s="1228"/>
      <c r="AC269" s="1228"/>
      <c r="AD269" s="1228"/>
      <c r="AE269" s="1228"/>
      <c r="AF269" s="1228"/>
      <c r="AG269" s="1228"/>
    </row>
    <row r="270" spans="1:34" ht="12.75">
      <c r="A270" s="1203"/>
      <c r="B270" s="1228"/>
      <c r="C270" s="1228"/>
      <c r="D270" s="1228"/>
      <c r="E270" s="1228"/>
      <c r="F270" s="1228"/>
      <c r="G270" s="1228"/>
      <c r="H270" s="1228"/>
      <c r="I270" s="1228"/>
      <c r="J270" s="1228"/>
      <c r="K270" s="1228"/>
      <c r="L270" s="1228"/>
      <c r="M270" s="1228"/>
      <c r="N270" s="1228"/>
      <c r="O270" s="1228"/>
      <c r="P270" s="1228"/>
      <c r="Q270" s="1228"/>
      <c r="R270" s="1228"/>
      <c r="S270" s="1228"/>
      <c r="T270" s="1228"/>
      <c r="U270" s="1228"/>
      <c r="V270" s="1228"/>
      <c r="W270" s="1228"/>
      <c r="X270" s="1228"/>
      <c r="Y270" s="1228"/>
      <c r="Z270" s="1228"/>
      <c r="AA270" s="1228"/>
      <c r="AB270" s="1228"/>
      <c r="AC270" s="1228"/>
      <c r="AD270" s="1228"/>
      <c r="AE270" s="1228"/>
      <c r="AF270" s="1228"/>
      <c r="AG270" s="1228"/>
    </row>
    <row r="271" spans="1:34">
      <c r="A271" s="1110"/>
      <c r="B271" s="1111"/>
      <c r="C271" s="1111"/>
      <c r="D271" s="1111"/>
      <c r="E271" s="1111"/>
      <c r="F271" s="1111"/>
      <c r="G271" s="1111"/>
      <c r="H271" s="1111"/>
      <c r="I271" s="1111"/>
      <c r="J271" s="1111"/>
      <c r="K271" s="1111"/>
      <c r="L271" s="1111"/>
      <c r="M271" s="1111"/>
      <c r="N271" s="1111"/>
      <c r="O271" s="1111"/>
      <c r="P271" s="1111"/>
      <c r="Q271" s="1111"/>
      <c r="R271" s="1111"/>
      <c r="S271" s="1110"/>
      <c r="T271" s="1110"/>
      <c r="U271" s="1110"/>
      <c r="V271" s="1110"/>
      <c r="W271" s="1110"/>
      <c r="X271" s="1110"/>
      <c r="Y271" s="1110"/>
      <c r="Z271" s="1110"/>
      <c r="AA271" s="1110"/>
      <c r="AB271" s="1110"/>
      <c r="AC271" s="1110"/>
      <c r="AD271" s="1110"/>
      <c r="AE271" s="1110"/>
      <c r="AF271" s="1110"/>
    </row>
    <row r="272" spans="1:34">
      <c r="A272" s="1110"/>
      <c r="B272" s="1111"/>
      <c r="C272" s="1111"/>
      <c r="D272" s="1111"/>
      <c r="E272" s="1111"/>
      <c r="F272" s="1111"/>
      <c r="G272" s="1111"/>
      <c r="H272" s="1111"/>
      <c r="I272" s="1111"/>
      <c r="J272" s="1111"/>
      <c r="K272" s="1111"/>
      <c r="L272" s="1111"/>
      <c r="M272" s="1111"/>
      <c r="N272" s="1111"/>
      <c r="O272" s="1111"/>
      <c r="P272" s="1111"/>
      <c r="Q272" s="1111"/>
      <c r="R272" s="1111"/>
      <c r="S272" s="1110"/>
      <c r="T272" s="1110"/>
      <c r="U272" s="1110"/>
      <c r="V272" s="1110"/>
      <c r="W272" s="1110"/>
      <c r="X272" s="1110"/>
      <c r="Y272" s="1110"/>
      <c r="Z272" s="1110"/>
      <c r="AA272" s="1110"/>
      <c r="AB272" s="1110"/>
      <c r="AC272" s="1110"/>
      <c r="AD272" s="1110"/>
      <c r="AE272" s="1110"/>
      <c r="AF272" s="1110"/>
    </row>
    <row r="273" spans="1:32">
      <c r="A273" s="1110"/>
      <c r="B273" s="1111"/>
      <c r="C273" s="1111"/>
      <c r="D273" s="1111"/>
      <c r="E273" s="1111"/>
      <c r="F273" s="1111"/>
      <c r="G273" s="1111"/>
      <c r="H273" s="1111"/>
      <c r="I273" s="1111"/>
      <c r="J273" s="1111"/>
      <c r="K273" s="1111"/>
      <c r="L273" s="1111"/>
      <c r="M273" s="1111"/>
      <c r="N273" s="1111"/>
      <c r="O273" s="1111"/>
      <c r="P273" s="1111"/>
      <c r="Q273" s="1111"/>
      <c r="R273" s="1111"/>
      <c r="S273" s="1110"/>
      <c r="T273" s="1110"/>
      <c r="U273" s="1110"/>
      <c r="V273" s="1110"/>
      <c r="W273" s="1110"/>
      <c r="X273" s="1110"/>
      <c r="Y273" s="1110"/>
      <c r="Z273" s="1110"/>
      <c r="AA273" s="1110"/>
      <c r="AB273" s="1110"/>
      <c r="AC273" s="1110"/>
      <c r="AD273" s="1110"/>
      <c r="AE273" s="1110"/>
      <c r="AF273" s="1110"/>
    </row>
    <row r="274" spans="1:32">
      <c r="A274" s="1110"/>
      <c r="B274" s="1111"/>
      <c r="C274" s="1111"/>
      <c r="D274" s="1111"/>
      <c r="E274" s="1111"/>
      <c r="F274" s="1111"/>
      <c r="G274" s="1111"/>
      <c r="H274" s="1111"/>
      <c r="I274" s="1111"/>
      <c r="J274" s="1111"/>
      <c r="K274" s="1111"/>
      <c r="L274" s="1111"/>
      <c r="M274" s="1111"/>
      <c r="N274" s="1111"/>
      <c r="O274" s="1111"/>
      <c r="P274" s="1111"/>
      <c r="Q274" s="1111"/>
      <c r="R274" s="1111"/>
      <c r="S274" s="1110"/>
      <c r="T274" s="1110"/>
      <c r="U274" s="1110"/>
      <c r="V274" s="1110"/>
      <c r="W274" s="1110"/>
      <c r="X274" s="1110"/>
      <c r="Y274" s="1110"/>
      <c r="Z274" s="1110"/>
      <c r="AA274" s="1110"/>
      <c r="AB274" s="1110"/>
      <c r="AC274" s="1110"/>
      <c r="AD274" s="1110"/>
      <c r="AE274" s="1110"/>
      <c r="AF274" s="1110"/>
    </row>
    <row r="275" spans="1:32">
      <c r="A275" s="1110"/>
      <c r="B275" s="1111"/>
      <c r="C275" s="1111"/>
      <c r="D275" s="1111"/>
      <c r="E275" s="1111"/>
      <c r="F275" s="1111"/>
      <c r="G275" s="1111"/>
      <c r="H275" s="1111"/>
      <c r="I275" s="1111"/>
      <c r="J275" s="1111"/>
      <c r="K275" s="1111"/>
      <c r="L275" s="1111"/>
      <c r="M275" s="1111"/>
      <c r="N275" s="1111"/>
      <c r="O275" s="1111"/>
      <c r="P275" s="1111"/>
      <c r="Q275" s="1111"/>
      <c r="R275" s="1111"/>
      <c r="S275" s="1110"/>
      <c r="T275" s="1110"/>
      <c r="U275" s="1110"/>
      <c r="V275" s="1110"/>
      <c r="W275" s="1110"/>
      <c r="X275" s="1110"/>
      <c r="Y275" s="1110"/>
      <c r="Z275" s="1110"/>
      <c r="AA275" s="1110"/>
      <c r="AB275" s="1110"/>
      <c r="AC275" s="1110"/>
      <c r="AD275" s="1110"/>
      <c r="AE275" s="1110"/>
      <c r="AF275" s="1110"/>
    </row>
    <row r="276" spans="1:32">
      <c r="A276" s="1110"/>
      <c r="B276" s="1111"/>
      <c r="C276" s="1111"/>
      <c r="D276" s="1111"/>
      <c r="E276" s="1111"/>
      <c r="F276" s="1111"/>
      <c r="G276" s="1111"/>
      <c r="H276" s="1111"/>
      <c r="I276" s="1111"/>
      <c r="J276" s="1111"/>
      <c r="K276" s="1111"/>
      <c r="L276" s="1111"/>
      <c r="M276" s="1111"/>
      <c r="N276" s="1111"/>
      <c r="O276" s="1111"/>
      <c r="P276" s="1111"/>
      <c r="Q276" s="1111"/>
      <c r="R276" s="1111"/>
      <c r="S276" s="1110"/>
      <c r="T276" s="1110"/>
      <c r="U276" s="1110"/>
      <c r="V276" s="1110"/>
      <c r="W276" s="1110"/>
      <c r="X276" s="1110"/>
      <c r="Y276" s="1110"/>
      <c r="Z276" s="1110"/>
      <c r="AA276" s="1110"/>
      <c r="AB276" s="1110"/>
      <c r="AC276" s="1110"/>
      <c r="AD276" s="1110"/>
      <c r="AE276" s="1110"/>
      <c r="AF276" s="1110"/>
    </row>
    <row r="277" spans="1:32">
      <c r="A277" s="1110"/>
      <c r="B277" s="1111"/>
      <c r="C277" s="1111"/>
      <c r="D277" s="1111"/>
      <c r="E277" s="1111"/>
      <c r="F277" s="1111"/>
      <c r="G277" s="1111"/>
      <c r="H277" s="1111"/>
      <c r="I277" s="1111"/>
      <c r="J277" s="1111"/>
      <c r="K277" s="1111"/>
      <c r="L277" s="1111"/>
      <c r="M277" s="1111"/>
      <c r="N277" s="1111"/>
      <c r="O277" s="1111"/>
      <c r="P277" s="1111"/>
      <c r="Q277" s="1111"/>
      <c r="R277" s="1111"/>
      <c r="S277" s="1110"/>
      <c r="T277" s="1110"/>
      <c r="U277" s="1110"/>
      <c r="V277" s="1110"/>
      <c r="W277" s="1110"/>
      <c r="X277" s="1110"/>
      <c r="Y277" s="1110"/>
      <c r="Z277" s="1110"/>
      <c r="AA277" s="1110"/>
      <c r="AB277" s="1110"/>
      <c r="AC277" s="1110"/>
      <c r="AD277" s="1110"/>
      <c r="AE277" s="1110"/>
      <c r="AF277" s="1110"/>
    </row>
    <row r="278" spans="1:32">
      <c r="A278" s="1110"/>
      <c r="B278" s="1111"/>
      <c r="C278" s="1111"/>
      <c r="D278" s="1111"/>
      <c r="E278" s="1111"/>
      <c r="F278" s="1111"/>
      <c r="G278" s="1111"/>
      <c r="H278" s="1111"/>
      <c r="I278" s="1111"/>
      <c r="J278" s="1111"/>
      <c r="K278" s="1111"/>
      <c r="L278" s="1111"/>
      <c r="M278" s="1111"/>
      <c r="N278" s="1111"/>
      <c r="O278" s="1111"/>
      <c r="P278" s="1111"/>
      <c r="Q278" s="1111"/>
      <c r="R278" s="1111"/>
      <c r="S278" s="1110"/>
      <c r="T278" s="1110"/>
      <c r="U278" s="1110"/>
      <c r="V278" s="1110"/>
      <c r="W278" s="1110"/>
      <c r="X278" s="1110"/>
      <c r="Y278" s="1110"/>
      <c r="Z278" s="1110"/>
      <c r="AA278" s="1110"/>
      <c r="AB278" s="1110"/>
      <c r="AC278" s="1110"/>
      <c r="AD278" s="1110"/>
      <c r="AE278" s="1110"/>
      <c r="AF278" s="1110"/>
    </row>
    <row r="279" spans="1:32">
      <c r="A279" s="1110"/>
      <c r="B279" s="1111"/>
      <c r="C279" s="1111"/>
      <c r="D279" s="1111"/>
      <c r="E279" s="1111"/>
      <c r="F279" s="1111"/>
      <c r="G279" s="1111"/>
      <c r="H279" s="1111"/>
      <c r="I279" s="1111"/>
      <c r="J279" s="1111"/>
      <c r="K279" s="1111"/>
      <c r="L279" s="1111"/>
      <c r="M279" s="1111"/>
      <c r="N279" s="1111"/>
      <c r="O279" s="1111"/>
      <c r="P279" s="1111"/>
      <c r="Q279" s="1111"/>
      <c r="R279" s="1111"/>
      <c r="S279" s="1110"/>
      <c r="T279" s="1110"/>
      <c r="U279" s="1110"/>
      <c r="V279" s="1110"/>
      <c r="W279" s="1110"/>
      <c r="X279" s="1110"/>
      <c r="Y279" s="1110"/>
      <c r="Z279" s="1110"/>
      <c r="AA279" s="1110"/>
      <c r="AB279" s="1110"/>
      <c r="AC279" s="1110"/>
      <c r="AD279" s="1110"/>
      <c r="AE279" s="1110"/>
      <c r="AF279" s="1110"/>
    </row>
  </sheetData>
  <sheetProtection selectLockedCells="1" selectUnlockedCells="1"/>
  <pageMargins left="0.78749999999999998" right="0.78749999999999998" top="0.98402777777777772" bottom="0.59027777777777768" header="0.51180555555555551" footer="0.51180555555555551"/>
  <pageSetup paperSize="9" firstPageNumber="0" orientation="landscape" horizontalDpi="300" verticalDpi="300" r:id="rId1"/>
  <headerFooter alignWithMargins="0">
    <oddHeader>&amp;C&amp;F - &amp;A</oddHeader>
    <oddFooter>&amp;L&amp;8SOeS - Les comptes des transports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23</vt:i4>
      </vt:variant>
      <vt:variant>
        <vt:lpstr>Plages nommées</vt:lpstr>
      </vt:variant>
      <vt:variant>
        <vt:i4>1</vt:i4>
      </vt:variant>
    </vt:vector>
  </HeadingPairs>
  <TitlesOfParts>
    <vt:vector size="24" baseType="lpstr">
      <vt:lpstr>Styles</vt:lpstr>
      <vt:lpstr>Sommaire</vt:lpstr>
      <vt:lpstr>D1.a</vt:lpstr>
      <vt:lpstr>D1.b</vt:lpstr>
      <vt:lpstr>D1.c</vt:lpstr>
      <vt:lpstr>D1.d</vt:lpstr>
      <vt:lpstr>D1.e</vt:lpstr>
      <vt:lpstr>D2.1.1</vt:lpstr>
      <vt:lpstr>D2.1.2</vt:lpstr>
      <vt:lpstr>D2.2-a</vt:lpstr>
      <vt:lpstr>D2.2-b</vt:lpstr>
      <vt:lpstr>D3.1-a</vt:lpstr>
      <vt:lpstr>D3.1-b</vt:lpstr>
      <vt:lpstr>D3.1-c</vt:lpstr>
      <vt:lpstr>D3.2-a</vt:lpstr>
      <vt:lpstr>D3.2-b</vt:lpstr>
      <vt:lpstr>D3.2-c</vt:lpstr>
      <vt:lpstr>D3.2-d</vt:lpstr>
      <vt:lpstr>D3.2-e</vt:lpstr>
      <vt:lpstr>D3.2-f</vt:lpstr>
      <vt:lpstr>D3.2-g</vt:lpstr>
      <vt:lpstr>D3.2-h</vt:lpstr>
      <vt:lpstr>D3.3</vt:lpstr>
      <vt:lpstr>Sommaire!Zone_d_impression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Transports et développement durable 2019</dc:title>
  <dc:subject>Comptes des transports</dc:subject>
  <dc:creator>SDES</dc:creator>
  <cp:keywords>économie des transports, transport, compte, transport de marchandises, transport de voyageurs, financement des transports</cp:keywords>
  <cp:lastModifiedBy>BABET Charline</cp:lastModifiedBy>
  <dcterms:created xsi:type="dcterms:W3CDTF">2020-10-26T08:22:37Z</dcterms:created>
  <dcterms:modified xsi:type="dcterms:W3CDTF">2022-11-09T13:35:42Z</dcterms:modified>
</cp:coreProperties>
</file>